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aveExternalLinkValues="0" updateLinks="never" defaultThemeVersion="153222"/>
  <mc:AlternateContent xmlns:mc="http://schemas.openxmlformats.org/markup-compatibility/2006">
    <mc:Choice Requires="x15">
      <x15ac:absPath xmlns:x15ac="http://schemas.microsoft.com/office/spreadsheetml/2010/11/ac" url="\\felvsrv\x_melo\20_21_1\"/>
    </mc:Choice>
  </mc:AlternateContent>
  <bookViews>
    <workbookView xWindow="0" yWindow="0" windowWidth="20490" windowHeight="7755" activeTab="1"/>
  </bookViews>
  <sheets>
    <sheet name="STAT" sheetId="15" r:id="rId1"/>
    <sheet name="összes" sheetId="1" r:id="rId2"/>
    <sheet name="hirdetett_kurzusok" sheetId="17" r:id="rId3"/>
    <sheet name="fix adatok" sheetId="2" r:id="rId4"/>
    <sheet name="I. évf. köt.szem." sheetId="19" r:id="rId5"/>
    <sheet name="II. évf. köt.szem." sheetId="5" r:id="rId6"/>
    <sheet name="III. évf. köt.szem." sheetId="6" r:id="rId7"/>
    <sheet name="IV. évf. köt.szem." sheetId="7" r:id="rId8"/>
    <sheet name="V. köt.szem." sheetId="8"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xlnm._FilterDatabase" localSheetId="3" hidden="1">'fix adatok'!$A$1:$D$22</definedName>
    <definedName name="_xlnm._FilterDatabase" localSheetId="1" hidden="1">összes!$A$1:$Z$912</definedName>
    <definedName name="képzések">[1]fix_adatok!$A$1:$A$21</definedName>
    <definedName name="kurzustípus">[1]fix_adatok!$C$1:$C$18</definedName>
    <definedName name="tanszék">[1]fix_adatok!$E$1:$E$23</definedName>
  </definedNames>
  <calcPr calcId="152511"/>
  <pivotCaches>
    <pivotCache cacheId="0" r:id="rId20"/>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51" i="17" l="1"/>
  <c r="L1047" i="17"/>
  <c r="L1204" i="17"/>
  <c r="L448" i="17"/>
  <c r="L971" i="17"/>
  <c r="L952" i="17"/>
  <c r="L1199" i="17"/>
  <c r="L1069" i="17"/>
  <c r="L471" i="17"/>
  <c r="L1203" i="17"/>
  <c r="L1212" i="17"/>
  <c r="L1206" i="17"/>
  <c r="L1067" i="17"/>
  <c r="L1070" i="17"/>
  <c r="L456" i="17"/>
  <c r="L975" i="17"/>
  <c r="L1215" i="17"/>
  <c r="L1202" i="17"/>
  <c r="L1060" i="17"/>
  <c r="L867" i="17"/>
  <c r="L1117" i="17"/>
  <c r="L1054" i="17"/>
  <c r="L1049" i="17"/>
  <c r="L953" i="17"/>
  <c r="L698" i="17"/>
  <c r="L954" i="17"/>
  <c r="L979" i="17"/>
  <c r="L1200" i="17"/>
  <c r="L1116" i="17"/>
  <c r="L985" i="17"/>
  <c r="L695" i="17"/>
  <c r="L970" i="17"/>
  <c r="L788" i="17"/>
  <c r="L451" i="17"/>
  <c r="L984" i="17"/>
  <c r="L1058" i="17"/>
  <c r="L875" i="17"/>
  <c r="L1043" i="17"/>
  <c r="L1050" i="17"/>
  <c r="L962" i="17"/>
  <c r="L454" i="17"/>
  <c r="L730" i="17"/>
  <c r="L581" i="17"/>
  <c r="L1376" i="17"/>
  <c r="L1036" i="17"/>
  <c r="L1375" i="17"/>
  <c r="L725" i="17"/>
  <c r="L1059" i="17"/>
  <c r="L510" i="17"/>
  <c r="L463" i="17"/>
  <c r="L1205" i="17"/>
  <c r="L450" i="17"/>
  <c r="L957" i="17"/>
  <c r="L1208" i="17"/>
  <c r="L571" i="17"/>
  <c r="L475" i="17"/>
  <c r="L983" i="17"/>
  <c r="L458" i="17"/>
  <c r="L974" i="17"/>
  <c r="L1038" i="17"/>
  <c r="L1042" i="17"/>
  <c r="L1046" i="17"/>
  <c r="L1214" i="17"/>
  <c r="L1115" i="17"/>
  <c r="L460" i="17"/>
  <c r="L1065" i="17"/>
  <c r="L1217" i="17"/>
  <c r="L955" i="17"/>
  <c r="L1210" i="17"/>
  <c r="L453" i="17"/>
  <c r="L981" i="17"/>
  <c r="L465" i="17"/>
  <c r="L1230" i="17"/>
  <c r="L1385" i="17"/>
  <c r="L1229" i="17"/>
  <c r="L1389" i="17"/>
  <c r="L1394" i="17"/>
  <c r="L1228" i="17"/>
  <c r="L758" i="17"/>
  <c r="L1396" i="17"/>
  <c r="L1378" i="17"/>
  <c r="L1381" i="17"/>
  <c r="L1071" i="17"/>
  <c r="L963" i="17"/>
  <c r="L947" i="17"/>
  <c r="L662" i="17"/>
  <c r="L876" i="17"/>
  <c r="L504" i="17"/>
  <c r="L1406" i="17"/>
  <c r="L754" i="17"/>
  <c r="L1390" i="17"/>
  <c r="L1388" i="17"/>
  <c r="L728" i="17"/>
  <c r="L884" i="17"/>
  <c r="L501" i="17"/>
  <c r="L447" i="17"/>
  <c r="L466" i="17"/>
  <c r="L973" i="17"/>
  <c r="L976" i="17"/>
  <c r="L1209" i="17"/>
  <c r="L661" i="17"/>
  <c r="L1374" i="17"/>
  <c r="L982" i="17"/>
  <c r="L503" i="17"/>
  <c r="L690" i="17"/>
  <c r="L791" i="17"/>
  <c r="L1392" i="17"/>
  <c r="L1377" i="17"/>
  <c r="L1391" i="17"/>
  <c r="L1380" i="17"/>
  <c r="L1387" i="17"/>
  <c r="L476" i="17"/>
  <c r="L757" i="17"/>
  <c r="L1401" i="17"/>
  <c r="L1409" i="17"/>
  <c r="L692" i="17"/>
  <c r="L473" i="17"/>
  <c r="L1068" i="17"/>
  <c r="L972" i="17"/>
  <c r="L1384" i="17"/>
  <c r="L1379" i="17"/>
  <c r="L1405" i="17"/>
  <c r="L1393" i="17"/>
  <c r="L459" i="17"/>
  <c r="L502" i="17"/>
  <c r="L1111" i="17"/>
  <c r="L1216" i="17"/>
  <c r="L660" i="17"/>
  <c r="L455" i="17"/>
  <c r="L958" i="17"/>
  <c r="L959" i="17"/>
  <c r="L1408" i="17"/>
  <c r="L1383" i="17"/>
  <c r="L1104" i="17"/>
  <c r="L1399" i="17"/>
  <c r="L753" i="17"/>
  <c r="L1398" i="17"/>
  <c r="L1402" i="17"/>
  <c r="L727" i="17"/>
  <c r="L1164" i="17"/>
  <c r="L472" i="17"/>
  <c r="L474" i="17"/>
  <c r="L462" i="17"/>
  <c r="L449" i="17"/>
  <c r="L956" i="17"/>
  <c r="L1163" i="17"/>
  <c r="L511" i="17"/>
  <c r="L1064" i="17"/>
  <c r="L1110" i="17"/>
  <c r="L689" i="17"/>
  <c r="L786" i="17"/>
  <c r="L500" i="17"/>
  <c r="L1407" i="17"/>
  <c r="L1403" i="17"/>
  <c r="L461" i="17"/>
  <c r="L1066" i="17"/>
  <c r="L946" i="17"/>
  <c r="L701" i="17"/>
  <c r="L517" i="17"/>
  <c r="L980" i="17"/>
  <c r="L1109" i="17"/>
  <c r="L1227" i="17"/>
  <c r="L700" i="17"/>
  <c r="L790" i="17"/>
  <c r="L785" i="17"/>
  <c r="L1382" i="17"/>
  <c r="L1231" i="17"/>
  <c r="L960" i="17"/>
  <c r="L945" i="17"/>
  <c r="L516" i="17"/>
  <c r="L978" i="17"/>
  <c r="L1213" i="17"/>
  <c r="L1201" i="17"/>
  <c r="L452" i="17"/>
  <c r="L977" i="17"/>
  <c r="L1207" i="17"/>
  <c r="L1061" i="17"/>
  <c r="L1226" i="17"/>
  <c r="L1225" i="17"/>
  <c r="L1062" i="17"/>
  <c r="L699" i="17"/>
  <c r="L1386" i="17"/>
  <c r="L1404" i="17"/>
  <c r="L784" i="17"/>
  <c r="L693" i="17"/>
  <c r="L756" i="17"/>
  <c r="L1400" i="17"/>
  <c r="L515" i="17"/>
  <c r="L457" i="17"/>
  <c r="L1211" i="17"/>
  <c r="L464" i="17"/>
  <c r="L1063" i="17"/>
  <c r="L1162" i="17"/>
  <c r="L961" i="17"/>
  <c r="L688" i="17"/>
  <c r="L1022" i="17"/>
  <c r="L480" i="17"/>
  <c r="L669" i="17"/>
  <c r="L682" i="17"/>
  <c r="L680" i="17"/>
  <c r="L575" i="17"/>
  <c r="L767" i="17"/>
  <c r="L793" i="17"/>
  <c r="L775" i="17"/>
  <c r="L901" i="17"/>
  <c r="L724" i="17"/>
  <c r="L1291" i="17"/>
  <c r="L1236" i="17"/>
  <c r="L713" i="17"/>
  <c r="L591" i="17"/>
  <c r="L824" i="17"/>
  <c r="L597" i="17"/>
  <c r="L893" i="17"/>
  <c r="L547" i="17"/>
  <c r="L1293" i="17"/>
  <c r="L1187" i="17"/>
  <c r="L1177" i="17"/>
  <c r="L918" i="17"/>
  <c r="L823" i="17"/>
  <c r="L687" i="17"/>
  <c r="L762" i="17"/>
  <c r="L1182" i="17"/>
  <c r="L580" i="17"/>
  <c r="L629" i="17"/>
  <c r="L1080" i="17"/>
  <c r="L564" i="17"/>
  <c r="L562" i="17"/>
  <c r="L865" i="17"/>
  <c r="L1012" i="17"/>
  <c r="L1315" i="17"/>
  <c r="L1254" i="17"/>
  <c r="L735" i="17"/>
  <c r="L1127" i="17"/>
  <c r="L1159" i="17"/>
  <c r="L1195" i="17"/>
  <c r="L608" i="17"/>
  <c r="L1237" i="17"/>
  <c r="L602" i="17"/>
  <c r="L927" i="17"/>
  <c r="L923" i="17"/>
  <c r="L539" i="17"/>
  <c r="L653" i="17"/>
  <c r="L651" i="17"/>
  <c r="L505" i="17"/>
  <c r="L1097" i="17"/>
  <c r="L1096" i="17"/>
  <c r="L833" i="17"/>
  <c r="L825" i="17"/>
  <c r="L1145" i="17"/>
  <c r="L997" i="17"/>
  <c r="L881" i="17"/>
  <c r="L1158" i="17"/>
  <c r="L711" i="17"/>
  <c r="L1413" i="17"/>
  <c r="L940" i="17"/>
  <c r="L606" i="17"/>
  <c r="L1173" i="17"/>
  <c r="L705" i="17"/>
  <c r="L1188" i="17"/>
  <c r="L1035" i="17"/>
  <c r="L548" i="17"/>
  <c r="L920" i="17"/>
  <c r="L714" i="17"/>
  <c r="L1185" i="17"/>
  <c r="L538" i="17"/>
  <c r="L1033" i="17"/>
  <c r="L624" i="17"/>
  <c r="L671" i="17"/>
  <c r="L1010" i="17"/>
  <c r="L486" i="17"/>
  <c r="L813" i="17"/>
  <c r="L599" i="17"/>
  <c r="L594" i="17"/>
  <c r="L712" i="17"/>
  <c r="L1286" i="17"/>
  <c r="L1304" i="17"/>
  <c r="L736" i="17"/>
  <c r="L673" i="17"/>
  <c r="L766" i="17"/>
  <c r="L1349" i="17"/>
  <c r="L1156" i="17"/>
  <c r="L902" i="17"/>
  <c r="L900" i="17"/>
  <c r="L492" i="17"/>
  <c r="L849" i="17"/>
  <c r="L847" i="17"/>
  <c r="L626" i="17"/>
  <c r="L717" i="17"/>
  <c r="L772" i="17"/>
  <c r="L552" i="17"/>
  <c r="L1125" i="17"/>
  <c r="L1135" i="17"/>
  <c r="L1075" i="17"/>
  <c r="L1239" i="17"/>
  <c r="L749" i="17"/>
  <c r="L739" i="17"/>
  <c r="L1327" i="17"/>
  <c r="L1332" i="17"/>
  <c r="L617" i="17"/>
  <c r="L850" i="17"/>
  <c r="L1297" i="17"/>
  <c r="L681" i="17"/>
  <c r="L1008" i="17"/>
  <c r="L675" i="17"/>
  <c r="L1013" i="17"/>
  <c r="L1002" i="17"/>
  <c r="L1281" i="17"/>
  <c r="L558" i="17"/>
  <c r="L530" i="17"/>
  <c r="L620" i="17"/>
  <c r="L570" i="17"/>
  <c r="L540" i="17"/>
  <c r="L1028" i="17"/>
  <c r="L1365" i="17"/>
  <c r="L815" i="17"/>
  <c r="L1335" i="17"/>
  <c r="L583" i="17"/>
  <c r="L805" i="17"/>
  <c r="L554" i="17"/>
  <c r="L641" i="17"/>
  <c r="L807" i="17"/>
  <c r="L783" i="17"/>
  <c r="L1137" i="17"/>
  <c r="L704" i="17"/>
  <c r="L738" i="17"/>
  <c r="L948" i="17"/>
  <c r="L543" i="17"/>
  <c r="L546" i="17"/>
  <c r="L860" i="17"/>
  <c r="L720" i="17"/>
  <c r="L532" i="17"/>
  <c r="L524" i="17"/>
  <c r="L755" i="17"/>
  <c r="L1037" i="17"/>
  <c r="L1218" i="17"/>
  <c r="L999" i="17"/>
  <c r="L919" i="17"/>
  <c r="L834" i="17"/>
  <c r="L706" i="17"/>
  <c r="L679" i="17"/>
  <c r="L941" i="17"/>
  <c r="L1087" i="17"/>
  <c r="L801" i="17"/>
  <c r="L647" i="17"/>
  <c r="L537" i="17"/>
  <c r="L1048" i="17"/>
  <c r="L818" i="17"/>
  <c r="L1325" i="17"/>
  <c r="L514" i="17"/>
  <c r="L870" i="17"/>
  <c r="L574" i="17"/>
  <c r="L569" i="17"/>
  <c r="L491" i="17"/>
  <c r="L1295" i="17"/>
  <c r="L1131" i="17"/>
  <c r="L1248" i="17"/>
  <c r="L1030" i="17"/>
  <c r="L892" i="17"/>
  <c r="L1244" i="17"/>
  <c r="L1133" i="17"/>
  <c r="L489" i="17"/>
  <c r="L485" i="17"/>
  <c r="L616" i="17"/>
  <c r="L856" i="17"/>
  <c r="L934" i="17"/>
  <c r="L852" i="17"/>
  <c r="L1324" i="17"/>
  <c r="L1136" i="17"/>
  <c r="L816" i="17"/>
  <c r="L1184" i="17"/>
  <c r="L1178" i="17"/>
  <c r="L1330" i="17"/>
  <c r="L1085" i="17"/>
  <c r="L588" i="17"/>
  <c r="L609" i="17"/>
  <c r="L1134" i="17"/>
  <c r="L633" i="17"/>
  <c r="L1120" i="17"/>
  <c r="L658" i="17"/>
  <c r="L1223" i="17"/>
  <c r="L584" i="17"/>
  <c r="L1348" i="17"/>
  <c r="L1302" i="17"/>
  <c r="L1364" i="17"/>
  <c r="L806" i="17"/>
  <c r="L764" i="17"/>
  <c r="L1150" i="17"/>
  <c r="L745" i="17"/>
  <c r="L740" i="17"/>
  <c r="L716" i="17"/>
  <c r="L913" i="17"/>
  <c r="L619" i="17"/>
  <c r="L751" i="17"/>
  <c r="L670" i="17"/>
  <c r="L1269" i="17"/>
  <c r="L1091" i="17"/>
  <c r="L1081" i="17"/>
  <c r="L593" i="17"/>
  <c r="L803" i="17"/>
  <c r="L496" i="17"/>
  <c r="L794" i="17"/>
  <c r="L657" i="17"/>
  <c r="L861" i="17"/>
  <c r="L493" i="17"/>
  <c r="L787" i="17"/>
  <c r="L1395" i="17"/>
  <c r="L646" i="17"/>
  <c r="L567" i="17"/>
  <c r="L621" i="17"/>
  <c r="L607" i="17"/>
  <c r="L1276" i="17"/>
  <c r="L933" i="17"/>
  <c r="L1149" i="17"/>
  <c r="L1174" i="17"/>
  <c r="L809" i="17"/>
  <c r="L525" i="17"/>
  <c r="L1311" i="17"/>
  <c r="L811" i="17"/>
  <c r="L936" i="17"/>
  <c r="L935" i="17"/>
  <c r="L992" i="17"/>
  <c r="L810" i="17"/>
  <c r="L897" i="17"/>
  <c r="L618" i="17"/>
  <c r="L855" i="17"/>
  <c r="L604" i="17"/>
  <c r="L555" i="17"/>
  <c r="L550" i="17"/>
  <c r="L1189" i="17"/>
  <c r="L896" i="17"/>
  <c r="L655" i="17"/>
  <c r="L1249" i="17"/>
  <c r="L625" i="17"/>
  <c r="L529" i="17"/>
  <c r="L1083" i="17"/>
  <c r="L1262" i="17"/>
  <c r="L1346" i="17"/>
  <c r="L1309" i="17"/>
  <c r="L488" i="17"/>
  <c r="L1132" i="17"/>
  <c r="L637" i="17"/>
  <c r="L630" i="17"/>
  <c r="L1123" i="17"/>
  <c r="L1253" i="17"/>
  <c r="L632" i="17"/>
  <c r="L497" i="17"/>
  <c r="L903" i="17"/>
  <c r="L890" i="17"/>
  <c r="L1180" i="17"/>
  <c r="L684" i="17"/>
  <c r="L1342" i="17"/>
  <c r="L656" i="17"/>
  <c r="L1077" i="17"/>
  <c r="L964" i="17"/>
  <c r="L1181" i="17"/>
  <c r="L1172" i="17"/>
  <c r="L635" i="17"/>
  <c r="L667" i="17"/>
  <c r="L789" i="17"/>
  <c r="L837" i="17"/>
  <c r="L804" i="17"/>
  <c r="L899" i="17"/>
  <c r="L928" i="17"/>
  <c r="L498" i="17"/>
  <c r="L1357" i="17"/>
  <c r="L1238" i="17"/>
  <c r="L1288" i="17"/>
  <c r="L1308" i="17"/>
  <c r="L676" i="17"/>
  <c r="L1154" i="17"/>
  <c r="L905" i="17"/>
  <c r="L841" i="17"/>
  <c r="L1245" i="17"/>
  <c r="L1044" i="17"/>
  <c r="L536" i="17"/>
  <c r="L652" i="17"/>
  <c r="L878" i="17"/>
  <c r="L1252" i="17"/>
  <c r="L1251" i="17"/>
  <c r="L1241" i="17"/>
  <c r="L1151" i="17"/>
  <c r="L1275" i="17"/>
  <c r="L996" i="17"/>
  <c r="L703" i="17"/>
  <c r="L483" i="17"/>
  <c r="L650" i="17"/>
  <c r="L796" i="17"/>
  <c r="L1290" i="17"/>
  <c r="L1347" i="17"/>
  <c r="L696" i="17"/>
  <c r="L1169" i="17"/>
  <c r="L1167" i="17"/>
  <c r="L1329" i="17"/>
  <c r="L1282" i="17"/>
  <c r="L494" i="17"/>
  <c r="L519" i="17"/>
  <c r="L576" i="17"/>
  <c r="L1270" i="17"/>
  <c r="L1265" i="17"/>
  <c r="L648" i="17"/>
  <c r="L645" i="17"/>
  <c r="L568" i="17"/>
  <c r="L612" i="17"/>
  <c r="L926" i="17"/>
  <c r="L925" i="17"/>
  <c r="L467" i="17"/>
  <c r="L1119" i="17"/>
  <c r="L802" i="17"/>
  <c r="L846" i="17"/>
  <c r="L995" i="17"/>
  <c r="L678" i="17"/>
  <c r="L1107" i="17"/>
  <c r="L685" i="17"/>
  <c r="L1334" i="17"/>
  <c r="L1260" i="17"/>
  <c r="L561" i="17"/>
  <c r="L668" i="17"/>
  <c r="L944" i="17"/>
  <c r="L553" i="17"/>
  <c r="L774" i="17"/>
  <c r="L904" i="17"/>
  <c r="L1350" i="17"/>
  <c r="L781" i="17"/>
  <c r="L1105" i="17"/>
  <c r="L1130" i="17"/>
  <c r="L585" i="17"/>
  <c r="L1328" i="17"/>
  <c r="L868" i="17"/>
  <c r="L887" i="17"/>
  <c r="L634" i="17"/>
  <c r="L1102" i="17"/>
  <c r="L1300" i="17"/>
  <c r="L1298" i="17"/>
  <c r="L943" i="17"/>
  <c r="L917" i="17"/>
  <c r="L750" i="17"/>
  <c r="L869" i="17"/>
  <c r="L1266" i="17"/>
  <c r="L1003" i="17"/>
  <c r="L862" i="17"/>
  <c r="L1176" i="17"/>
  <c r="L544" i="17"/>
  <c r="L1122" i="17"/>
  <c r="L1126" i="17"/>
  <c r="L674" i="17"/>
  <c r="L697" i="17"/>
  <c r="L808" i="17"/>
  <c r="L930" i="17"/>
  <c r="L586" i="17"/>
  <c r="L600" i="17"/>
  <c r="L732" i="17"/>
  <c r="L1152" i="17"/>
  <c r="L614" i="17"/>
  <c r="L1355" i="17"/>
  <c r="L1112" i="17"/>
  <c r="L906" i="17"/>
  <c r="L898" i="17"/>
  <c r="L857" i="17"/>
  <c r="L1243" i="17"/>
  <c r="L638" i="17"/>
  <c r="L631" i="17"/>
  <c r="L1084" i="17"/>
  <c r="L592" i="17"/>
  <c r="L672" i="17"/>
  <c r="L832" i="17"/>
  <c r="L782" i="17"/>
  <c r="L1274" i="17"/>
  <c r="L686" i="17"/>
  <c r="L1045" i="17"/>
  <c r="L1103" i="17"/>
  <c r="L1306" i="17"/>
  <c r="L708" i="17"/>
  <c r="L778" i="17"/>
  <c r="L1273" i="17"/>
  <c r="L1261" i="17"/>
  <c r="L1005" i="17"/>
  <c r="L1345" i="17"/>
  <c r="L610" i="17"/>
  <c r="L533" i="17"/>
  <c r="L746" i="17"/>
  <c r="L765" i="17"/>
  <c r="L468" i="17"/>
  <c r="L1101" i="17"/>
  <c r="L1362" i="17"/>
  <c r="L848" i="17"/>
  <c r="L722" i="17"/>
  <c r="L939" i="17"/>
  <c r="L702" i="17"/>
  <c r="L590" i="17"/>
  <c r="L777" i="17"/>
  <c r="L1240" i="17"/>
  <c r="L835" i="17"/>
  <c r="L482" i="17"/>
  <c r="L1246" i="17"/>
  <c r="L743" i="17"/>
  <c r="L644" i="17"/>
  <c r="L1224" i="17"/>
  <c r="L1021" i="17"/>
  <c r="L838" i="17"/>
  <c r="L1294" i="17"/>
  <c r="L1299" i="17"/>
  <c r="L642" i="17"/>
  <c r="L1011" i="17"/>
  <c r="L719" i="17"/>
  <c r="L845" i="17"/>
  <c r="L1094" i="17"/>
  <c r="L649" i="17"/>
  <c r="L1183" i="17"/>
  <c r="L579" i="17"/>
  <c r="L829" i="17"/>
  <c r="L595" i="17"/>
  <c r="L1006" i="17"/>
  <c r="L509" i="17"/>
  <c r="L566" i="17"/>
  <c r="L535" i="17"/>
  <c r="L1129" i="17"/>
  <c r="L1278" i="17"/>
  <c r="L877" i="17"/>
  <c r="L1222" i="17"/>
  <c r="L889" i="17"/>
  <c r="L839" i="17"/>
  <c r="L1344" i="17"/>
  <c r="L565" i="17"/>
  <c r="L1312" i="17"/>
  <c r="L965" i="17"/>
  <c r="L931" i="17"/>
  <c r="L1235" i="17"/>
  <c r="L1250" i="17"/>
  <c r="L843" i="17"/>
  <c r="L921" i="17"/>
  <c r="L531" i="17"/>
  <c r="L888" i="17"/>
  <c r="L528" i="17"/>
  <c r="L1090" i="17"/>
  <c r="L929" i="17"/>
  <c r="L827" i="17"/>
  <c r="L828" i="17"/>
  <c r="L1148" i="17"/>
  <c r="L817" i="17"/>
  <c r="L1001" i="17"/>
  <c r="L854" i="17"/>
  <c r="L1179" i="17"/>
  <c r="L526" i="17"/>
  <c r="L710" i="17"/>
  <c r="L484" i="17"/>
  <c r="L1313" i="17"/>
  <c r="L490" i="17"/>
  <c r="L1268" i="17"/>
  <c r="L1170" i="17"/>
  <c r="L1079" i="17"/>
  <c r="L1078" i="17"/>
  <c r="L830" i="17"/>
  <c r="L707" i="17"/>
  <c r="L924" i="17"/>
  <c r="L853" i="17"/>
  <c r="L851" i="17"/>
  <c r="L1192" i="17"/>
  <c r="L763" i="17"/>
  <c r="L1340" i="17"/>
  <c r="L1360" i="17"/>
  <c r="L1086" i="17"/>
  <c r="L1024" i="17"/>
  <c r="L534" i="17"/>
  <c r="L752" i="17"/>
  <c r="L683" i="17"/>
  <c r="L773" i="17"/>
  <c r="L842" i="17"/>
  <c r="L1146" i="17"/>
  <c r="L1307" i="17"/>
  <c r="L1016" i="17"/>
  <c r="L882" i="17"/>
  <c r="L1093" i="17"/>
  <c r="L715" i="17"/>
  <c r="L709" i="17"/>
  <c r="L495" i="17"/>
  <c r="L1370" i="17"/>
  <c r="L1305" i="17"/>
  <c r="L1263" i="17"/>
  <c r="L1128" i="17"/>
  <c r="L792" i="17"/>
  <c r="L1015" i="17"/>
  <c r="L596" i="17"/>
  <c r="L909" i="17"/>
  <c r="L551" i="17"/>
  <c r="L611" i="17"/>
  <c r="L1175" i="17"/>
  <c r="L744" i="17"/>
  <c r="L912" i="17"/>
  <c r="L654" i="17"/>
  <c r="L1168" i="17"/>
  <c r="L1267" i="17"/>
  <c r="L499" i="17"/>
  <c r="L613" i="17"/>
  <c r="L643" i="17"/>
  <c r="L1124" i="17"/>
  <c r="L1121" i="17"/>
  <c r="L911" i="17"/>
  <c r="L1092" i="17"/>
  <c r="L826" i="17"/>
  <c r="L601" i="17"/>
  <c r="L1007" i="17"/>
  <c r="L1323" i="17"/>
  <c r="L1296" i="17"/>
  <c r="L814" i="17"/>
  <c r="L1040" i="17"/>
  <c r="L1301" i="17"/>
  <c r="L506" i="17"/>
  <c r="L1106" i="17"/>
  <c r="L1338" i="17"/>
  <c r="L1289" i="17"/>
  <c r="L1142" i="17"/>
  <c r="L1095" i="17"/>
  <c r="L1242" i="17"/>
  <c r="L742" i="17"/>
  <c r="L770" i="17"/>
  <c r="L1160" i="17"/>
  <c r="L1143" i="17"/>
  <c r="L1153" i="17"/>
  <c r="L1411" i="17"/>
  <c r="L768" i="17"/>
  <c r="L1272" i="17"/>
  <c r="L1004" i="17"/>
  <c r="L1271" i="17"/>
  <c r="L560" i="17"/>
  <c r="L879" i="17"/>
  <c r="L622" i="17"/>
  <c r="L1322" i="17"/>
  <c r="L1032" i="17"/>
  <c r="L1186" i="17"/>
  <c r="L487" i="17"/>
  <c r="L1053" i="17"/>
  <c r="L1397" i="17"/>
  <c r="L797" i="17"/>
  <c r="L780" i="17"/>
  <c r="L1264" i="17"/>
  <c r="L994" i="17"/>
  <c r="L615" i="17"/>
  <c r="L1000" i="17"/>
  <c r="L831" i="17"/>
  <c r="L932" i="17"/>
  <c r="L987" i="17"/>
  <c r="L507" i="17"/>
  <c r="L1341" i="17"/>
  <c r="L747" i="17"/>
  <c r="L1336" i="17"/>
  <c r="L589" i="17"/>
  <c r="L812" i="17"/>
  <c r="L891" i="17"/>
  <c r="L627" i="17"/>
  <c r="L880" i="17"/>
  <c r="L1155" i="17"/>
  <c r="L769" i="17"/>
  <c r="L1193" i="17"/>
  <c r="L1023" i="17"/>
  <c r="L776" i="17"/>
  <c r="L481" i="17"/>
  <c r="L718" i="17"/>
  <c r="L1333" i="17"/>
  <c r="L1108" i="17"/>
  <c r="L895" i="17"/>
  <c r="L1138" i="17"/>
  <c r="L1287" i="17"/>
  <c r="L795" i="17"/>
  <c r="L741" i="17"/>
  <c r="L734" i="17"/>
  <c r="L640" i="17"/>
  <c r="L1412" i="17"/>
  <c r="L866" i="17"/>
  <c r="L559" i="17"/>
  <c r="L523" i="17"/>
  <c r="L1082" i="17"/>
  <c r="L549" i="17"/>
  <c r="L1076" i="17"/>
  <c r="L636" i="17"/>
  <c r="L527" i="17"/>
  <c r="L779" i="17"/>
  <c r="L1088" i="17"/>
  <c r="L998" i="17"/>
  <c r="L1247" i="17"/>
  <c r="L836" i="17"/>
  <c r="L563" i="17"/>
  <c r="L666" i="17"/>
  <c r="L1259" i="17"/>
  <c r="L1277" i="17"/>
  <c r="L598" i="17"/>
  <c r="L677" i="17"/>
  <c r="L894" i="17"/>
  <c r="L1321" i="17"/>
  <c r="L1314" i="17"/>
  <c r="L512" i="17"/>
  <c r="L1221" i="17"/>
  <c r="L910" i="17"/>
  <c r="L1089" i="17"/>
  <c r="L1147" i="17"/>
  <c r="L1144" i="17"/>
  <c r="L639" i="17"/>
  <c r="L731" i="17"/>
  <c r="L1191" i="17"/>
  <c r="L822" i="17"/>
  <c r="L587" i="17"/>
  <c r="L771" i="17"/>
  <c r="L1009" i="17"/>
  <c r="L922" i="17"/>
  <c r="L1157" i="17"/>
  <c r="L748" i="17"/>
  <c r="L737" i="17"/>
  <c r="L733" i="17"/>
  <c r="L844" i="17"/>
  <c r="L1171" i="17"/>
  <c r="L623" i="17"/>
  <c r="L1020" i="17"/>
  <c r="L859" i="17"/>
  <c r="L1316" i="17"/>
  <c r="L726" i="17"/>
  <c r="A1230" i="17"/>
  <c r="A1385" i="17"/>
  <c r="A1229" i="17"/>
  <c r="A1389" i="17"/>
  <c r="A1394" i="17"/>
  <c r="A1228" i="17"/>
  <c r="A1034" i="17"/>
  <c r="A443" i="17"/>
  <c r="A664" i="17"/>
  <c r="A993" i="17"/>
  <c r="A442" i="17"/>
  <c r="A441" i="17"/>
  <c r="A440" i="17"/>
  <c r="A439" i="17"/>
  <c r="A438" i="17"/>
  <c r="A437" i="17"/>
  <c r="A436" i="17"/>
  <c r="A435" i="17"/>
  <c r="A434" i="17"/>
  <c r="A433" i="17"/>
  <c r="A1161" i="17"/>
  <c r="A1351" i="17"/>
  <c r="A986" i="17"/>
  <c r="A820" i="17"/>
  <c r="A990" i="17"/>
  <c r="A1194" i="17"/>
  <c r="A1256" i="17"/>
  <c r="A915" i="17"/>
  <c r="A1326" i="17"/>
  <c r="A1292" i="17"/>
  <c r="A432" i="17"/>
  <c r="A431" i="17"/>
  <c r="A430" i="17"/>
  <c r="A429" i="17"/>
  <c r="A428" i="17"/>
  <c r="A427" i="17"/>
  <c r="A1118" i="17"/>
  <c r="A426" i="17"/>
  <c r="A425" i="17"/>
  <c r="A424" i="17"/>
  <c r="A423" i="17"/>
  <c r="A422" i="17"/>
  <c r="A421" i="17"/>
  <c r="A420" i="17"/>
  <c r="A582" i="17"/>
  <c r="A419" i="17"/>
  <c r="A1366" i="17"/>
  <c r="A557" i="17"/>
  <c r="A1041" i="17"/>
  <c r="A418" i="17"/>
  <c r="A886" i="17"/>
  <c r="A665" i="17"/>
  <c r="A417" i="17"/>
  <c r="A416" i="17"/>
  <c r="A415" i="17"/>
  <c r="A414" i="17"/>
  <c r="A413" i="17"/>
  <c r="A412" i="17"/>
  <c r="A411" i="17"/>
  <c r="A410" i="17"/>
  <c r="A409" i="17"/>
  <c r="A408" i="17"/>
  <c r="A1279" i="17"/>
  <c r="A407" i="17"/>
  <c r="A406" i="17"/>
  <c r="A405" i="17"/>
  <c r="A404" i="17"/>
  <c r="A403" i="17"/>
  <c r="A402" i="17"/>
  <c r="A874" i="17"/>
  <c r="A401" i="17"/>
  <c r="A863" i="17"/>
  <c r="A400" i="17"/>
  <c r="A477" i="17"/>
  <c r="A1190" i="17"/>
  <c r="A1025" i="17"/>
  <c r="A761" i="17"/>
  <c r="A758" i="17"/>
  <c r="A1396" i="17"/>
  <c r="A1378" i="17"/>
  <c r="A726" i="17"/>
  <c r="A1381" i="17"/>
  <c r="A1051" i="17"/>
  <c r="A1047" i="17"/>
  <c r="A1204" i="17"/>
  <c r="A1022" i="17"/>
  <c r="A480" i="17"/>
  <c r="A1071" i="17"/>
  <c r="A669" i="17"/>
  <c r="A448" i="17"/>
  <c r="A682" i="17"/>
  <c r="A680" i="17"/>
  <c r="A575" i="17"/>
  <c r="A767" i="17"/>
  <c r="A793" i="17"/>
  <c r="A775" i="17"/>
  <c r="A901" i="17"/>
  <c r="A724" i="17"/>
  <c r="A963" i="17"/>
  <c r="A1291" i="17"/>
  <c r="A1236" i="17"/>
  <c r="A971" i="17"/>
  <c r="A713" i="17"/>
  <c r="A952" i="17"/>
  <c r="A591" i="17"/>
  <c r="A824" i="17"/>
  <c r="A1199" i="17"/>
  <c r="A597" i="17"/>
  <c r="A893" i="17"/>
  <c r="A547" i="17"/>
  <c r="A947" i="17"/>
  <c r="A1069" i="17"/>
  <c r="A1293" i="17"/>
  <c r="A1187" i="17"/>
  <c r="A1177" i="17"/>
  <c r="A918" i="17"/>
  <c r="A823" i="17"/>
  <c r="A687" i="17"/>
  <c r="A762" i="17"/>
  <c r="A1182" i="17"/>
  <c r="A580" i="17"/>
  <c r="A629" i="17"/>
  <c r="A1080" i="17"/>
  <c r="A471" i="17"/>
  <c r="A564" i="17"/>
  <c r="A562" i="17"/>
  <c r="A1203" i="17"/>
  <c r="A865" i="17"/>
  <c r="A662" i="17"/>
  <c r="A876" i="17"/>
  <c r="A1212" i="17"/>
  <c r="A1012" i="17"/>
  <c r="A1315" i="17"/>
  <c r="A1254" i="17"/>
  <c r="A735" i="17"/>
  <c r="A1127" i="17"/>
  <c r="A1159" i="17"/>
  <c r="A1195" i="17"/>
  <c r="A608" i="17"/>
  <c r="A1237" i="17"/>
  <c r="A602" i="17"/>
  <c r="A927" i="17"/>
  <c r="A923" i="17"/>
  <c r="A539" i="17"/>
  <c r="A653" i="17"/>
  <c r="A651" i="17"/>
  <c r="A505" i="17"/>
  <c r="A1097" i="17"/>
  <c r="A1096" i="17"/>
  <c r="A833" i="17"/>
  <c r="A1206" i="17"/>
  <c r="A825" i="17"/>
  <c r="A1145" i="17"/>
  <c r="A997" i="17"/>
  <c r="A881" i="17"/>
  <c r="A1158" i="17"/>
  <c r="A711" i="17"/>
  <c r="A1413" i="17"/>
  <c r="A940" i="17"/>
  <c r="A606" i="17"/>
  <c r="A1173" i="17"/>
  <c r="A705" i="17"/>
  <c r="A504" i="17"/>
  <c r="A1406" i="17"/>
  <c r="A470" i="17"/>
  <c r="A399" i="17"/>
  <c r="A398" i="17"/>
  <c r="A397" i="17"/>
  <c r="A396" i="17"/>
  <c r="A395" i="17"/>
  <c r="A394" i="17"/>
  <c r="A393" i="17"/>
  <c r="A392" i="17"/>
  <c r="A1141" i="17"/>
  <c r="A391" i="17"/>
  <c r="A1310" i="17"/>
  <c r="A479" i="17"/>
  <c r="A908" i="17"/>
  <c r="A1363" i="17"/>
  <c r="A390" i="17"/>
  <c r="A389" i="17"/>
  <c r="A388" i="17"/>
  <c r="A387" i="17"/>
  <c r="A386" i="17"/>
  <c r="A385" i="17"/>
  <c r="A384" i="17"/>
  <c r="A383" i="17"/>
  <c r="A520" i="17"/>
  <c r="A382" i="17"/>
  <c r="A381" i="17"/>
  <c r="A380" i="17"/>
  <c r="A1283" i="17"/>
  <c r="A379" i="17"/>
  <c r="A378" i="17"/>
  <c r="A659" i="17"/>
  <c r="A377" i="17"/>
  <c r="A376" i="17"/>
  <c r="A375" i="17"/>
  <c r="A1367" i="17"/>
  <c r="A1098" i="17"/>
  <c r="A374" i="17"/>
  <c r="A1073" i="17"/>
  <c r="A1303" i="17"/>
  <c r="A1285" i="17"/>
  <c r="A373" i="17"/>
  <c r="A372" i="17"/>
  <c r="A371" i="17"/>
  <c r="A370" i="17"/>
  <c r="A369" i="17"/>
  <c r="A368" i="17"/>
  <c r="A367" i="17"/>
  <c r="A366" i="17"/>
  <c r="A365" i="17"/>
  <c r="A364" i="17"/>
  <c r="A363" i="17"/>
  <c r="A577" i="17"/>
  <c r="A362" i="17"/>
  <c r="A361" i="17"/>
  <c r="A1052" i="17"/>
  <c r="A360" i="17"/>
  <c r="A359" i="17"/>
  <c r="A358" i="17"/>
  <c r="A357" i="17"/>
  <c r="A356" i="17"/>
  <c r="A605" i="17"/>
  <c r="A355" i="17"/>
  <c r="A354" i="17"/>
  <c r="A353" i="17"/>
  <c r="A352" i="17"/>
  <c r="A351" i="17"/>
  <c r="A1029" i="17"/>
  <c r="A754" i="17"/>
  <c r="A1390" i="17"/>
  <c r="A1388" i="17"/>
  <c r="A1188" i="17"/>
  <c r="A728" i="17"/>
  <c r="A1035" i="17"/>
  <c r="A884" i="17"/>
  <c r="A501" i="17"/>
  <c r="A548" i="17"/>
  <c r="A920" i="17"/>
  <c r="A714" i="17"/>
  <c r="A1185" i="17"/>
  <c r="A538" i="17"/>
  <c r="A1033" i="17"/>
  <c r="A624" i="17"/>
  <c r="A671" i="17"/>
  <c r="A1010" i="17"/>
  <c r="A486" i="17"/>
  <c r="A1067" i="17"/>
  <c r="A813" i="17"/>
  <c r="A1070" i="17"/>
  <c r="A599" i="17"/>
  <c r="A594" i="17"/>
  <c r="A712" i="17"/>
  <c r="A447" i="17"/>
  <c r="A1286" i="17"/>
  <c r="A1304" i="17"/>
  <c r="A736" i="17"/>
  <c r="A673" i="17"/>
  <c r="A766" i="17"/>
  <c r="A1349" i="17"/>
  <c r="A1156" i="17"/>
  <c r="A902" i="17"/>
  <c r="A900" i="17"/>
  <c r="A492" i="17"/>
  <c r="A849" i="17"/>
  <c r="A847" i="17"/>
  <c r="A456" i="17"/>
  <c r="A626" i="17"/>
  <c r="A717" i="17"/>
  <c r="A772" i="17"/>
  <c r="A552" i="17"/>
  <c r="A1125" i="17"/>
  <c r="A1135" i="17"/>
  <c r="A1075" i="17"/>
  <c r="A1239" i="17"/>
  <c r="A466" i="17"/>
  <c r="A975" i="17"/>
  <c r="A973" i="17"/>
  <c r="A749" i="17"/>
  <c r="A739" i="17"/>
  <c r="A1327" i="17"/>
  <c r="A976" i="17"/>
  <c r="A1332" i="17"/>
  <c r="A617" i="17"/>
  <c r="A1215" i="17"/>
  <c r="A850" i="17"/>
  <c r="A1297" i="17"/>
  <c r="A681" i="17"/>
  <c r="A1008" i="17"/>
  <c r="A675" i="17"/>
  <c r="A1013" i="17"/>
  <c r="A1002" i="17"/>
  <c r="A1281" i="17"/>
  <c r="A558" i="17"/>
  <c r="A530" i="17"/>
  <c r="A620" i="17"/>
  <c r="A570" i="17"/>
  <c r="A1209" i="17"/>
  <c r="A540" i="17"/>
  <c r="A1028" i="17"/>
  <c r="A1365" i="17"/>
  <c r="A661" i="17"/>
  <c r="A815" i="17"/>
  <c r="A1374" i="17"/>
  <c r="A1335" i="17"/>
  <c r="A583" i="17"/>
  <c r="A805" i="17"/>
  <c r="A554" i="17"/>
  <c r="A1202" i="17"/>
  <c r="A641" i="17"/>
  <c r="A807" i="17"/>
  <c r="A982" i="17"/>
  <c r="A783" i="17"/>
  <c r="A1137" i="17"/>
  <c r="A704" i="17"/>
  <c r="A738" i="17"/>
  <c r="A948" i="17"/>
  <c r="A543" i="17"/>
  <c r="A1060" i="17"/>
  <c r="A546" i="17"/>
  <c r="A860" i="17"/>
  <c r="A720" i="17"/>
  <c r="A867" i="17"/>
  <c r="A532" i="17"/>
  <c r="A524" i="17"/>
  <c r="A1117" i="17"/>
  <c r="A503" i="17"/>
  <c r="A690" i="17"/>
  <c r="A791" i="17"/>
  <c r="A1392" i="17"/>
  <c r="A1377" i="17"/>
  <c r="A1054" i="17"/>
  <c r="A1391" i="17"/>
  <c r="A350" i="17"/>
  <c r="A349" i="17"/>
  <c r="A348" i="17"/>
  <c r="A347" i="17"/>
  <c r="A346" i="17"/>
  <c r="A345" i="17"/>
  <c r="A344" i="17"/>
  <c r="A343" i="17"/>
  <c r="A342" i="17"/>
  <c r="A341" i="17"/>
  <c r="A1343" i="17"/>
  <c r="A723" i="17"/>
  <c r="A760" i="17"/>
  <c r="A1359" i="17"/>
  <c r="A340" i="17"/>
  <c r="A339" i="17"/>
  <c r="A338" i="17"/>
  <c r="A1197" i="17"/>
  <c r="A337" i="17"/>
  <c r="A336" i="17"/>
  <c r="A335" i="17"/>
  <c r="A334" i="17"/>
  <c r="A333" i="17"/>
  <c r="A332" i="17"/>
  <c r="A331" i="17"/>
  <c r="A330" i="17"/>
  <c r="A329" i="17"/>
  <c r="A328" i="17"/>
  <c r="A914" i="17"/>
  <c r="A327" i="17"/>
  <c r="A326" i="17"/>
  <c r="A325" i="17"/>
  <c r="A1284" i="17"/>
  <c r="A324" i="17"/>
  <c r="A1372" i="17"/>
  <c r="A323" i="17"/>
  <c r="A322" i="17"/>
  <c r="A938" i="17"/>
  <c r="A321" i="17"/>
  <c r="A1318" i="17"/>
  <c r="A320" i="17"/>
  <c r="A800" i="17"/>
  <c r="A319" i="17"/>
  <c r="A864" i="17"/>
  <c r="A445" i="17"/>
  <c r="A318" i="17"/>
  <c r="A317" i="17"/>
  <c r="A316" i="17"/>
  <c r="A315" i="17"/>
  <c r="A314" i="17"/>
  <c r="A313" i="17"/>
  <c r="A312" i="17"/>
  <c r="A967" i="17"/>
  <c r="A1371" i="17"/>
  <c r="A988" i="17"/>
  <c r="A311" i="17"/>
  <c r="A1027" i="17"/>
  <c r="A310" i="17"/>
  <c r="A309" i="17"/>
  <c r="A308" i="17"/>
  <c r="A307" i="17"/>
  <c r="A444" i="17"/>
  <c r="A306" i="17"/>
  <c r="A1232" i="17"/>
  <c r="A305" i="17"/>
  <c r="A304" i="17"/>
  <c r="A1039" i="17"/>
  <c r="A1380" i="17"/>
  <c r="A1049" i="17"/>
  <c r="A1387" i="17"/>
  <c r="A755" i="17"/>
  <c r="A476" i="17"/>
  <c r="A757" i="17"/>
  <c r="A1037" i="17"/>
  <c r="A1401" i="17"/>
  <c r="A1409" i="17"/>
  <c r="A692" i="17"/>
  <c r="A1218" i="17"/>
  <c r="A999" i="17"/>
  <c r="A919" i="17"/>
  <c r="A834" i="17"/>
  <c r="A706" i="17"/>
  <c r="A679" i="17"/>
  <c r="A941" i="17"/>
  <c r="A1087" i="17"/>
  <c r="A801" i="17"/>
  <c r="A647" i="17"/>
  <c r="A537" i="17"/>
  <c r="A1048" i="17"/>
  <c r="A818" i="17"/>
  <c r="A953" i="17"/>
  <c r="A1325" i="17"/>
  <c r="A514" i="17"/>
  <c r="A870" i="17"/>
  <c r="A574" i="17"/>
  <c r="A569" i="17"/>
  <c r="A698" i="17"/>
  <c r="A491" i="17"/>
  <c r="A1295" i="17"/>
  <c r="A1131" i="17"/>
  <c r="A1248" i="17"/>
  <c r="A954" i="17"/>
  <c r="A1030" i="17"/>
  <c r="A892" i="17"/>
  <c r="A1244" i="17"/>
  <c r="A1133" i="17"/>
  <c r="A979" i="17"/>
  <c r="A489" i="17"/>
  <c r="A485" i="17"/>
  <c r="A616" i="17"/>
  <c r="A856" i="17"/>
  <c r="A934" i="17"/>
  <c r="A852" i="17"/>
  <c r="A1324" i="17"/>
  <c r="A1136" i="17"/>
  <c r="A816" i="17"/>
  <c r="A1184" i="17"/>
  <c r="A1178" i="17"/>
  <c r="A1330" i="17"/>
  <c r="A1085" i="17"/>
  <c r="A588" i="17"/>
  <c r="A609" i="17"/>
  <c r="A473" i="17"/>
  <c r="A1200" i="17"/>
  <c r="A1134" i="17"/>
  <c r="A633" i="17"/>
  <c r="A1120" i="17"/>
  <c r="A658" i="17"/>
  <c r="A1223" i="17"/>
  <c r="A584" i="17"/>
  <c r="A1116" i="17"/>
  <c r="A1348" i="17"/>
  <c r="A1302" i="17"/>
  <c r="A1364" i="17"/>
  <c r="A985" i="17"/>
  <c r="A806" i="17"/>
  <c r="A764" i="17"/>
  <c r="A1150" i="17"/>
  <c r="A745" i="17"/>
  <c r="A740" i="17"/>
  <c r="A716" i="17"/>
  <c r="A913" i="17"/>
  <c r="A619" i="17"/>
  <c r="A751" i="17"/>
  <c r="A695" i="17"/>
  <c r="A670" i="17"/>
  <c r="A1269" i="17"/>
  <c r="A1091" i="17"/>
  <c r="A1068" i="17"/>
  <c r="A972" i="17"/>
  <c r="A970" i="17"/>
  <c r="A1081" i="17"/>
  <c r="A593" i="17"/>
  <c r="A803" i="17"/>
  <c r="A496" i="17"/>
  <c r="A794" i="17"/>
  <c r="A657" i="17"/>
  <c r="A861" i="17"/>
  <c r="A493" i="17"/>
  <c r="A788" i="17"/>
  <c r="A1384" i="17"/>
  <c r="A603" i="17"/>
  <c r="A1369" i="17"/>
  <c r="A556" i="17"/>
  <c r="A303" i="17"/>
  <c r="A302" i="17"/>
  <c r="A301" i="17"/>
  <c r="A300" i="17"/>
  <c r="A299" i="17"/>
  <c r="A298" i="17"/>
  <c r="A297" i="17"/>
  <c r="A296" i="17"/>
  <c r="A295" i="17"/>
  <c r="A294" i="17"/>
  <c r="A293" i="17"/>
  <c r="A292" i="17"/>
  <c r="A291" i="17"/>
  <c r="A1358" i="17"/>
  <c r="A478" i="17"/>
  <c r="A572" i="17"/>
  <c r="A858" i="17"/>
  <c r="A290" i="17"/>
  <c r="A289" i="17"/>
  <c r="A288" i="17"/>
  <c r="A287" i="17"/>
  <c r="A286" i="17"/>
  <c r="A285" i="17"/>
  <c r="A284" i="17"/>
  <c r="A283" i="17"/>
  <c r="A282" i="17"/>
  <c r="A281" i="17"/>
  <c r="A280" i="17"/>
  <c r="A279" i="17"/>
  <c r="A278" i="17"/>
  <c r="A277" i="17"/>
  <c r="A276" i="17"/>
  <c r="A275" i="17"/>
  <c r="A274" i="17"/>
  <c r="A759" i="17"/>
  <c r="A989" i="17"/>
  <c r="A1255" i="17"/>
  <c r="A273" i="17"/>
  <c r="A1056" i="17"/>
  <c r="A272" i="17"/>
  <c r="A271" i="17"/>
  <c r="A270" i="17"/>
  <c r="A269" i="17"/>
  <c r="A268" i="17"/>
  <c r="A267" i="17"/>
  <c r="A266" i="17"/>
  <c r="A265" i="17"/>
  <c r="A264" i="17"/>
  <c r="A263" i="17"/>
  <c r="A262" i="17"/>
  <c r="A261" i="17"/>
  <c r="A260" i="17"/>
  <c r="A522" i="17"/>
  <c r="A1017" i="17"/>
  <c r="A259" i="17"/>
  <c r="A258" i="17"/>
  <c r="A257" i="17"/>
  <c r="A256" i="17"/>
  <c r="A255" i="17"/>
  <c r="A254" i="17"/>
  <c r="A951" i="17"/>
  <c r="A916" i="17"/>
  <c r="A253" i="17"/>
  <c r="A252" i="17"/>
  <c r="A251" i="17"/>
  <c r="A1220" i="17"/>
  <c r="A1356" i="17"/>
  <c r="A1354" i="17"/>
  <c r="A1379" i="17"/>
  <c r="A1405" i="17"/>
  <c r="A787" i="17"/>
  <c r="A1395" i="17"/>
  <c r="A1393" i="17"/>
  <c r="A646" i="17"/>
  <c r="A567" i="17"/>
  <c r="A621" i="17"/>
  <c r="A607" i="17"/>
  <c r="A1276" i="17"/>
  <c r="A933" i="17"/>
  <c r="A1149" i="17"/>
  <c r="A1174" i="17"/>
  <c r="A809" i="17"/>
  <c r="A525" i="17"/>
  <c r="A1311" i="17"/>
  <c r="A811" i="17"/>
  <c r="A936" i="17"/>
  <c r="A935" i="17"/>
  <c r="A459" i="17"/>
  <c r="A992" i="17"/>
  <c r="A810" i="17"/>
  <c r="A897" i="17"/>
  <c r="A618" i="17"/>
  <c r="A855" i="17"/>
  <c r="A604" i="17"/>
  <c r="A555" i="17"/>
  <c r="A550" i="17"/>
  <c r="A1189" i="17"/>
  <c r="A896" i="17"/>
  <c r="A655" i="17"/>
  <c r="A502" i="17"/>
  <c r="A1111" i="17"/>
  <c r="A451" i="17"/>
  <c r="A1249" i="17"/>
  <c r="A625" i="17"/>
  <c r="A529" i="17"/>
  <c r="A1216" i="17"/>
  <c r="A1083" i="17"/>
  <c r="A1262" i="17"/>
  <c r="A1346" i="17"/>
  <c r="A1309" i="17"/>
  <c r="A984" i="17"/>
  <c r="A488" i="17"/>
  <c r="A1132" i="17"/>
  <c r="A637" i="17"/>
  <c r="A630" i="17"/>
  <c r="A1123" i="17"/>
  <c r="A1253" i="17"/>
  <c r="A632" i="17"/>
  <c r="A497" i="17"/>
  <c r="A903" i="17"/>
  <c r="A890" i="17"/>
  <c r="A1058" i="17"/>
  <c r="A1180" i="17"/>
  <c r="A684" i="17"/>
  <c r="A1342" i="17"/>
  <c r="A656" i="17"/>
  <c r="A1077" i="17"/>
  <c r="A964" i="17"/>
  <c r="A1181" i="17"/>
  <c r="A1172" i="17"/>
  <c r="A635" i="17"/>
  <c r="A667" i="17"/>
  <c r="A789" i="17"/>
  <c r="A660" i="17"/>
  <c r="A455" i="17"/>
  <c r="A837" i="17"/>
  <c r="A804" i="17"/>
  <c r="A958" i="17"/>
  <c r="A899" i="17"/>
  <c r="A928" i="17"/>
  <c r="A498" i="17"/>
  <c r="A1357" i="17"/>
  <c r="A1238" i="17"/>
  <c r="A1288" i="17"/>
  <c r="A1308" i="17"/>
  <c r="A676" i="17"/>
  <c r="A959" i="17"/>
  <c r="A1154" i="17"/>
  <c r="A905" i="17"/>
  <c r="A841" i="17"/>
  <c r="A1245" i="17"/>
  <c r="A875" i="17"/>
  <c r="A1044" i="17"/>
  <c r="A536" i="17"/>
  <c r="A652" i="17"/>
  <c r="A878" i="17"/>
  <c r="A1252" i="17"/>
  <c r="A1251" i="17"/>
  <c r="A1241" i="17"/>
  <c r="A1151" i="17"/>
  <c r="A1275" i="17"/>
  <c r="A996" i="17"/>
  <c r="A703" i="17"/>
  <c r="A483" i="17"/>
  <c r="A650" i="17"/>
  <c r="A796" i="17"/>
  <c r="A1290" i="17"/>
  <c r="A1347" i="17"/>
  <c r="A696" i="17"/>
  <c r="A1169" i="17"/>
  <c r="A1167" i="17"/>
  <c r="A1329" i="17"/>
  <c r="A1282" i="17"/>
  <c r="A494" i="17"/>
  <c r="A1043" i="17"/>
  <c r="A1050" i="17"/>
  <c r="A1331" i="17"/>
  <c r="A250" i="17"/>
  <c r="A249" i="17"/>
  <c r="A907" i="17"/>
  <c r="A248" i="17"/>
  <c r="A247" i="17"/>
  <c r="A246" i="17"/>
  <c r="A871" i="17"/>
  <c r="A245" i="17"/>
  <c r="A244" i="17"/>
  <c r="A243" i="17"/>
  <c r="A242" i="17"/>
  <c r="A241" i="17"/>
  <c r="A799" i="17"/>
  <c r="A1353" i="17"/>
  <c r="A729" i="17"/>
  <c r="A240" i="17"/>
  <c r="A239" i="17"/>
  <c r="A238" i="17"/>
  <c r="A237" i="17"/>
  <c r="A236" i="17"/>
  <c r="A235" i="17"/>
  <c r="A234" i="17"/>
  <c r="A233" i="17"/>
  <c r="A232" i="17"/>
  <c r="A231" i="17"/>
  <c r="A230" i="17"/>
  <c r="A1140" i="17"/>
  <c r="A229" i="17"/>
  <c r="A228" i="17"/>
  <c r="A227" i="17"/>
  <c r="A226" i="17"/>
  <c r="A518" i="17"/>
  <c r="A225" i="17"/>
  <c r="A224" i="17"/>
  <c r="A223" i="17"/>
  <c r="A222" i="17"/>
  <c r="A221" i="17"/>
  <c r="A220" i="17"/>
  <c r="A219" i="17"/>
  <c r="A1026" i="17"/>
  <c r="A218" i="17"/>
  <c r="A217" i="17"/>
  <c r="A216" i="17"/>
  <c r="A215" i="17"/>
  <c r="A214" i="17"/>
  <c r="A1166" i="17"/>
  <c r="A213" i="17"/>
  <c r="A212" i="17"/>
  <c r="A211" i="17"/>
  <c r="A210" i="17"/>
  <c r="A209" i="17"/>
  <c r="A208" i="17"/>
  <c r="A207" i="17"/>
  <c r="A206" i="17"/>
  <c r="A205" i="17"/>
  <c r="A204" i="17"/>
  <c r="A203" i="17"/>
  <c r="A202" i="17"/>
  <c r="A798" i="17"/>
  <c r="A201" i="17"/>
  <c r="A200" i="17"/>
  <c r="A199" i="17"/>
  <c r="A198" i="17"/>
  <c r="A197" i="17"/>
  <c r="A196" i="17"/>
  <c r="A195" i="17"/>
  <c r="A1233" i="17"/>
  <c r="A194" i="17"/>
  <c r="A872" i="17"/>
  <c r="A573" i="17"/>
  <c r="A721" i="17"/>
  <c r="A1408" i="17"/>
  <c r="A1383" i="17"/>
  <c r="A1104" i="17"/>
  <c r="A519" i="17"/>
  <c r="A1399" i="17"/>
  <c r="A753" i="17"/>
  <c r="A1398" i="17"/>
  <c r="A1402" i="17"/>
  <c r="A727" i="17"/>
  <c r="A576" i="17"/>
  <c r="A1270" i="17"/>
  <c r="A1265" i="17"/>
  <c r="A648" i="17"/>
  <c r="A645" i="17"/>
  <c r="A568" i="17"/>
  <c r="A612" i="17"/>
  <c r="A926" i="17"/>
  <c r="A925" i="17"/>
  <c r="A467" i="17"/>
  <c r="A1119" i="17"/>
  <c r="A802" i="17"/>
  <c r="A846" i="17"/>
  <c r="A995" i="17"/>
  <c r="A678" i="17"/>
  <c r="A1107" i="17"/>
  <c r="A685" i="17"/>
  <c r="A1334" i="17"/>
  <c r="A1260" i="17"/>
  <c r="A561" i="17"/>
  <c r="A668" i="17"/>
  <c r="A944" i="17"/>
  <c r="A553" i="17"/>
  <c r="A774" i="17"/>
  <c r="A904" i="17"/>
  <c r="A1164" i="17"/>
  <c r="A1350" i="17"/>
  <c r="A472" i="17"/>
  <c r="A962" i="17"/>
  <c r="A781" i="17"/>
  <c r="A1105" i="17"/>
  <c r="A1130" i="17"/>
  <c r="A585" i="17"/>
  <c r="A1328" i="17"/>
  <c r="A868" i="17"/>
  <c r="A454" i="17"/>
  <c r="A887" i="17"/>
  <c r="A634" i="17"/>
  <c r="A1102" i="17"/>
  <c r="A1300" i="17"/>
  <c r="A1298" i="17"/>
  <c r="A943" i="17"/>
  <c r="A917" i="17"/>
  <c r="A750" i="17"/>
  <c r="A869" i="17"/>
  <c r="A1266" i="17"/>
  <c r="A1003" i="17"/>
  <c r="A862" i="17"/>
  <c r="A1176" i="17"/>
  <c r="A544" i="17"/>
  <c r="A474" i="17"/>
  <c r="A1122" i="17"/>
  <c r="A1126" i="17"/>
  <c r="A674" i="17"/>
  <c r="A697" i="17"/>
  <c r="A462" i="17"/>
  <c r="A449" i="17"/>
  <c r="A808" i="17"/>
  <c r="A956" i="17"/>
  <c r="A930" i="17"/>
  <c r="A586" i="17"/>
  <c r="A1163" i="17"/>
  <c r="A600" i="17"/>
  <c r="A732" i="17"/>
  <c r="A1152" i="17"/>
  <c r="A614" i="17"/>
  <c r="A1355" i="17"/>
  <c r="A1112" i="17"/>
  <c r="A511" i="17"/>
  <c r="A906" i="17"/>
  <c r="A898" i="17"/>
  <c r="A857" i="17"/>
  <c r="A1243" i="17"/>
  <c r="A638" i="17"/>
  <c r="A631" i="17"/>
  <c r="A1084" i="17"/>
  <c r="A592" i="17"/>
  <c r="A1064" i="17"/>
  <c r="A672" i="17"/>
  <c r="A832" i="17"/>
  <c r="A782" i="17"/>
  <c r="A1274" i="17"/>
  <c r="A686" i="17"/>
  <c r="A730" i="17"/>
  <c r="A581" i="17"/>
  <c r="A1110" i="17"/>
  <c r="A689" i="17"/>
  <c r="A786" i="17"/>
  <c r="A1376" i="17"/>
  <c r="A500" i="17"/>
  <c r="A1036" i="17"/>
  <c r="A1045" i="17"/>
  <c r="A1196" i="17"/>
  <c r="A969" i="17"/>
  <c r="A193" i="17"/>
  <c r="A192" i="17"/>
  <c r="A191" i="17"/>
  <c r="A190" i="17"/>
  <c r="A189" i="17"/>
  <c r="A188" i="17"/>
  <c r="A187" i="17"/>
  <c r="A186" i="17"/>
  <c r="A185" i="17"/>
  <c r="A184" i="17"/>
  <c r="A183" i="17"/>
  <c r="A182" i="17"/>
  <c r="A181" i="17"/>
  <c r="A180" i="17"/>
  <c r="A179" i="17"/>
  <c r="A178" i="17"/>
  <c r="A177" i="17"/>
  <c r="A176" i="17"/>
  <c r="A578" i="17"/>
  <c r="A1317" i="17"/>
  <c r="A1280" i="17"/>
  <c r="A175" i="17"/>
  <c r="A174" i="17"/>
  <c r="A173" i="17"/>
  <c r="A172" i="17"/>
  <c r="A171" i="17"/>
  <c r="A170" i="17"/>
  <c r="A169" i="17"/>
  <c r="A168" i="17"/>
  <c r="A167" i="17"/>
  <c r="A166" i="17"/>
  <c r="A165" i="17"/>
  <c r="A164" i="17"/>
  <c r="A163" i="17"/>
  <c r="A162" i="17"/>
  <c r="A161" i="17"/>
  <c r="A160" i="17"/>
  <c r="A159" i="17"/>
  <c r="A158" i="17"/>
  <c r="A157" i="17"/>
  <c r="A156" i="17"/>
  <c r="A937" i="17"/>
  <c r="A1074" i="17"/>
  <c r="A1352" i="17"/>
  <c r="A542" i="17"/>
  <c r="A155" i="17"/>
  <c r="A154" i="17"/>
  <c r="A153" i="17"/>
  <c r="A152" i="17"/>
  <c r="A151" i="17"/>
  <c r="A150" i="17"/>
  <c r="A149" i="17"/>
  <c r="A148" i="17"/>
  <c r="A147" i="17"/>
  <c r="A146" i="17"/>
  <c r="A145" i="17"/>
  <c r="A1414" i="17"/>
  <c r="A144" i="17"/>
  <c r="A508" i="17"/>
  <c r="A1234" i="17"/>
  <c r="A1165" i="17"/>
  <c r="A143" i="17"/>
  <c r="A142" i="17"/>
  <c r="A141" i="17"/>
  <c r="A1057" i="17"/>
  <c r="A545" i="17"/>
  <c r="A140" i="17"/>
  <c r="A949" i="17"/>
  <c r="A139" i="17"/>
  <c r="A883" i="17"/>
  <c r="A138" i="17"/>
  <c r="A137" i="17"/>
  <c r="A136" i="17"/>
  <c r="A135" i="17"/>
  <c r="A134" i="17"/>
  <c r="A1257" i="17"/>
  <c r="A133" i="17"/>
  <c r="A132" i="17"/>
  <c r="A131" i="17"/>
  <c r="A840" i="17"/>
  <c r="A1320" i="17"/>
  <c r="A1339" i="17"/>
  <c r="A1337" i="17"/>
  <c r="A1407" i="17"/>
  <c r="A1375" i="17"/>
  <c r="A1103" i="17"/>
  <c r="A1403" i="17"/>
  <c r="A725" i="17"/>
  <c r="A1306" i="17"/>
  <c r="A708" i="17"/>
  <c r="A778" i="17"/>
  <c r="A1273" i="17"/>
  <c r="A1261" i="17"/>
  <c r="A1005" i="17"/>
  <c r="A1345" i="17"/>
  <c r="A610" i="17"/>
  <c r="A533" i="17"/>
  <c r="A746" i="17"/>
  <c r="A765" i="17"/>
  <c r="A468" i="17"/>
  <c r="A1101" i="17"/>
  <c r="A1362" i="17"/>
  <c r="A848" i="17"/>
  <c r="A722" i="17"/>
  <c r="A1059" i="17"/>
  <c r="A510" i="17"/>
  <c r="A939" i="17"/>
  <c r="A702" i="17"/>
  <c r="A463" i="17"/>
  <c r="A461" i="17"/>
  <c r="A590" i="17"/>
  <c r="A777" i="17"/>
  <c r="A1240" i="17"/>
  <c r="A835" i="17"/>
  <c r="A482" i="17"/>
  <c r="A1205" i="17"/>
  <c r="A1246" i="17"/>
  <c r="A1066" i="17"/>
  <c r="A743" i="17"/>
  <c r="A450" i="17"/>
  <c r="A644" i="17"/>
  <c r="A1224" i="17"/>
  <c r="A946" i="17"/>
  <c r="A701" i="17"/>
  <c r="A1021" i="17"/>
  <c r="A838" i="17"/>
  <c r="A1294" i="17"/>
  <c r="A1299" i="17"/>
  <c r="A642" i="17"/>
  <c r="A1011" i="17"/>
  <c r="A719" i="17"/>
  <c r="A845" i="17"/>
  <c r="A517" i="17"/>
  <c r="A1094" i="17"/>
  <c r="A649" i="17"/>
  <c r="A1183" i="17"/>
  <c r="A579" i="17"/>
  <c r="A829" i="17"/>
  <c r="A595" i="17"/>
  <c r="A1006" i="17"/>
  <c r="A509" i="17"/>
  <c r="A566" i="17"/>
  <c r="A535" i="17"/>
  <c r="A1129" i="17"/>
  <c r="A1278" i="17"/>
  <c r="A877" i="17"/>
  <c r="A1222" i="17"/>
  <c r="A889" i="17"/>
  <c r="A839" i="17"/>
  <c r="A1344" i="17"/>
  <c r="A565" i="17"/>
  <c r="A1312" i="17"/>
  <c r="A965" i="17"/>
  <c r="A980" i="17"/>
  <c r="A931" i="17"/>
  <c r="A1235" i="17"/>
  <c r="A1250" i="17"/>
  <c r="A843" i="17"/>
  <c r="A921" i="17"/>
  <c r="A531" i="17"/>
  <c r="A888" i="17"/>
  <c r="A1109" i="17"/>
  <c r="A528" i="17"/>
  <c r="A1090" i="17"/>
  <c r="A929" i="17"/>
  <c r="A827" i="17"/>
  <c r="A828" i="17"/>
  <c r="A1148" i="17"/>
  <c r="A817" i="17"/>
  <c r="A1001" i="17"/>
  <c r="A854" i="17"/>
  <c r="A1179" i="17"/>
  <c r="A526" i="17"/>
  <c r="A710" i="17"/>
  <c r="A484" i="17"/>
  <c r="A1227" i="17"/>
  <c r="A700" i="17"/>
  <c r="A790" i="17"/>
  <c r="A785" i="17"/>
  <c r="A469" i="17"/>
  <c r="A1410" i="17"/>
  <c r="A130" i="17"/>
  <c r="A129" i="17"/>
  <c r="A128" i="17"/>
  <c r="A127" i="17"/>
  <c r="A126" i="17"/>
  <c r="A125" i="17"/>
  <c r="A124" i="17"/>
  <c r="A123" i="17"/>
  <c r="A942" i="17"/>
  <c r="A122" i="17"/>
  <c r="A121" i="17"/>
  <c r="A120" i="17"/>
  <c r="A119" i="17"/>
  <c r="A1139" i="17"/>
  <c r="A628" i="17"/>
  <c r="A118" i="17"/>
  <c r="A117" i="17"/>
  <c r="A116" i="17"/>
  <c r="A115" i="17"/>
  <c r="A114" i="17"/>
  <c r="A113" i="17"/>
  <c r="A112" i="17"/>
  <c r="A111" i="17"/>
  <c r="A110" i="17"/>
  <c r="A109" i="17"/>
  <c r="A108" i="17"/>
  <c r="A107" i="17"/>
  <c r="A106" i="17"/>
  <c r="A105" i="17"/>
  <c r="A885" i="17"/>
  <c r="A104" i="17"/>
  <c r="A103" i="17"/>
  <c r="A1031" i="17"/>
  <c r="A1373" i="17"/>
  <c r="A873" i="17"/>
  <c r="A102" i="17"/>
  <c r="A101" i="17"/>
  <c r="A1219" i="17"/>
  <c r="A663" i="17"/>
  <c r="A1055" i="17"/>
  <c r="A819" i="17"/>
  <c r="A100" i="17"/>
  <c r="A99" i="17"/>
  <c r="A98" i="17"/>
  <c r="A1072" i="17"/>
  <c r="A97" i="17"/>
  <c r="A96" i="17"/>
  <c r="A95" i="17"/>
  <c r="A94" i="17"/>
  <c r="A93" i="17"/>
  <c r="A92" i="17"/>
  <c r="A91" i="17"/>
  <c r="A90" i="17"/>
  <c r="A89" i="17"/>
  <c r="A950" i="17"/>
  <c r="A88" i="17"/>
  <c r="A1319" i="17"/>
  <c r="A87" i="17"/>
  <c r="A86" i="17"/>
  <c r="A85" i="17"/>
  <c r="A1100" i="17"/>
  <c r="A84" i="17"/>
  <c r="A83" i="17"/>
  <c r="A82" i="17"/>
  <c r="A81" i="17"/>
  <c r="A80" i="17"/>
  <c r="A79" i="17"/>
  <c r="A78" i="17"/>
  <c r="A77" i="17"/>
  <c r="A76" i="17"/>
  <c r="A75" i="17"/>
  <c r="A74" i="17"/>
  <c r="A73" i="17"/>
  <c r="A72" i="17"/>
  <c r="A71" i="17"/>
  <c r="A70" i="17"/>
  <c r="A1382" i="17"/>
  <c r="A1231" i="17"/>
  <c r="A1313" i="17"/>
  <c r="A490" i="17"/>
  <c r="A1268" i="17"/>
  <c r="A1170" i="17"/>
  <c r="A1079" i="17"/>
  <c r="A1078" i="17"/>
  <c r="A830" i="17"/>
  <c r="A707" i="17"/>
  <c r="A924" i="17"/>
  <c r="A853" i="17"/>
  <c r="A851" i="17"/>
  <c r="A1192" i="17"/>
  <c r="A763" i="17"/>
  <c r="A1340" i="17"/>
  <c r="A1360" i="17"/>
  <c r="A1086" i="17"/>
  <c r="A1024" i="17"/>
  <c r="A534" i="17"/>
  <c r="A752" i="17"/>
  <c r="A683" i="17"/>
  <c r="A960" i="17"/>
  <c r="A773" i="17"/>
  <c r="A842" i="17"/>
  <c r="A1146" i="17"/>
  <c r="A1307" i="17"/>
  <c r="A1016" i="17"/>
  <c r="A882" i="17"/>
  <c r="A1093" i="17"/>
  <c r="A715" i="17"/>
  <c r="A709" i="17"/>
  <c r="A495" i="17"/>
  <c r="A1370" i="17"/>
  <c r="A1305" i="17"/>
  <c r="A957" i="17"/>
  <c r="A945" i="17"/>
  <c r="A516" i="17"/>
  <c r="A1263" i="17"/>
  <c r="A1128" i="17"/>
  <c r="A792" i="17"/>
  <c r="A978" i="17"/>
  <c r="A1015" i="17"/>
  <c r="A596" i="17"/>
  <c r="A1213" i="17"/>
  <c r="A909" i="17"/>
  <c r="A551" i="17"/>
  <c r="A1208" i="17"/>
  <c r="A571" i="17"/>
  <c r="A611" i="17"/>
  <c r="A1175" i="17"/>
  <c r="A744" i="17"/>
  <c r="A912" i="17"/>
  <c r="A654" i="17"/>
  <c r="A1168" i="17"/>
  <c r="A1267" i="17"/>
  <c r="A499" i="17"/>
  <c r="A613" i="17"/>
  <c r="A643" i="17"/>
  <c r="A475" i="17"/>
  <c r="A1201" i="17"/>
  <c r="A1124" i="17"/>
  <c r="A1121" i="17"/>
  <c r="A911" i="17"/>
  <c r="A452" i="17"/>
  <c r="A1092" i="17"/>
  <c r="A826" i="17"/>
  <c r="A601" i="17"/>
  <c r="A1007" i="17"/>
  <c r="A1323" i="17"/>
  <c r="A1296" i="17"/>
  <c r="A814" i="17"/>
  <c r="A983" i="17"/>
  <c r="A977" i="17"/>
  <c r="A1207" i="17"/>
  <c r="A1040" i="17"/>
  <c r="A1301" i="17"/>
  <c r="A506" i="17"/>
  <c r="A1106" i="17"/>
  <c r="A1338" i="17"/>
  <c r="A1289" i="17"/>
  <c r="A1142" i="17"/>
  <c r="A1095" i="17"/>
  <c r="A458" i="17"/>
  <c r="A1242" i="17"/>
  <c r="A974" i="17"/>
  <c r="A742" i="17"/>
  <c r="A770" i="17"/>
  <c r="A1160" i="17"/>
  <c r="A1143" i="17"/>
  <c r="A1061" i="17"/>
  <c r="A1153" i="17"/>
  <c r="A1411" i="17"/>
  <c r="A768" i="17"/>
  <c r="A1272" i="17"/>
  <c r="A1004" i="17"/>
  <c r="A1271" i="17"/>
  <c r="A560" i="17"/>
  <c r="A879" i="17"/>
  <c r="A622" i="17"/>
  <c r="A1322" i="17"/>
  <c r="A1032" i="17"/>
  <c r="A1226" i="17"/>
  <c r="A1225" i="17"/>
  <c r="A1186" i="17"/>
  <c r="A1062" i="17"/>
  <c r="A487" i="17"/>
  <c r="A699" i="17"/>
  <c r="A1038" i="17"/>
  <c r="A1042" i="17"/>
  <c r="A1386" i="17"/>
  <c r="A446" i="17"/>
  <c r="A513" i="17"/>
  <c r="A1113" i="17"/>
  <c r="A1018" i="17"/>
  <c r="A69" i="17"/>
  <c r="A1019" i="17"/>
  <c r="A68" i="17"/>
  <c r="A67" i="17"/>
  <c r="A66" i="17"/>
  <c r="A65" i="17"/>
  <c r="A64" i="17"/>
  <c r="A63" i="17"/>
  <c r="A62" i="17"/>
  <c r="A61" i="17"/>
  <c r="A1014" i="17"/>
  <c r="A60" i="17"/>
  <c r="A59" i="17"/>
  <c r="A58" i="17"/>
  <c r="A57" i="17"/>
  <c r="A56" i="17"/>
  <c r="A55" i="17"/>
  <c r="A54" i="17"/>
  <c r="A53" i="17"/>
  <c r="A52" i="17"/>
  <c r="A541" i="17"/>
  <c r="A1361" i="17"/>
  <c r="A1258" i="17"/>
  <c r="A1114" i="17"/>
  <c r="A1368" i="17"/>
  <c r="A521" i="17"/>
  <c r="A51" i="17"/>
  <c r="A50" i="17"/>
  <c r="A49" i="17"/>
  <c r="A48" i="17"/>
  <c r="A47" i="17"/>
  <c r="A46" i="17"/>
  <c r="A45" i="17"/>
  <c r="A44" i="17"/>
  <c r="A43" i="17"/>
  <c r="A42" i="17"/>
  <c r="A41" i="17"/>
  <c r="A40" i="17"/>
  <c r="A39" i="17"/>
  <c r="A38" i="17"/>
  <c r="A37" i="17"/>
  <c r="A36" i="17"/>
  <c r="A35" i="17"/>
  <c r="A34" i="17"/>
  <c r="A33" i="17"/>
  <c r="A1099" i="17"/>
  <c r="A32" i="17"/>
  <c r="A966" i="17"/>
  <c r="A31" i="17"/>
  <c r="A30" i="17"/>
  <c r="A691" i="17"/>
  <c r="A29" i="17"/>
  <c r="A28" i="17"/>
  <c r="A27" i="17"/>
  <c r="A26" i="17"/>
  <c r="A25" i="17"/>
  <c r="A24" i="17"/>
  <c r="A23" i="17"/>
  <c r="A22" i="17"/>
  <c r="A21" i="17"/>
  <c r="A20" i="17"/>
  <c r="A19" i="17"/>
  <c r="A1415" i="17"/>
  <c r="A694" i="17"/>
  <c r="A991" i="17"/>
  <c r="A18" i="17"/>
  <c r="A17" i="17"/>
  <c r="A821" i="17"/>
  <c r="A16" i="17"/>
  <c r="A15" i="17"/>
  <c r="A14" i="17"/>
  <c r="A13" i="17"/>
  <c r="A12" i="17"/>
  <c r="A11" i="17"/>
  <c r="A10" i="17"/>
  <c r="A9" i="17"/>
  <c r="A8" i="17"/>
  <c r="A968" i="17"/>
  <c r="A7" i="17"/>
  <c r="A6" i="17"/>
  <c r="A5" i="17"/>
  <c r="A4" i="17"/>
  <c r="A3" i="17"/>
  <c r="A2" i="17"/>
  <c r="A1198" i="17"/>
  <c r="A1404" i="17"/>
  <c r="A1053" i="17"/>
  <c r="A1397" i="17"/>
  <c r="A784" i="17"/>
  <c r="A693" i="17"/>
  <c r="A797" i="17"/>
  <c r="A1046" i="17"/>
  <c r="A756" i="17"/>
  <c r="A1400" i="17"/>
  <c r="A780" i="17"/>
  <c r="A1264" i="17"/>
  <c r="A994" i="17"/>
  <c r="A1214" i="17"/>
  <c r="A615" i="17"/>
  <c r="A1000" i="17"/>
  <c r="A831" i="17"/>
  <c r="A932" i="17"/>
  <c r="A987" i="17"/>
  <c r="A507" i="17"/>
  <c r="A1341" i="17"/>
  <c r="A747" i="17"/>
  <c r="A1336" i="17"/>
  <c r="A589" i="17"/>
  <c r="A812" i="17"/>
  <c r="A891" i="17"/>
  <c r="A627" i="17"/>
  <c r="A880" i="17"/>
  <c r="A1155" i="17"/>
  <c r="A769" i="17"/>
  <c r="A1193" i="17"/>
  <c r="A1115" i="17"/>
  <c r="A1023" i="17"/>
  <c r="A515" i="17"/>
  <c r="A457" i="17"/>
  <c r="A776" i="17"/>
  <c r="A481" i="17"/>
  <c r="A718" i="17"/>
  <c r="A1333" i="17"/>
  <c r="A1108" i="17"/>
  <c r="A460" i="17"/>
  <c r="A895" i="17"/>
  <c r="A1138" i="17"/>
  <c r="A1287" i="17"/>
  <c r="A795" i="17"/>
  <c r="A1065" i="17"/>
  <c r="A741" i="17"/>
  <c r="A734" i="17"/>
  <c r="A640" i="17"/>
  <c r="A1412" i="17"/>
  <c r="A866" i="17"/>
  <c r="A559" i="17"/>
  <c r="A1217" i="17"/>
  <c r="A1211" i="17"/>
  <c r="A523" i="17"/>
  <c r="A1082" i="17"/>
  <c r="A549" i="17"/>
  <c r="A1076" i="17"/>
  <c r="A636" i="17"/>
  <c r="A527" i="17"/>
  <c r="A464" i="17"/>
  <c r="A1063" i="17"/>
  <c r="A779" i="17"/>
  <c r="A1088" i="17"/>
  <c r="A998" i="17"/>
  <c r="A1162" i="17"/>
  <c r="A1247" i="17"/>
  <c r="A836" i="17"/>
  <c r="A563" i="17"/>
  <c r="A666" i="17"/>
  <c r="A955" i="17"/>
  <c r="A961" i="17"/>
  <c r="A1259" i="17"/>
  <c r="A1210" i="17"/>
  <c r="A1277" i="17"/>
  <c r="A598" i="17"/>
  <c r="A677" i="17"/>
  <c r="A894" i="17"/>
  <c r="A1321" i="17"/>
  <c r="A1314" i="17"/>
  <c r="A512" i="17"/>
  <c r="A1221" i="17"/>
  <c r="A910" i="17"/>
  <c r="A1089" i="17"/>
  <c r="A1147" i="17"/>
  <c r="A1144" i="17"/>
  <c r="A639" i="17"/>
  <c r="A453" i="17"/>
  <c r="A731" i="17"/>
  <c r="A981" i="17"/>
  <c r="A1191" i="17"/>
  <c r="A465" i="17"/>
  <c r="A822" i="17"/>
  <c r="A587" i="17"/>
  <c r="A771" i="17"/>
  <c r="A1009" i="17"/>
  <c r="A922" i="17"/>
  <c r="A1157" i="17"/>
  <c r="A748" i="17"/>
  <c r="A737" i="17"/>
  <c r="A733" i="17"/>
  <c r="A844" i="17"/>
  <c r="A1171" i="17"/>
  <c r="A623" i="17"/>
  <c r="A1020" i="17"/>
  <c r="A859" i="17"/>
  <c r="A1316" i="17"/>
  <c r="A688" i="17"/>
  <c r="N310" i="1" l="1"/>
  <c r="N168" i="1"/>
  <c r="N169" i="1"/>
  <c r="N173" i="1"/>
  <c r="N326" i="1"/>
  <c r="N888" i="1"/>
  <c r="N889" i="1"/>
  <c r="N890" i="1"/>
  <c r="N891" i="1"/>
  <c r="N892" i="1"/>
  <c r="N893" i="1"/>
  <c r="N894" i="1"/>
  <c r="N895" i="1"/>
  <c r="N896" i="1"/>
  <c r="N897" i="1"/>
  <c r="N898" i="1"/>
  <c r="N899" i="1"/>
  <c r="N900" i="1"/>
  <c r="N901" i="1"/>
  <c r="N902" i="1"/>
  <c r="N903" i="1"/>
  <c r="N904" i="1"/>
  <c r="N905" i="1"/>
  <c r="N906" i="1"/>
  <c r="N908" i="1"/>
  <c r="N907" i="1"/>
  <c r="N374" i="1"/>
  <c r="N910" i="1"/>
  <c r="N909" i="1"/>
  <c r="N712" i="1"/>
  <c r="N911" i="1"/>
  <c r="N912" i="1"/>
  <c r="N289" i="1"/>
  <c r="N315" i="1"/>
  <c r="N616" i="1"/>
  <c r="N729" i="1"/>
  <c r="N730" i="1"/>
  <c r="N379" i="1"/>
  <c r="N383" i="1"/>
  <c r="N2" i="1"/>
  <c r="N3" i="1"/>
  <c r="N4" i="1"/>
  <c r="N5" i="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516"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70" i="1"/>
  <c r="N171" i="1"/>
  <c r="N172"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866" i="1"/>
  <c r="N263" i="1"/>
  <c r="N264" i="1"/>
  <c r="N265" i="1"/>
  <c r="N266" i="1"/>
  <c r="N267" i="1"/>
  <c r="N268" i="1"/>
  <c r="N269" i="1"/>
  <c r="N270" i="1"/>
  <c r="N271" i="1"/>
  <c r="N272" i="1"/>
  <c r="N273" i="1"/>
  <c r="N274" i="1"/>
  <c r="N275" i="1"/>
  <c r="N276" i="1"/>
  <c r="N277" i="1"/>
  <c r="N278" i="1"/>
  <c r="N279" i="1"/>
  <c r="N280" i="1"/>
  <c r="N281" i="1"/>
  <c r="N282" i="1"/>
  <c r="N283" i="1"/>
  <c r="N284" i="1"/>
  <c r="N285" i="1"/>
  <c r="N286" i="1"/>
  <c r="N287" i="1"/>
  <c r="N288" i="1"/>
  <c r="N290" i="1"/>
  <c r="N291" i="1"/>
  <c r="N292" i="1"/>
  <c r="N293" i="1"/>
  <c r="N294" i="1"/>
  <c r="N295" i="1"/>
  <c r="N296" i="1"/>
  <c r="N831" i="1"/>
  <c r="N298" i="1"/>
  <c r="N299" i="1"/>
  <c r="N300" i="1"/>
  <c r="N301" i="1"/>
  <c r="N302" i="1"/>
  <c r="N303" i="1"/>
  <c r="N304" i="1"/>
  <c r="N305" i="1"/>
  <c r="N306" i="1"/>
  <c r="N307" i="1"/>
  <c r="N308" i="1"/>
  <c r="N309" i="1"/>
  <c r="N311" i="1"/>
  <c r="N312" i="1"/>
  <c r="N313" i="1"/>
  <c r="N314" i="1"/>
  <c r="N316" i="1"/>
  <c r="N317" i="1"/>
  <c r="N318" i="1"/>
  <c r="N319" i="1"/>
  <c r="N320" i="1"/>
  <c r="N321" i="1"/>
  <c r="N322" i="1"/>
  <c r="N323" i="1"/>
  <c r="N324" i="1"/>
  <c r="N325" i="1"/>
  <c r="N327" i="1"/>
  <c r="N328" i="1"/>
  <c r="N329" i="1"/>
  <c r="N330" i="1"/>
  <c r="N331" i="1"/>
  <c r="N332" i="1"/>
  <c r="N333" i="1"/>
  <c r="N334" i="1"/>
  <c r="N335" i="1"/>
  <c r="N336" i="1"/>
  <c r="N337" i="1"/>
  <c r="N338" i="1"/>
  <c r="N339" i="1"/>
  <c r="N340" i="1"/>
  <c r="N341" i="1"/>
  <c r="N342" i="1"/>
  <c r="N343" i="1"/>
  <c r="N344" i="1"/>
  <c r="N345" i="1"/>
  <c r="N346" i="1"/>
  <c r="N347" i="1"/>
  <c r="N348" i="1"/>
  <c r="N349" i="1"/>
  <c r="N350" i="1"/>
  <c r="N351" i="1"/>
  <c r="N352" i="1"/>
  <c r="N353" i="1"/>
  <c r="N354" i="1"/>
  <c r="N355" i="1"/>
  <c r="N356" i="1"/>
  <c r="N357" i="1"/>
  <c r="N358" i="1"/>
  <c r="N359" i="1"/>
  <c r="N360" i="1"/>
  <c r="N361" i="1"/>
  <c r="N362" i="1"/>
  <c r="N363" i="1"/>
  <c r="N364" i="1"/>
  <c r="N365" i="1"/>
  <c r="N366" i="1"/>
  <c r="N367" i="1"/>
  <c r="N368" i="1"/>
  <c r="N369" i="1"/>
  <c r="N370" i="1"/>
  <c r="N371" i="1"/>
  <c r="N372" i="1"/>
  <c r="N373" i="1"/>
  <c r="N375" i="1"/>
  <c r="N376" i="1"/>
  <c r="N377" i="1"/>
  <c r="N378" i="1"/>
  <c r="N380" i="1"/>
  <c r="N381" i="1"/>
  <c r="N382" i="1"/>
  <c r="N384" i="1"/>
  <c r="N385" i="1"/>
  <c r="N386" i="1"/>
  <c r="N387" i="1"/>
  <c r="N388" i="1"/>
  <c r="N389" i="1"/>
  <c r="N390" i="1"/>
  <c r="N391" i="1"/>
  <c r="N392" i="1"/>
  <c r="N393" i="1"/>
  <c r="N394" i="1"/>
  <c r="N395" i="1"/>
  <c r="N396" i="1"/>
  <c r="N397" i="1"/>
  <c r="N398" i="1"/>
  <c r="N399" i="1"/>
  <c r="N400" i="1"/>
  <c r="N401" i="1"/>
  <c r="N402" i="1"/>
  <c r="N403" i="1"/>
  <c r="N404" i="1"/>
  <c r="N405" i="1"/>
  <c r="N406" i="1"/>
  <c r="N407" i="1"/>
  <c r="N408" i="1"/>
  <c r="N409" i="1"/>
  <c r="N410" i="1"/>
  <c r="N411" i="1"/>
  <c r="N412" i="1"/>
  <c r="N413" i="1"/>
  <c r="N414" i="1"/>
  <c r="N805" i="1"/>
  <c r="N416" i="1"/>
  <c r="N417" i="1"/>
  <c r="N418" i="1"/>
  <c r="N419" i="1"/>
  <c r="N420" i="1"/>
  <c r="N421" i="1"/>
  <c r="N422" i="1"/>
  <c r="N423" i="1"/>
  <c r="N424" i="1"/>
  <c r="N425" i="1"/>
  <c r="N426" i="1"/>
  <c r="N427" i="1"/>
  <c r="N428" i="1"/>
  <c r="N429" i="1"/>
  <c r="N430" i="1"/>
  <c r="N431" i="1"/>
  <c r="N432" i="1"/>
  <c r="N433" i="1"/>
  <c r="N434" i="1"/>
  <c r="N435" i="1"/>
  <c r="N436" i="1"/>
  <c r="N437" i="1"/>
  <c r="N438" i="1"/>
  <c r="N439" i="1"/>
  <c r="N440" i="1"/>
  <c r="N441" i="1"/>
  <c r="N442" i="1"/>
  <c r="N443" i="1"/>
  <c r="N444" i="1"/>
  <c r="N445" i="1"/>
  <c r="N446" i="1"/>
  <c r="N447" i="1"/>
  <c r="N448" i="1"/>
  <c r="N449" i="1"/>
  <c r="N450" i="1"/>
  <c r="N451" i="1"/>
  <c r="N452" i="1"/>
  <c r="N453" i="1"/>
  <c r="N454" i="1"/>
  <c r="N455" i="1"/>
  <c r="N456" i="1"/>
  <c r="N457" i="1"/>
  <c r="N458" i="1"/>
  <c r="N459" i="1"/>
  <c r="N460" i="1"/>
  <c r="N461" i="1"/>
  <c r="N462" i="1"/>
  <c r="N463" i="1"/>
  <c r="N464" i="1"/>
  <c r="N465" i="1"/>
  <c r="N466" i="1"/>
  <c r="N467" i="1"/>
  <c r="N468" i="1"/>
  <c r="N469" i="1"/>
  <c r="N470" i="1"/>
  <c r="N471" i="1"/>
  <c r="N472" i="1"/>
  <c r="N473" i="1"/>
  <c r="N474" i="1"/>
  <c r="N475" i="1"/>
  <c r="N476" i="1"/>
  <c r="N477" i="1"/>
  <c r="N478" i="1"/>
  <c r="N479" i="1"/>
  <c r="N480" i="1"/>
  <c r="N481" i="1"/>
  <c r="N482" i="1"/>
  <c r="N483" i="1"/>
  <c r="N484" i="1"/>
  <c r="N485" i="1"/>
  <c r="N486" i="1"/>
  <c r="N487" i="1"/>
  <c r="N488" i="1"/>
  <c r="N489" i="1"/>
  <c r="N490" i="1"/>
  <c r="N491" i="1"/>
  <c r="N492" i="1"/>
  <c r="N493" i="1"/>
  <c r="N494" i="1"/>
  <c r="N495" i="1"/>
  <c r="N496" i="1"/>
  <c r="N497" i="1"/>
  <c r="N498" i="1"/>
  <c r="N499" i="1"/>
  <c r="N500" i="1"/>
  <c r="N501" i="1"/>
  <c r="N502" i="1"/>
  <c r="N503" i="1"/>
  <c r="N504" i="1"/>
  <c r="N505" i="1"/>
  <c r="N506" i="1"/>
  <c r="N507" i="1"/>
  <c r="N508" i="1"/>
  <c r="N509" i="1"/>
  <c r="N510" i="1"/>
  <c r="N511" i="1"/>
  <c r="N512" i="1"/>
  <c r="N513" i="1"/>
  <c r="N514" i="1"/>
  <c r="N515" i="1"/>
  <c r="N839" i="1"/>
  <c r="N517" i="1"/>
  <c r="N518" i="1"/>
  <c r="N519" i="1"/>
  <c r="N520" i="1"/>
  <c r="N521" i="1"/>
  <c r="N522" i="1"/>
  <c r="N523" i="1"/>
  <c r="N524" i="1"/>
  <c r="N525" i="1"/>
  <c r="N526" i="1"/>
  <c r="N527" i="1"/>
  <c r="N528" i="1"/>
  <c r="N529" i="1"/>
  <c r="N530" i="1"/>
  <c r="N531" i="1"/>
  <c r="N532" i="1"/>
  <c r="N533" i="1"/>
  <c r="N534" i="1"/>
  <c r="N535" i="1"/>
  <c r="N536" i="1"/>
  <c r="N537" i="1"/>
  <c r="N538" i="1"/>
  <c r="N539" i="1"/>
  <c r="N540" i="1"/>
  <c r="N541" i="1"/>
  <c r="N542" i="1"/>
  <c r="N543" i="1"/>
  <c r="N544" i="1"/>
  <c r="N545" i="1"/>
  <c r="N546" i="1"/>
  <c r="N547" i="1"/>
  <c r="N548" i="1"/>
  <c r="N549" i="1"/>
  <c r="N550" i="1"/>
  <c r="N551" i="1"/>
  <c r="N552" i="1"/>
  <c r="N553" i="1"/>
  <c r="N554" i="1"/>
  <c r="N555" i="1"/>
  <c r="N556" i="1"/>
  <c r="N557" i="1"/>
  <c r="N558" i="1"/>
  <c r="N559" i="1"/>
  <c r="N560" i="1"/>
  <c r="N561" i="1"/>
  <c r="N562" i="1"/>
  <c r="N563" i="1"/>
  <c r="N564" i="1"/>
  <c r="N565" i="1"/>
  <c r="N566" i="1"/>
  <c r="N567" i="1"/>
  <c r="N568" i="1"/>
  <c r="N569" i="1"/>
  <c r="N570" i="1"/>
  <c r="N571" i="1"/>
  <c r="N572" i="1"/>
  <c r="N573" i="1"/>
  <c r="N574" i="1"/>
  <c r="N575" i="1"/>
  <c r="N576" i="1"/>
  <c r="N577" i="1"/>
  <c r="N578" i="1"/>
  <c r="N579" i="1"/>
  <c r="N580" i="1"/>
  <c r="N581" i="1"/>
  <c r="N582" i="1"/>
  <c r="N583" i="1"/>
  <c r="N584" i="1"/>
  <c r="N585" i="1"/>
  <c r="N586" i="1"/>
  <c r="N587" i="1"/>
  <c r="N588" i="1"/>
  <c r="N589" i="1"/>
  <c r="N590" i="1"/>
  <c r="N591" i="1"/>
  <c r="N592" i="1"/>
  <c r="N593" i="1"/>
  <c r="N594" i="1"/>
  <c r="N595" i="1"/>
  <c r="N596" i="1"/>
  <c r="N597" i="1"/>
  <c r="N598" i="1"/>
  <c r="N599" i="1"/>
  <c r="N600" i="1"/>
  <c r="N601" i="1"/>
  <c r="N602" i="1"/>
  <c r="N603" i="1"/>
  <c r="N604" i="1"/>
  <c r="N605" i="1"/>
  <c r="N606" i="1"/>
  <c r="N607" i="1"/>
  <c r="N608" i="1"/>
  <c r="N609" i="1"/>
  <c r="N610" i="1"/>
  <c r="N611" i="1"/>
  <c r="N612" i="1"/>
  <c r="N613" i="1"/>
  <c r="N614" i="1"/>
  <c r="N615" i="1"/>
  <c r="N617" i="1"/>
  <c r="N618" i="1"/>
  <c r="N619" i="1"/>
  <c r="N620" i="1"/>
  <c r="N621" i="1"/>
  <c r="N622" i="1"/>
  <c r="N623" i="1"/>
  <c r="N624" i="1"/>
  <c r="N625" i="1"/>
  <c r="N626" i="1"/>
  <c r="N627" i="1"/>
  <c r="N628" i="1"/>
  <c r="N629" i="1"/>
  <c r="N630" i="1"/>
  <c r="N631" i="1"/>
  <c r="N632" i="1"/>
  <c r="N633" i="1"/>
  <c r="N634" i="1"/>
  <c r="N635" i="1"/>
  <c r="N636" i="1"/>
  <c r="N637" i="1"/>
  <c r="N638" i="1"/>
  <c r="N639" i="1"/>
  <c r="N640" i="1"/>
  <c r="N641" i="1"/>
  <c r="N642" i="1"/>
  <c r="N643" i="1"/>
  <c r="N644" i="1"/>
  <c r="N645" i="1"/>
  <c r="N646" i="1"/>
  <c r="N647" i="1"/>
  <c r="N648" i="1"/>
  <c r="N649" i="1"/>
  <c r="N650" i="1"/>
  <c r="N651" i="1"/>
  <c r="N652" i="1"/>
  <c r="N653" i="1"/>
  <c r="N654" i="1"/>
  <c r="N655" i="1"/>
  <c r="N656" i="1"/>
  <c r="N657" i="1"/>
  <c r="N658" i="1"/>
  <c r="N659" i="1"/>
  <c r="N660" i="1"/>
  <c r="N661" i="1"/>
  <c r="N662" i="1"/>
  <c r="N663" i="1"/>
  <c r="N664" i="1"/>
  <c r="N665" i="1"/>
  <c r="N666" i="1"/>
  <c r="N667" i="1"/>
  <c r="N668" i="1"/>
  <c r="N669" i="1"/>
  <c r="N670" i="1"/>
  <c r="N671" i="1"/>
  <c r="N672" i="1"/>
  <c r="N673" i="1"/>
  <c r="N674" i="1"/>
  <c r="N675" i="1"/>
  <c r="N676" i="1"/>
  <c r="N677" i="1"/>
  <c r="N678" i="1"/>
  <c r="N679" i="1"/>
  <c r="N680" i="1"/>
  <c r="N681" i="1"/>
  <c r="N682" i="1"/>
  <c r="N683" i="1"/>
  <c r="N684" i="1"/>
  <c r="N685" i="1"/>
  <c r="N686" i="1"/>
  <c r="N687" i="1"/>
  <c r="N688" i="1"/>
  <c r="N689" i="1"/>
  <c r="N690" i="1"/>
  <c r="N691" i="1"/>
  <c r="N692" i="1"/>
  <c r="N693" i="1"/>
  <c r="N694" i="1"/>
  <c r="N695" i="1"/>
  <c r="N696" i="1"/>
  <c r="N697" i="1"/>
  <c r="N698" i="1"/>
  <c r="N699" i="1"/>
  <c r="N700" i="1"/>
  <c r="N701" i="1"/>
  <c r="N702" i="1"/>
  <c r="N703" i="1"/>
  <c r="N704" i="1"/>
  <c r="N705" i="1"/>
  <c r="N706" i="1"/>
  <c r="N707" i="1"/>
  <c r="N708" i="1"/>
  <c r="N709" i="1"/>
  <c r="N710" i="1"/>
  <c r="N711" i="1"/>
  <c r="N713" i="1"/>
  <c r="N714" i="1"/>
  <c r="N715" i="1"/>
  <c r="N716" i="1"/>
  <c r="N717" i="1"/>
  <c r="N718" i="1"/>
  <c r="N719" i="1"/>
  <c r="N720" i="1"/>
  <c r="N721" i="1"/>
  <c r="N722" i="1"/>
  <c r="N723" i="1"/>
  <c r="N724" i="1"/>
  <c r="N725" i="1"/>
  <c r="N726" i="1"/>
  <c r="N727" i="1"/>
  <c r="N728" i="1"/>
  <c r="N731" i="1"/>
  <c r="N732" i="1"/>
  <c r="N733" i="1"/>
  <c r="N734" i="1"/>
  <c r="N735" i="1"/>
  <c r="N736" i="1"/>
  <c r="N737" i="1"/>
  <c r="N738" i="1"/>
  <c r="N739" i="1"/>
  <c r="N740" i="1"/>
  <c r="N741" i="1"/>
  <c r="N742" i="1"/>
  <c r="N743" i="1"/>
  <c r="N744" i="1"/>
  <c r="N745" i="1"/>
  <c r="N746" i="1"/>
  <c r="N747" i="1"/>
  <c r="N748" i="1"/>
  <c r="N749" i="1"/>
  <c r="N750" i="1"/>
  <c r="N751" i="1"/>
  <c r="N752" i="1"/>
  <c r="N753" i="1"/>
  <c r="N754" i="1"/>
  <c r="N755" i="1"/>
  <c r="N756" i="1"/>
  <c r="N757" i="1"/>
  <c r="N758" i="1"/>
  <c r="N759" i="1"/>
  <c r="N760" i="1"/>
  <c r="N761" i="1"/>
  <c r="N762" i="1"/>
  <c r="N763" i="1"/>
  <c r="N764" i="1"/>
  <c r="N765" i="1"/>
  <c r="N766" i="1"/>
  <c r="N767" i="1"/>
  <c r="N768" i="1"/>
  <c r="N769" i="1"/>
  <c r="N770" i="1"/>
  <c r="N771" i="1"/>
  <c r="N772" i="1"/>
  <c r="N773" i="1"/>
  <c r="N774" i="1"/>
  <c r="N775" i="1"/>
  <c r="N776" i="1"/>
  <c r="N777" i="1"/>
  <c r="N778" i="1"/>
  <c r="N779" i="1"/>
  <c r="N780" i="1"/>
  <c r="N781" i="1"/>
  <c r="N782" i="1"/>
  <c r="N783" i="1"/>
  <c r="N784" i="1"/>
  <c r="N785" i="1"/>
  <c r="N786" i="1"/>
  <c r="N787" i="1"/>
  <c r="N788" i="1"/>
  <c r="N789" i="1"/>
  <c r="N790" i="1"/>
  <c r="N791" i="1"/>
  <c r="N792" i="1"/>
  <c r="N793" i="1"/>
  <c r="N794" i="1"/>
  <c r="N795" i="1"/>
  <c r="N37" i="1"/>
  <c r="N262" i="1"/>
  <c r="N297" i="1"/>
  <c r="N799" i="1"/>
  <c r="N800" i="1"/>
  <c r="N801" i="1"/>
  <c r="N802" i="1"/>
  <c r="N803" i="1"/>
  <c r="N804" i="1"/>
  <c r="N415" i="1"/>
  <c r="N806" i="1"/>
  <c r="N807" i="1"/>
  <c r="N808" i="1"/>
  <c r="N809" i="1"/>
  <c r="N810" i="1"/>
  <c r="N811" i="1"/>
  <c r="N812" i="1"/>
  <c r="N813" i="1"/>
  <c r="N814" i="1"/>
  <c r="N815" i="1"/>
  <c r="N796" i="1"/>
  <c r="N817" i="1"/>
  <c r="N818" i="1"/>
  <c r="N819" i="1"/>
  <c r="N820" i="1"/>
  <c r="N821" i="1"/>
  <c r="N822" i="1"/>
  <c r="N797" i="1"/>
  <c r="N824" i="1"/>
  <c r="N825" i="1"/>
  <c r="N826" i="1"/>
  <c r="N827" i="1"/>
  <c r="N828" i="1"/>
  <c r="N829" i="1"/>
  <c r="N798" i="1"/>
  <c r="N816" i="1"/>
  <c r="N823" i="1"/>
  <c r="N833" i="1"/>
  <c r="N834" i="1"/>
  <c r="N835" i="1"/>
  <c r="N836" i="1"/>
  <c r="N837" i="1"/>
  <c r="N838" i="1"/>
  <c r="N830" i="1"/>
  <c r="N840" i="1"/>
  <c r="N841" i="1"/>
  <c r="N842" i="1"/>
  <c r="N843" i="1"/>
  <c r="N832" i="1"/>
  <c r="N845" i="1"/>
  <c r="N846" i="1"/>
  <c r="N847" i="1"/>
  <c r="N848" i="1"/>
  <c r="N849" i="1"/>
  <c r="N844" i="1"/>
  <c r="N851" i="1"/>
  <c r="N850" i="1"/>
  <c r="N853" i="1"/>
  <c r="N854" i="1"/>
  <c r="N855" i="1"/>
  <c r="N852" i="1"/>
  <c r="N857" i="1"/>
  <c r="N858" i="1"/>
  <c r="N859" i="1"/>
  <c r="N860" i="1"/>
  <c r="N861" i="1"/>
  <c r="N862" i="1"/>
  <c r="N863" i="1"/>
  <c r="N856" i="1"/>
  <c r="N864" i="1"/>
  <c r="N865" i="1"/>
  <c r="N867" i="1"/>
  <c r="N868" i="1"/>
  <c r="N869" i="1"/>
  <c r="N870" i="1"/>
  <c r="N871" i="1"/>
  <c r="N872" i="1"/>
  <c r="N873" i="1"/>
  <c r="N874" i="1"/>
  <c r="N875" i="1"/>
  <c r="N886" i="1"/>
  <c r="N877" i="1"/>
  <c r="N878" i="1"/>
  <c r="N879" i="1"/>
  <c r="N880" i="1"/>
  <c r="N881" i="1"/>
  <c r="N882" i="1"/>
  <c r="N883" i="1"/>
  <c r="N884" i="1"/>
  <c r="N885" i="1"/>
  <c r="N876" i="1"/>
  <c r="N887" i="1"/>
  <c r="M310" i="1"/>
  <c r="M168" i="1"/>
  <c r="M169" i="1"/>
  <c r="M173" i="1"/>
  <c r="M326" i="1"/>
  <c r="M888" i="1"/>
  <c r="M889" i="1"/>
  <c r="M890" i="1"/>
  <c r="M891" i="1"/>
  <c r="M892" i="1"/>
  <c r="M893" i="1"/>
  <c r="M894" i="1"/>
  <c r="M895" i="1"/>
  <c r="M896" i="1"/>
  <c r="M897" i="1"/>
  <c r="M898" i="1"/>
  <c r="M899" i="1"/>
  <c r="M900" i="1"/>
  <c r="M901" i="1"/>
  <c r="M902" i="1"/>
  <c r="M903" i="1"/>
  <c r="M904" i="1"/>
  <c r="M905" i="1"/>
  <c r="M906" i="1"/>
  <c r="M908" i="1"/>
  <c r="M907" i="1"/>
  <c r="M374" i="1"/>
  <c r="M910" i="1"/>
  <c r="M909" i="1"/>
  <c r="M712" i="1"/>
  <c r="M911" i="1"/>
  <c r="M912" i="1"/>
  <c r="M289" i="1"/>
  <c r="M315" i="1"/>
  <c r="M616" i="1"/>
  <c r="M729" i="1"/>
  <c r="M730" i="1"/>
  <c r="M379" i="1"/>
  <c r="M383" i="1"/>
  <c r="M2" i="1"/>
  <c r="M3" i="1"/>
  <c r="M4" i="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516"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70" i="1"/>
  <c r="M171" i="1"/>
  <c r="M172"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866"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90" i="1"/>
  <c r="M291" i="1"/>
  <c r="M292" i="1"/>
  <c r="M293" i="1"/>
  <c r="M294" i="1"/>
  <c r="M295" i="1"/>
  <c r="M296" i="1"/>
  <c r="M831" i="1"/>
  <c r="M298" i="1"/>
  <c r="M299" i="1"/>
  <c r="M300" i="1"/>
  <c r="M301" i="1"/>
  <c r="M302" i="1"/>
  <c r="M303" i="1"/>
  <c r="M304" i="1"/>
  <c r="M305" i="1"/>
  <c r="M306" i="1"/>
  <c r="M307" i="1"/>
  <c r="M308" i="1"/>
  <c r="M309" i="1"/>
  <c r="M311" i="1"/>
  <c r="M312" i="1"/>
  <c r="M313" i="1"/>
  <c r="M314" i="1"/>
  <c r="M316" i="1"/>
  <c r="M317" i="1"/>
  <c r="M318" i="1"/>
  <c r="M319" i="1"/>
  <c r="M320" i="1"/>
  <c r="M321" i="1"/>
  <c r="M322" i="1"/>
  <c r="M323" i="1"/>
  <c r="M324" i="1"/>
  <c r="M325"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5" i="1"/>
  <c r="M376" i="1"/>
  <c r="M377" i="1"/>
  <c r="M378" i="1"/>
  <c r="M380" i="1"/>
  <c r="M381" i="1"/>
  <c r="M382"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80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839"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3" i="1"/>
  <c r="M714" i="1"/>
  <c r="M715" i="1"/>
  <c r="M716" i="1"/>
  <c r="M717" i="1"/>
  <c r="M718" i="1"/>
  <c r="M719" i="1"/>
  <c r="M720" i="1"/>
  <c r="M721" i="1"/>
  <c r="M722" i="1"/>
  <c r="M723" i="1"/>
  <c r="M724" i="1"/>
  <c r="M725" i="1"/>
  <c r="M726" i="1"/>
  <c r="M727" i="1"/>
  <c r="M728" i="1"/>
  <c r="M731" i="1"/>
  <c r="M732" i="1"/>
  <c r="M733" i="1"/>
  <c r="M734"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37" i="1"/>
  <c r="M262" i="1"/>
  <c r="M297" i="1"/>
  <c r="M799" i="1"/>
  <c r="M800" i="1"/>
  <c r="M801" i="1"/>
  <c r="M802" i="1"/>
  <c r="M803" i="1"/>
  <c r="M804" i="1"/>
  <c r="M415" i="1"/>
  <c r="M806" i="1"/>
  <c r="M807" i="1"/>
  <c r="M808" i="1"/>
  <c r="M809" i="1"/>
  <c r="M810" i="1"/>
  <c r="M811" i="1"/>
  <c r="M812" i="1"/>
  <c r="M813" i="1"/>
  <c r="M814" i="1"/>
  <c r="M815" i="1"/>
  <c r="M796" i="1"/>
  <c r="M817" i="1"/>
  <c r="M818" i="1"/>
  <c r="M819" i="1"/>
  <c r="M820" i="1"/>
  <c r="M821" i="1"/>
  <c r="M822" i="1"/>
  <c r="M797" i="1"/>
  <c r="M824" i="1"/>
  <c r="M825" i="1"/>
  <c r="M826" i="1"/>
  <c r="M827" i="1"/>
  <c r="M828" i="1"/>
  <c r="M829" i="1"/>
  <c r="M798" i="1"/>
  <c r="M816" i="1"/>
  <c r="M823" i="1"/>
  <c r="M833" i="1"/>
  <c r="M834" i="1"/>
  <c r="M835" i="1"/>
  <c r="M836" i="1"/>
  <c r="M837" i="1"/>
  <c r="M838" i="1"/>
  <c r="M830" i="1"/>
  <c r="M840" i="1"/>
  <c r="M841" i="1"/>
  <c r="M842" i="1"/>
  <c r="M843" i="1"/>
  <c r="M832" i="1"/>
  <c r="M845" i="1"/>
  <c r="M846" i="1"/>
  <c r="M847" i="1"/>
  <c r="M848" i="1"/>
  <c r="M849" i="1"/>
  <c r="M844" i="1"/>
  <c r="M851" i="1"/>
  <c r="M850" i="1"/>
  <c r="M853" i="1"/>
  <c r="M854" i="1"/>
  <c r="M855" i="1"/>
  <c r="M852" i="1"/>
  <c r="M857" i="1"/>
  <c r="M858" i="1"/>
  <c r="M859" i="1"/>
  <c r="M860" i="1"/>
  <c r="M861" i="1"/>
  <c r="M862" i="1"/>
  <c r="M863" i="1"/>
  <c r="M856" i="1"/>
  <c r="M864" i="1"/>
  <c r="M865" i="1"/>
  <c r="M867" i="1"/>
  <c r="M868" i="1"/>
  <c r="M869" i="1"/>
  <c r="M870" i="1"/>
  <c r="M871" i="1"/>
  <c r="M872" i="1"/>
  <c r="M873" i="1"/>
  <c r="M874" i="1"/>
  <c r="M875" i="1"/>
  <c r="M886" i="1"/>
  <c r="M877" i="1"/>
  <c r="M878" i="1"/>
  <c r="M879" i="1"/>
  <c r="M880" i="1"/>
  <c r="M881" i="1"/>
  <c r="M882" i="1"/>
  <c r="M883" i="1"/>
  <c r="M884" i="1"/>
  <c r="M885" i="1"/>
  <c r="M876" i="1"/>
  <c r="M887" i="1"/>
  <c r="D912" i="1" l="1"/>
  <c r="C912" i="1"/>
  <c r="D911" i="1"/>
  <c r="C911" i="1"/>
  <c r="U912" i="1" l="1"/>
  <c r="U911" i="1"/>
  <c r="U910" i="1" l="1"/>
  <c r="U909" i="1"/>
  <c r="U908" i="1"/>
  <c r="U907" i="1"/>
  <c r="U906" i="1"/>
  <c r="U905" i="1"/>
  <c r="U904" i="1"/>
  <c r="U903" i="1"/>
  <c r="U902" i="1"/>
  <c r="U901" i="1"/>
  <c r="U900" i="1"/>
  <c r="U899" i="1"/>
  <c r="U898" i="1"/>
  <c r="U897" i="1"/>
  <c r="U896" i="1"/>
  <c r="U895" i="1"/>
  <c r="U894" i="1"/>
  <c r="U893" i="1"/>
  <c r="U892" i="1"/>
  <c r="U891" i="1"/>
  <c r="U890" i="1"/>
  <c r="U889" i="1"/>
  <c r="U888" i="1"/>
  <c r="D906" i="1" l="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910" i="1"/>
  <c r="C910" i="1"/>
  <c r="D909" i="1"/>
  <c r="C909" i="1"/>
  <c r="D908" i="1"/>
  <c r="C908" i="1"/>
  <c r="D907" i="1"/>
  <c r="C907" i="1"/>
  <c r="U524" i="1" l="1"/>
  <c r="U525" i="1"/>
  <c r="U526" i="1"/>
  <c r="U527" i="1"/>
  <c r="U528" i="1"/>
  <c r="U529" i="1"/>
  <c r="U530" i="1"/>
  <c r="U531" i="1"/>
  <c r="U532" i="1"/>
  <c r="U533" i="1"/>
  <c r="U534" i="1"/>
  <c r="U535" i="1"/>
  <c r="U536" i="1"/>
  <c r="U537" i="1"/>
  <c r="U538" i="1"/>
  <c r="U539" i="1"/>
  <c r="U540" i="1"/>
  <c r="U541" i="1"/>
  <c r="U542" i="1"/>
  <c r="U543" i="1"/>
  <c r="U738" i="1" l="1"/>
  <c r="D887" i="1" l="1"/>
  <c r="C887" i="1"/>
  <c r="D876" i="1"/>
  <c r="C876" i="1"/>
  <c r="U876" i="1" l="1"/>
  <c r="U887" i="1" l="1"/>
  <c r="U2" i="1" l="1"/>
  <c r="U3" i="1"/>
  <c r="U4" i="1"/>
  <c r="U5" i="1"/>
  <c r="U6" i="1"/>
  <c r="U7" i="1"/>
  <c r="U8" i="1"/>
  <c r="U9" i="1"/>
  <c r="U10" i="1"/>
  <c r="U11" i="1"/>
  <c r="U12" i="1"/>
  <c r="U13" i="1"/>
  <c r="U14" i="1"/>
  <c r="U15" i="1"/>
  <c r="U16" i="1"/>
  <c r="U17" i="1"/>
  <c r="U18" i="1"/>
  <c r="U19" i="1"/>
  <c r="U20" i="1"/>
  <c r="U21" i="1"/>
  <c r="U22" i="1"/>
  <c r="U23" i="1"/>
  <c r="U24" i="1"/>
  <c r="U25" i="1"/>
  <c r="U26" i="1"/>
  <c r="U27" i="1"/>
  <c r="U28" i="1"/>
  <c r="U29" i="1"/>
  <c r="U30" i="1"/>
  <c r="U31" i="1"/>
  <c r="U32" i="1"/>
  <c r="U33" i="1"/>
  <c r="U34" i="1"/>
  <c r="U35" i="1"/>
  <c r="U36" i="1"/>
  <c r="U516"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866" i="1"/>
  <c r="U263" i="1"/>
  <c r="U264"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831" i="1"/>
  <c r="U298" i="1"/>
  <c r="U299" i="1"/>
  <c r="U300" i="1"/>
  <c r="U301" i="1"/>
  <c r="U302" i="1"/>
  <c r="U303" i="1"/>
  <c r="U304" i="1"/>
  <c r="U305" i="1"/>
  <c r="U306" i="1"/>
  <c r="U307" i="1"/>
  <c r="U308" i="1"/>
  <c r="U309" i="1"/>
  <c r="U310" i="1"/>
  <c r="U311" i="1"/>
  <c r="U312" i="1"/>
  <c r="U313" i="1"/>
  <c r="U314" i="1"/>
  <c r="U315" i="1"/>
  <c r="U316" i="1"/>
  <c r="U317" i="1"/>
  <c r="U318" i="1"/>
  <c r="U319" i="1"/>
  <c r="U320" i="1"/>
  <c r="U321" i="1"/>
  <c r="U322" i="1"/>
  <c r="U323" i="1"/>
  <c r="U324" i="1"/>
  <c r="U325" i="1"/>
  <c r="U326" i="1"/>
  <c r="U327" i="1"/>
  <c r="U328" i="1"/>
  <c r="U329" i="1"/>
  <c r="U330" i="1"/>
  <c r="U331" i="1"/>
  <c r="U332" i="1"/>
  <c r="U333" i="1"/>
  <c r="U334" i="1"/>
  <c r="U335" i="1"/>
  <c r="U336" i="1"/>
  <c r="U337" i="1"/>
  <c r="U338" i="1"/>
  <c r="U339" i="1"/>
  <c r="U340" i="1"/>
  <c r="U341" i="1"/>
  <c r="U342" i="1"/>
  <c r="U343" i="1"/>
  <c r="U344" i="1"/>
  <c r="U345" i="1"/>
  <c r="U346" i="1"/>
  <c r="U347" i="1"/>
  <c r="U348" i="1"/>
  <c r="U349" i="1"/>
  <c r="U350" i="1"/>
  <c r="U351" i="1"/>
  <c r="U352" i="1"/>
  <c r="U353" i="1"/>
  <c r="U354" i="1"/>
  <c r="U355" i="1"/>
  <c r="U356" i="1"/>
  <c r="U357" i="1"/>
  <c r="U358" i="1"/>
  <c r="U359" i="1"/>
  <c r="U360" i="1"/>
  <c r="U361" i="1"/>
  <c r="U362" i="1"/>
  <c r="U363" i="1"/>
  <c r="U364" i="1"/>
  <c r="U365" i="1"/>
  <c r="U366" i="1"/>
  <c r="U367" i="1"/>
  <c r="U368" i="1"/>
  <c r="U369" i="1"/>
  <c r="U370" i="1"/>
  <c r="U371" i="1"/>
  <c r="U372" i="1"/>
  <c r="U373" i="1"/>
  <c r="U374" i="1"/>
  <c r="U375" i="1"/>
  <c r="U376" i="1"/>
  <c r="U377" i="1"/>
  <c r="U378" i="1"/>
  <c r="U379" i="1"/>
  <c r="U380" i="1"/>
  <c r="U381" i="1"/>
  <c r="U382" i="1"/>
  <c r="U383" i="1"/>
  <c r="U384" i="1"/>
  <c r="U385" i="1"/>
  <c r="U386" i="1"/>
  <c r="U387" i="1"/>
  <c r="U388" i="1"/>
  <c r="U389" i="1"/>
  <c r="U390" i="1"/>
  <c r="U391" i="1"/>
  <c r="U392" i="1"/>
  <c r="U393" i="1"/>
  <c r="U394" i="1"/>
  <c r="U395" i="1"/>
  <c r="U396" i="1"/>
  <c r="U397" i="1"/>
  <c r="U398" i="1"/>
  <c r="U399" i="1"/>
  <c r="U400" i="1"/>
  <c r="U401" i="1"/>
  <c r="U402" i="1"/>
  <c r="U403" i="1"/>
  <c r="U404" i="1"/>
  <c r="U405" i="1"/>
  <c r="U406" i="1"/>
  <c r="U407" i="1"/>
  <c r="U408" i="1"/>
  <c r="U409" i="1"/>
  <c r="U410" i="1"/>
  <c r="U411" i="1"/>
  <c r="U412" i="1"/>
  <c r="U413" i="1"/>
  <c r="U414" i="1"/>
  <c r="U805" i="1"/>
  <c r="U416" i="1"/>
  <c r="U417" i="1"/>
  <c r="U418" i="1"/>
  <c r="U419" i="1"/>
  <c r="U420" i="1"/>
  <c r="U421" i="1"/>
  <c r="U422" i="1"/>
  <c r="U423" i="1"/>
  <c r="U424" i="1"/>
  <c r="U425" i="1"/>
  <c r="U426" i="1"/>
  <c r="U427" i="1"/>
  <c r="U428" i="1"/>
  <c r="U429" i="1"/>
  <c r="U430" i="1"/>
  <c r="U431" i="1"/>
  <c r="U432" i="1"/>
  <c r="U433" i="1"/>
  <c r="U434" i="1"/>
  <c r="U435" i="1"/>
  <c r="U436" i="1"/>
  <c r="U437" i="1"/>
  <c r="U438" i="1"/>
  <c r="U439" i="1"/>
  <c r="U440" i="1"/>
  <c r="U441" i="1"/>
  <c r="U442" i="1"/>
  <c r="U443" i="1"/>
  <c r="U444" i="1"/>
  <c r="U445" i="1"/>
  <c r="U446" i="1"/>
  <c r="U447" i="1"/>
  <c r="U448" i="1"/>
  <c r="U449" i="1"/>
  <c r="U450" i="1"/>
  <c r="U451" i="1"/>
  <c r="U452" i="1"/>
  <c r="U453" i="1"/>
  <c r="U454" i="1"/>
  <c r="U455" i="1"/>
  <c r="U456" i="1"/>
  <c r="U457" i="1"/>
  <c r="U458" i="1"/>
  <c r="U459" i="1"/>
  <c r="U460" i="1"/>
  <c r="U461" i="1"/>
  <c r="U462" i="1"/>
  <c r="U463" i="1"/>
  <c r="U464" i="1"/>
  <c r="U465" i="1"/>
  <c r="U466" i="1"/>
  <c r="U467" i="1"/>
  <c r="U468" i="1"/>
  <c r="U469" i="1"/>
  <c r="U470" i="1"/>
  <c r="U471" i="1"/>
  <c r="U472" i="1"/>
  <c r="U473" i="1"/>
  <c r="U474" i="1"/>
  <c r="U475" i="1"/>
  <c r="U476" i="1"/>
  <c r="U477" i="1"/>
  <c r="U478" i="1"/>
  <c r="U479" i="1"/>
  <c r="U480" i="1"/>
  <c r="U481" i="1"/>
  <c r="U482" i="1"/>
  <c r="U483" i="1"/>
  <c r="U484" i="1"/>
  <c r="U485" i="1"/>
  <c r="U486" i="1"/>
  <c r="U487" i="1"/>
  <c r="U488" i="1"/>
  <c r="U489" i="1"/>
  <c r="U490" i="1"/>
  <c r="U491" i="1"/>
  <c r="U492" i="1"/>
  <c r="U493" i="1"/>
  <c r="U494" i="1"/>
  <c r="U495" i="1"/>
  <c r="U496" i="1"/>
  <c r="U497" i="1"/>
  <c r="U498" i="1"/>
  <c r="U499" i="1"/>
  <c r="U500" i="1"/>
  <c r="U501" i="1"/>
  <c r="U502" i="1"/>
  <c r="U503" i="1"/>
  <c r="U504" i="1"/>
  <c r="U505" i="1"/>
  <c r="U506" i="1"/>
  <c r="U507" i="1"/>
  <c r="U508" i="1"/>
  <c r="U509" i="1"/>
  <c r="U510" i="1"/>
  <c r="U511" i="1"/>
  <c r="U512" i="1"/>
  <c r="U513" i="1"/>
  <c r="U514" i="1"/>
  <c r="U515" i="1"/>
  <c r="U839" i="1"/>
  <c r="U517" i="1"/>
  <c r="U518" i="1"/>
  <c r="U519" i="1"/>
  <c r="U520" i="1"/>
  <c r="U521" i="1"/>
  <c r="U522" i="1"/>
  <c r="U523" i="1"/>
  <c r="U544" i="1"/>
  <c r="U545" i="1"/>
  <c r="U546" i="1"/>
  <c r="U547" i="1"/>
  <c r="U548" i="1"/>
  <c r="U549" i="1"/>
  <c r="U550" i="1"/>
  <c r="U551" i="1"/>
  <c r="U552" i="1"/>
  <c r="U553" i="1"/>
  <c r="U554" i="1"/>
  <c r="U555" i="1"/>
  <c r="U556" i="1"/>
  <c r="U557" i="1"/>
  <c r="U558" i="1"/>
  <c r="U559" i="1"/>
  <c r="U560" i="1"/>
  <c r="U561" i="1"/>
  <c r="U562" i="1"/>
  <c r="U563" i="1"/>
  <c r="U564" i="1"/>
  <c r="U565" i="1"/>
  <c r="U566" i="1"/>
  <c r="U567" i="1"/>
  <c r="U568" i="1"/>
  <c r="U569" i="1"/>
  <c r="U570" i="1"/>
  <c r="U571" i="1"/>
  <c r="U572" i="1"/>
  <c r="U573" i="1"/>
  <c r="U574" i="1"/>
  <c r="U575" i="1"/>
  <c r="U576" i="1"/>
  <c r="U577" i="1"/>
  <c r="U578" i="1"/>
  <c r="U579" i="1"/>
  <c r="U580" i="1"/>
  <c r="U581" i="1"/>
  <c r="U582" i="1"/>
  <c r="U583" i="1"/>
  <c r="U584" i="1"/>
  <c r="U585" i="1"/>
  <c r="U586" i="1"/>
  <c r="U587" i="1"/>
  <c r="U588" i="1"/>
  <c r="U589" i="1"/>
  <c r="U590" i="1"/>
  <c r="U591" i="1"/>
  <c r="U592" i="1"/>
  <c r="U593" i="1"/>
  <c r="U594" i="1"/>
  <c r="U595" i="1"/>
  <c r="U596" i="1"/>
  <c r="U597" i="1"/>
  <c r="U598" i="1"/>
  <c r="U599" i="1"/>
  <c r="U600" i="1"/>
  <c r="U601" i="1"/>
  <c r="U602" i="1"/>
  <c r="U603" i="1"/>
  <c r="U604" i="1"/>
  <c r="U605" i="1"/>
  <c r="U606" i="1"/>
  <c r="U607" i="1"/>
  <c r="U608" i="1"/>
  <c r="U609" i="1"/>
  <c r="U610" i="1"/>
  <c r="U611" i="1"/>
  <c r="U612" i="1"/>
  <c r="U613" i="1"/>
  <c r="U614" i="1"/>
  <c r="U615" i="1"/>
  <c r="U616" i="1"/>
  <c r="U617" i="1"/>
  <c r="U618" i="1"/>
  <c r="U619" i="1"/>
  <c r="U620" i="1"/>
  <c r="U621" i="1"/>
  <c r="U622" i="1"/>
  <c r="U623" i="1"/>
  <c r="U624" i="1"/>
  <c r="U625" i="1"/>
  <c r="U626" i="1"/>
  <c r="U627" i="1"/>
  <c r="U628" i="1"/>
  <c r="U629" i="1"/>
  <c r="U630" i="1"/>
  <c r="U631" i="1"/>
  <c r="U632" i="1"/>
  <c r="U633" i="1"/>
  <c r="U634" i="1"/>
  <c r="U635" i="1"/>
  <c r="U636" i="1"/>
  <c r="U637" i="1"/>
  <c r="U638" i="1"/>
  <c r="U639" i="1"/>
  <c r="U640" i="1"/>
  <c r="U641" i="1"/>
  <c r="U642" i="1"/>
  <c r="U643" i="1"/>
  <c r="U644" i="1"/>
  <c r="U645" i="1"/>
  <c r="U646" i="1"/>
  <c r="U647" i="1"/>
  <c r="U648" i="1"/>
  <c r="U649" i="1"/>
  <c r="U650" i="1"/>
  <c r="U651" i="1"/>
  <c r="U652" i="1"/>
  <c r="U653" i="1"/>
  <c r="U654" i="1"/>
  <c r="U655" i="1"/>
  <c r="U656" i="1"/>
  <c r="U657" i="1"/>
  <c r="U658" i="1"/>
  <c r="U659" i="1"/>
  <c r="U660" i="1"/>
  <c r="U661" i="1"/>
  <c r="U662" i="1"/>
  <c r="U663" i="1"/>
  <c r="U664" i="1"/>
  <c r="U665" i="1"/>
  <c r="U666" i="1"/>
  <c r="U667" i="1"/>
  <c r="U668" i="1"/>
  <c r="U669" i="1"/>
  <c r="U670" i="1"/>
  <c r="U671" i="1"/>
  <c r="U672" i="1"/>
  <c r="U673" i="1"/>
  <c r="U674" i="1"/>
  <c r="U675" i="1"/>
  <c r="U676" i="1"/>
  <c r="U677" i="1"/>
  <c r="U678" i="1"/>
  <c r="U679" i="1"/>
  <c r="U680" i="1"/>
  <c r="U681" i="1"/>
  <c r="U682" i="1"/>
  <c r="U683" i="1"/>
  <c r="U684" i="1"/>
  <c r="U685" i="1"/>
  <c r="U686" i="1"/>
  <c r="U687" i="1"/>
  <c r="U688" i="1"/>
  <c r="U689" i="1"/>
  <c r="U690" i="1"/>
  <c r="U691" i="1"/>
  <c r="U692" i="1"/>
  <c r="U693" i="1"/>
  <c r="U694" i="1"/>
  <c r="U695" i="1"/>
  <c r="U696" i="1"/>
  <c r="U697" i="1"/>
  <c r="U698" i="1"/>
  <c r="U699" i="1"/>
  <c r="U700" i="1"/>
  <c r="U701" i="1"/>
  <c r="U702" i="1"/>
  <c r="U703" i="1"/>
  <c r="U704" i="1"/>
  <c r="U705" i="1"/>
  <c r="U706" i="1"/>
  <c r="U707" i="1"/>
  <c r="U708" i="1"/>
  <c r="U709" i="1"/>
  <c r="U710" i="1"/>
  <c r="U711" i="1"/>
  <c r="U712" i="1"/>
  <c r="U713" i="1"/>
  <c r="U714" i="1"/>
  <c r="U715" i="1"/>
  <c r="U716" i="1"/>
  <c r="U717" i="1"/>
  <c r="U718" i="1"/>
  <c r="U719" i="1"/>
  <c r="U720" i="1"/>
  <c r="U721" i="1"/>
  <c r="U722" i="1"/>
  <c r="U723" i="1"/>
  <c r="U724" i="1"/>
  <c r="U725" i="1"/>
  <c r="U726" i="1"/>
  <c r="U727" i="1"/>
  <c r="U728" i="1"/>
  <c r="U729" i="1"/>
  <c r="U730" i="1"/>
  <c r="U731" i="1"/>
  <c r="U732" i="1"/>
  <c r="U733" i="1"/>
  <c r="U734" i="1"/>
  <c r="U735" i="1"/>
  <c r="U736" i="1"/>
  <c r="U737" i="1"/>
  <c r="U739" i="1"/>
  <c r="U740" i="1"/>
  <c r="U741" i="1"/>
  <c r="U742" i="1"/>
  <c r="U743" i="1"/>
  <c r="U744" i="1"/>
  <c r="U745" i="1"/>
  <c r="U746" i="1"/>
  <c r="U747" i="1"/>
  <c r="U748" i="1"/>
  <c r="U749" i="1"/>
  <c r="U750" i="1"/>
  <c r="U751" i="1"/>
  <c r="U752" i="1"/>
  <c r="U753" i="1"/>
  <c r="U754" i="1"/>
  <c r="U755" i="1"/>
  <c r="U756" i="1"/>
  <c r="U757" i="1"/>
  <c r="U758" i="1"/>
  <c r="U759" i="1"/>
  <c r="U760" i="1"/>
  <c r="U761" i="1"/>
  <c r="U762" i="1"/>
  <c r="U763" i="1"/>
  <c r="U764" i="1"/>
  <c r="U765" i="1"/>
  <c r="U766" i="1"/>
  <c r="U767" i="1"/>
  <c r="U768" i="1"/>
  <c r="U769" i="1"/>
  <c r="U770" i="1"/>
  <c r="U771" i="1"/>
  <c r="U772" i="1"/>
  <c r="U773" i="1"/>
  <c r="U774" i="1"/>
  <c r="U775" i="1"/>
  <c r="U776" i="1"/>
  <c r="U777" i="1"/>
  <c r="U778" i="1"/>
  <c r="U779" i="1"/>
  <c r="U780" i="1"/>
  <c r="U781" i="1"/>
  <c r="U782" i="1"/>
  <c r="U783" i="1"/>
  <c r="U784" i="1"/>
  <c r="U785" i="1"/>
  <c r="U786" i="1"/>
  <c r="U787" i="1"/>
  <c r="U788" i="1"/>
  <c r="U789" i="1"/>
  <c r="U790" i="1"/>
  <c r="U791" i="1"/>
  <c r="U792" i="1"/>
  <c r="U793" i="1"/>
  <c r="U794" i="1"/>
  <c r="U795" i="1"/>
  <c r="U37" i="1"/>
  <c r="U262" i="1"/>
  <c r="U297" i="1"/>
  <c r="U799" i="1"/>
  <c r="U800" i="1"/>
  <c r="U801" i="1"/>
  <c r="U802" i="1"/>
  <c r="U803" i="1"/>
  <c r="U804" i="1"/>
  <c r="U415" i="1"/>
  <c r="U806" i="1"/>
  <c r="U807" i="1"/>
  <c r="U808" i="1"/>
  <c r="U809" i="1"/>
  <c r="U810" i="1"/>
  <c r="U811" i="1"/>
  <c r="U812" i="1"/>
  <c r="U813" i="1"/>
  <c r="U814" i="1"/>
  <c r="U815" i="1"/>
  <c r="U796" i="1"/>
  <c r="U817" i="1"/>
  <c r="U818" i="1"/>
  <c r="U819" i="1"/>
  <c r="U820" i="1"/>
  <c r="U821" i="1"/>
  <c r="U822" i="1"/>
  <c r="U797" i="1"/>
  <c r="U824" i="1"/>
  <c r="U825" i="1"/>
  <c r="U826" i="1"/>
  <c r="U827" i="1"/>
  <c r="U828" i="1"/>
  <c r="U829" i="1"/>
  <c r="U798" i="1"/>
  <c r="U816" i="1"/>
  <c r="U823" i="1"/>
  <c r="U833" i="1"/>
  <c r="U834" i="1"/>
  <c r="U835" i="1"/>
  <c r="U836" i="1"/>
  <c r="U837" i="1"/>
  <c r="U838" i="1"/>
  <c r="U830" i="1"/>
  <c r="U840" i="1"/>
  <c r="U841" i="1"/>
  <c r="U842" i="1"/>
  <c r="U843" i="1"/>
  <c r="U832" i="1"/>
  <c r="U845" i="1"/>
  <c r="U846" i="1"/>
  <c r="U847" i="1"/>
  <c r="U848" i="1"/>
  <c r="U849" i="1"/>
  <c r="U844" i="1"/>
  <c r="U851" i="1"/>
  <c r="U850" i="1"/>
  <c r="U853" i="1"/>
  <c r="U854" i="1"/>
  <c r="U855" i="1"/>
  <c r="U852" i="1"/>
  <c r="U857" i="1"/>
  <c r="U858" i="1"/>
  <c r="U859" i="1"/>
  <c r="U860" i="1"/>
  <c r="U861" i="1"/>
  <c r="U862" i="1"/>
  <c r="U863" i="1"/>
  <c r="U856" i="1"/>
  <c r="U864" i="1"/>
  <c r="U865" i="1"/>
  <c r="U867" i="1"/>
  <c r="U868" i="1"/>
  <c r="U869" i="1"/>
  <c r="U870" i="1"/>
  <c r="U871" i="1"/>
  <c r="U872" i="1"/>
  <c r="U873" i="1"/>
  <c r="U874" i="1"/>
  <c r="U875" i="1"/>
  <c r="U886" i="1"/>
  <c r="U877" i="1"/>
  <c r="U878" i="1"/>
  <c r="U879" i="1"/>
  <c r="U880" i="1"/>
  <c r="U881" i="1"/>
  <c r="U882" i="1"/>
  <c r="U883" i="1"/>
  <c r="U884" i="1"/>
  <c r="U885" i="1"/>
  <c r="D885" i="1" l="1"/>
  <c r="C885" i="1"/>
  <c r="D884" i="1"/>
  <c r="C884" i="1"/>
  <c r="C882" i="1" l="1"/>
  <c r="D882" i="1"/>
  <c r="D883" i="1" l="1"/>
  <c r="C883" i="1"/>
  <c r="D881" i="1"/>
  <c r="C881" i="1"/>
  <c r="D880" i="1"/>
  <c r="C880" i="1"/>
  <c r="D879" i="1"/>
  <c r="C879" i="1"/>
  <c r="D878" i="1" l="1"/>
  <c r="C878" i="1"/>
  <c r="C886" i="1" l="1"/>
  <c r="D886" i="1"/>
  <c r="C869" i="1"/>
  <c r="C874" i="1"/>
  <c r="D869" i="1"/>
  <c r="D874" i="1"/>
  <c r="C844" i="1"/>
  <c r="C850" i="1"/>
  <c r="C853" i="1"/>
  <c r="C854" i="1"/>
  <c r="C855" i="1"/>
  <c r="C852" i="1"/>
  <c r="C856" i="1"/>
  <c r="C864" i="1"/>
  <c r="C865" i="1"/>
  <c r="D844" i="1"/>
  <c r="D850" i="1"/>
  <c r="D853" i="1"/>
  <c r="D854" i="1"/>
  <c r="D855" i="1"/>
  <c r="D852" i="1"/>
  <c r="D856" i="1"/>
  <c r="D864" i="1"/>
  <c r="D865" i="1"/>
  <c r="C871" i="1"/>
  <c r="C872" i="1"/>
  <c r="C829" i="1"/>
  <c r="C832" i="1"/>
  <c r="D871" i="1"/>
  <c r="D872" i="1"/>
  <c r="D829" i="1"/>
  <c r="D832" i="1"/>
  <c r="C816" i="1"/>
  <c r="C823" i="1"/>
  <c r="C835" i="1"/>
  <c r="C836" i="1"/>
  <c r="C845" i="1"/>
  <c r="C848" i="1"/>
  <c r="C803" i="1"/>
  <c r="C875" i="1"/>
  <c r="C877" i="1"/>
  <c r="C815" i="1"/>
  <c r="C795" i="1"/>
  <c r="C842" i="1"/>
  <c r="C861" i="1"/>
  <c r="C863" i="1"/>
  <c r="C857" i="1"/>
  <c r="C870" i="1"/>
  <c r="C833" i="1"/>
  <c r="C830" i="1"/>
  <c r="D816" i="1"/>
  <c r="D823" i="1"/>
  <c r="D835" i="1"/>
  <c r="D836" i="1"/>
  <c r="D845" i="1"/>
  <c r="D848" i="1"/>
  <c r="D803" i="1"/>
  <c r="D875" i="1"/>
  <c r="D877" i="1"/>
  <c r="D815" i="1"/>
  <c r="D795" i="1"/>
  <c r="D842" i="1"/>
  <c r="D861" i="1"/>
  <c r="D863" i="1"/>
  <c r="D857" i="1"/>
  <c r="D870" i="1"/>
  <c r="D833" i="1"/>
  <c r="D830" i="1"/>
  <c r="C796" i="1"/>
  <c r="C817" i="1"/>
  <c r="C818" i="1"/>
  <c r="C819" i="1"/>
  <c r="C797" i="1"/>
  <c r="C824" i="1"/>
  <c r="C825" i="1"/>
  <c r="C826" i="1"/>
  <c r="C798" i="1"/>
  <c r="D796" i="1"/>
  <c r="D817" i="1"/>
  <c r="D818" i="1"/>
  <c r="D819" i="1"/>
  <c r="D797" i="1"/>
  <c r="D824" i="1"/>
  <c r="D825" i="1"/>
  <c r="D826" i="1"/>
  <c r="D798" i="1"/>
  <c r="C821" i="1"/>
  <c r="C813" i="1"/>
  <c r="C802" i="1"/>
  <c r="C834" i="1"/>
  <c r="C838" i="1"/>
  <c r="C843" i="1"/>
  <c r="C820" i="1"/>
  <c r="C867" i="1"/>
  <c r="C807" i="1"/>
  <c r="C808" i="1"/>
  <c r="C828" i="1"/>
  <c r="C809" i="1"/>
  <c r="C810" i="1"/>
  <c r="C811" i="1"/>
  <c r="C812" i="1"/>
  <c r="D821" i="1"/>
  <c r="D813" i="1"/>
  <c r="D802" i="1"/>
  <c r="D834" i="1"/>
  <c r="D838" i="1"/>
  <c r="D843" i="1"/>
  <c r="D820" i="1"/>
  <c r="D867" i="1"/>
  <c r="D807" i="1"/>
  <c r="D808" i="1"/>
  <c r="D828" i="1"/>
  <c r="D809" i="1"/>
  <c r="D810" i="1"/>
  <c r="D811" i="1"/>
  <c r="D812" i="1"/>
  <c r="C851" i="1"/>
  <c r="C846" i="1"/>
  <c r="C862" i="1"/>
  <c r="C841" i="1"/>
  <c r="C873" i="1"/>
  <c r="C814" i="1"/>
  <c r="C859" i="1"/>
  <c r="C868" i="1"/>
  <c r="C840" i="1"/>
  <c r="D851" i="1"/>
  <c r="D846" i="1"/>
  <c r="D862" i="1"/>
  <c r="D841" i="1"/>
  <c r="D873" i="1"/>
  <c r="D814" i="1"/>
  <c r="D859" i="1"/>
  <c r="D868" i="1"/>
  <c r="D840" i="1"/>
  <c r="C837" i="1"/>
  <c r="C860" i="1"/>
  <c r="C858" i="1"/>
  <c r="C847" i="1"/>
  <c r="C849" i="1"/>
  <c r="C827" i="1"/>
  <c r="C804" i="1"/>
  <c r="D837" i="1"/>
  <c r="D860" i="1"/>
  <c r="D858" i="1"/>
  <c r="D847" i="1"/>
  <c r="D849" i="1"/>
  <c r="D827" i="1"/>
  <c r="D804" i="1"/>
  <c r="C822" i="1"/>
  <c r="D822" i="1"/>
  <c r="C806" i="1"/>
  <c r="D806" i="1"/>
  <c r="C415" i="1"/>
  <c r="D415" i="1"/>
  <c r="C800" i="1"/>
  <c r="C801" i="1"/>
  <c r="D800" i="1"/>
  <c r="D801" i="1"/>
  <c r="C799" i="1"/>
  <c r="D799" i="1"/>
  <c r="C297" i="1"/>
  <c r="D297" i="1"/>
  <c r="C262" i="1"/>
  <c r="D262" i="1"/>
  <c r="C37" i="1"/>
  <c r="D37" i="1"/>
  <c r="D4" i="1" l="1"/>
  <c r="D226" i="1"/>
  <c r="D35" i="1"/>
  <c r="D473" i="1"/>
  <c r="D418" i="1"/>
  <c r="D283" i="1"/>
  <c r="C35" i="1"/>
  <c r="C71" i="1"/>
  <c r="C95" i="1"/>
  <c r="C108" i="1"/>
  <c r="C124" i="1"/>
  <c r="C140" i="1"/>
  <c r="C156" i="1"/>
  <c r="C172" i="1"/>
  <c r="C534" i="1"/>
  <c r="C204" i="1"/>
  <c r="C220" i="1"/>
  <c r="C236" i="1"/>
  <c r="C252" i="1"/>
  <c r="C267" i="1"/>
  <c r="C191" i="1"/>
  <c r="C299" i="1"/>
  <c r="C315" i="1"/>
  <c r="C680" i="1"/>
  <c r="C347" i="1"/>
  <c r="C363" i="1"/>
  <c r="C379" i="1"/>
  <c r="C394" i="1"/>
  <c r="C410" i="1"/>
  <c r="C426" i="1"/>
  <c r="C442" i="1"/>
  <c r="C458" i="1"/>
  <c r="C474" i="1"/>
  <c r="C490" i="1"/>
  <c r="C505" i="1"/>
  <c r="C521" i="1"/>
  <c r="C785" i="1"/>
  <c r="C553" i="1"/>
  <c r="C567" i="1"/>
  <c r="C581" i="1"/>
  <c r="C597" i="1"/>
  <c r="C613" i="1"/>
  <c r="C629" i="1"/>
  <c r="C645" i="1"/>
  <c r="C661" i="1"/>
  <c r="C674" i="1"/>
  <c r="C681" i="1"/>
  <c r="C685" i="1"/>
  <c r="C689" i="1"/>
  <c r="C693" i="1"/>
  <c r="C697" i="1"/>
  <c r="C701" i="1"/>
  <c r="C705" i="1"/>
  <c r="C709" i="1"/>
  <c r="C635" i="1"/>
  <c r="C717" i="1"/>
  <c r="C721" i="1"/>
  <c r="C724" i="1"/>
  <c r="C728" i="1"/>
  <c r="C732" i="1"/>
  <c r="C736" i="1"/>
  <c r="C740" i="1"/>
  <c r="C744" i="1"/>
  <c r="C748" i="1"/>
  <c r="C752" i="1"/>
  <c r="C756" i="1"/>
  <c r="C760" i="1"/>
  <c r="C764" i="1"/>
  <c r="C768" i="1"/>
  <c r="C270" i="1"/>
  <c r="C274" i="1"/>
  <c r="C278" i="1"/>
  <c r="C282" i="1"/>
  <c r="C286" i="1"/>
  <c r="C792" i="1"/>
  <c r="C289" i="1" l="1"/>
  <c r="C285" i="1"/>
  <c r="C281" i="1"/>
  <c r="C277" i="1"/>
  <c r="C273" i="1"/>
  <c r="C771" i="1"/>
  <c r="C767" i="1"/>
  <c r="C763" i="1"/>
  <c r="C759" i="1"/>
  <c r="C755" i="1"/>
  <c r="C751" i="1"/>
  <c r="C747" i="1"/>
  <c r="C743" i="1"/>
  <c r="C739" i="1"/>
  <c r="C735" i="1"/>
  <c r="C731" i="1"/>
  <c r="C727" i="1"/>
  <c r="C723" i="1"/>
  <c r="C720" i="1"/>
  <c r="C716" i="1"/>
  <c r="C712" i="1"/>
  <c r="C708" i="1"/>
  <c r="C704" i="1"/>
  <c r="C700" i="1"/>
  <c r="C696" i="1"/>
  <c r="C692" i="1"/>
  <c r="C688" i="1"/>
  <c r="C684" i="1"/>
  <c r="C679" i="1"/>
  <c r="C673" i="1"/>
  <c r="C657" i="1"/>
  <c r="C641" i="1"/>
  <c r="C625" i="1"/>
  <c r="C609" i="1"/>
  <c r="C593" i="1"/>
  <c r="C577" i="1"/>
  <c r="C563" i="1"/>
  <c r="C549" i="1"/>
  <c r="C781" i="1"/>
  <c r="C517" i="1"/>
  <c r="C501" i="1"/>
  <c r="C486" i="1"/>
  <c r="C470" i="1"/>
  <c r="C454" i="1"/>
  <c r="C438" i="1"/>
  <c r="C422" i="1"/>
  <c r="C406" i="1"/>
  <c r="C391" i="1"/>
  <c r="C375" i="1"/>
  <c r="C359" i="1"/>
  <c r="C343" i="1"/>
  <c r="C327" i="1"/>
  <c r="C311" i="1"/>
  <c r="C295" i="1"/>
  <c r="C187" i="1"/>
  <c r="C263" i="1"/>
  <c r="C248" i="1"/>
  <c r="C232" i="1"/>
  <c r="C216" i="1"/>
  <c r="C200" i="1"/>
  <c r="C530" i="1"/>
  <c r="C168" i="1"/>
  <c r="C152" i="1"/>
  <c r="C136" i="1"/>
  <c r="C120" i="1"/>
  <c r="C84" i="1"/>
  <c r="D769" i="1"/>
  <c r="D706" i="1"/>
  <c r="D642" i="1"/>
  <c r="D409" i="1"/>
  <c r="C794" i="1"/>
  <c r="C284" i="1"/>
  <c r="C276" i="1"/>
  <c r="C272" i="1"/>
  <c r="C770" i="1"/>
  <c r="C766" i="1"/>
  <c r="C762" i="1"/>
  <c r="C758" i="1"/>
  <c r="C754" i="1"/>
  <c r="C750" i="1"/>
  <c r="C746" i="1"/>
  <c r="C742" i="1"/>
  <c r="C738" i="1"/>
  <c r="C734" i="1"/>
  <c r="C730" i="1"/>
  <c r="C726" i="1"/>
  <c r="C722" i="1"/>
  <c r="C719" i="1"/>
  <c r="C715" i="1"/>
  <c r="C711" i="1"/>
  <c r="C707" i="1"/>
  <c r="C703" i="1"/>
  <c r="C699" i="1"/>
  <c r="C695" i="1"/>
  <c r="C691" i="1"/>
  <c r="C687" i="1"/>
  <c r="C683" i="1"/>
  <c r="C678" i="1"/>
  <c r="C669" i="1"/>
  <c r="C653" i="1"/>
  <c r="C637" i="1"/>
  <c r="C621" i="1"/>
  <c r="C605" i="1"/>
  <c r="C589" i="1"/>
  <c r="C573" i="1"/>
  <c r="C545" i="1"/>
  <c r="C777" i="1"/>
  <c r="C513" i="1"/>
  <c r="C208" i="1"/>
  <c r="C482" i="1"/>
  <c r="C466" i="1"/>
  <c r="C450" i="1"/>
  <c r="C434" i="1"/>
  <c r="C36" i="1"/>
  <c r="C402" i="1"/>
  <c r="C387" i="1"/>
  <c r="C371" i="1"/>
  <c r="C355" i="1"/>
  <c r="C339" i="1"/>
  <c r="C323" i="1"/>
  <c r="C307" i="1"/>
  <c r="C291" i="1"/>
  <c r="C183" i="1"/>
  <c r="C244" i="1"/>
  <c r="C228" i="1"/>
  <c r="C212" i="1"/>
  <c r="C542" i="1"/>
  <c r="C526" i="1"/>
  <c r="C164" i="1"/>
  <c r="C148" i="1"/>
  <c r="C132" i="1"/>
  <c r="C116" i="1"/>
  <c r="C107" i="1"/>
  <c r="C68" i="1"/>
  <c r="C24" i="1"/>
  <c r="D753" i="1"/>
  <c r="D690" i="1"/>
  <c r="D331" i="1"/>
  <c r="D5" i="1"/>
  <c r="D13" i="1"/>
  <c r="D21" i="1"/>
  <c r="D26" i="1"/>
  <c r="D31" i="1"/>
  <c r="D516" i="1"/>
  <c r="D42" i="1"/>
  <c r="D47" i="1"/>
  <c r="D53" i="1"/>
  <c r="D58" i="1"/>
  <c r="D63" i="1"/>
  <c r="D69" i="1"/>
  <c r="D126" i="1"/>
  <c r="D79" i="1"/>
  <c r="D85" i="1"/>
  <c r="D90" i="1"/>
  <c r="D99" i="1"/>
  <c r="D104" i="1"/>
  <c r="D111" i="1"/>
  <c r="D116" i="1"/>
  <c r="D122" i="1"/>
  <c r="D127" i="1"/>
  <c r="D132" i="1"/>
  <c r="D138" i="1"/>
  <c r="D143" i="1"/>
  <c r="D148" i="1"/>
  <c r="D154" i="1"/>
  <c r="D159" i="1"/>
  <c r="D164" i="1"/>
  <c r="D170" i="1"/>
  <c r="D175" i="1"/>
  <c r="D526" i="1"/>
  <c r="D532" i="1"/>
  <c r="D537" i="1"/>
  <c r="D542" i="1"/>
  <c r="D202" i="1"/>
  <c r="D207" i="1"/>
  <c r="D211" i="1"/>
  <c r="D215" i="1"/>
  <c r="D219" i="1"/>
  <c r="D223" i="1"/>
  <c r="D227" i="1"/>
  <c r="D231" i="1"/>
  <c r="D235" i="1"/>
  <c r="D239" i="1"/>
  <c r="D243" i="1"/>
  <c r="D247" i="1"/>
  <c r="D251" i="1"/>
  <c r="D255" i="1"/>
  <c r="D259" i="1"/>
  <c r="D866" i="1"/>
  <c r="D266" i="1"/>
  <c r="D178" i="1"/>
  <c r="D182" i="1"/>
  <c r="D186" i="1"/>
  <c r="D190" i="1"/>
  <c r="D194" i="1"/>
  <c r="D290" i="1"/>
  <c r="D294" i="1"/>
  <c r="D298" i="1"/>
  <c r="D302" i="1"/>
  <c r="D306" i="1"/>
  <c r="D310" i="1"/>
  <c r="D314" i="1"/>
  <c r="D318" i="1"/>
  <c r="D322" i="1"/>
  <c r="D326" i="1"/>
  <c r="D330" i="1"/>
  <c r="D334" i="1"/>
  <c r="D338" i="1"/>
  <c r="D342" i="1"/>
  <c r="D346" i="1"/>
  <c r="D350" i="1"/>
  <c r="D354" i="1"/>
  <c r="D358" i="1"/>
  <c r="D362" i="1"/>
  <c r="D366" i="1"/>
  <c r="D370" i="1"/>
  <c r="D374" i="1"/>
  <c r="D378" i="1"/>
  <c r="D382" i="1"/>
  <c r="D386" i="1"/>
  <c r="D6" i="1"/>
  <c r="D14" i="1"/>
  <c r="D22" i="1"/>
  <c r="D27" i="1"/>
  <c r="D33" i="1"/>
  <c r="D38" i="1"/>
  <c r="D43" i="1"/>
  <c r="D49" i="1"/>
  <c r="D54" i="1"/>
  <c r="D59" i="1"/>
  <c r="D65" i="1"/>
  <c r="D70" i="1"/>
  <c r="D75" i="1"/>
  <c r="D81" i="1"/>
  <c r="D86" i="1"/>
  <c r="D91" i="1"/>
  <c r="D95" i="1"/>
  <c r="D100" i="1"/>
  <c r="D105" i="1"/>
  <c r="D112" i="1"/>
  <c r="D118" i="1"/>
  <c r="D123" i="1"/>
  <c r="D128" i="1"/>
  <c r="D134" i="1"/>
  <c r="D139" i="1"/>
  <c r="D144" i="1"/>
  <c r="D150" i="1"/>
  <c r="D155" i="1"/>
  <c r="D160" i="1"/>
  <c r="D166" i="1"/>
  <c r="D171" i="1"/>
  <c r="D176" i="1"/>
  <c r="D528" i="1"/>
  <c r="D533" i="1"/>
  <c r="D538" i="1"/>
  <c r="D198" i="1"/>
  <c r="D203" i="1"/>
  <c r="D548" i="1"/>
  <c r="D212" i="1"/>
  <c r="D216" i="1"/>
  <c r="D220" i="1"/>
  <c r="D224" i="1"/>
  <c r="D228" i="1"/>
  <c r="D232" i="1"/>
  <c r="D236" i="1"/>
  <c r="D240" i="1"/>
  <c r="D244" i="1"/>
  <c r="D248" i="1"/>
  <c r="D252" i="1"/>
  <c r="D256" i="1"/>
  <c r="D263" i="1"/>
  <c r="D267" i="1"/>
  <c r="D179" i="1"/>
  <c r="D183" i="1"/>
  <c r="D187" i="1"/>
  <c r="D191" i="1"/>
  <c r="D195" i="1"/>
  <c r="D291" i="1"/>
  <c r="D295" i="1"/>
  <c r="D299" i="1"/>
  <c r="D303" i="1"/>
  <c r="D307" i="1"/>
  <c r="D311" i="1"/>
  <c r="D315" i="1"/>
  <c r="D319" i="1"/>
  <c r="D323" i="1"/>
  <c r="D327" i="1"/>
  <c r="D680" i="1"/>
  <c r="D335" i="1"/>
  <c r="D339" i="1"/>
  <c r="D343" i="1"/>
  <c r="D347" i="1"/>
  <c r="D351" i="1"/>
  <c r="D355" i="1"/>
  <c r="D359" i="1"/>
  <c r="D363" i="1"/>
  <c r="D367" i="1"/>
  <c r="D371" i="1"/>
  <c r="D375" i="1"/>
  <c r="D379" i="1"/>
  <c r="D383" i="1"/>
  <c r="D9" i="1"/>
  <c r="D17" i="1"/>
  <c r="D23" i="1"/>
  <c r="D29" i="1"/>
  <c r="D34" i="1"/>
  <c r="D39" i="1"/>
  <c r="D45" i="1"/>
  <c r="D50" i="1"/>
  <c r="D55" i="1"/>
  <c r="D61" i="1"/>
  <c r="D66" i="1"/>
  <c r="D110" i="1"/>
  <c r="D77" i="1"/>
  <c r="D82" i="1"/>
  <c r="D87" i="1"/>
  <c r="D93" i="1"/>
  <c r="D96" i="1"/>
  <c r="D101" i="1"/>
  <c r="D107" i="1"/>
  <c r="D108" i="1"/>
  <c r="D114" i="1"/>
  <c r="D119" i="1"/>
  <c r="D124" i="1"/>
  <c r="D130" i="1"/>
  <c r="D135" i="1"/>
  <c r="D140" i="1"/>
  <c r="D146" i="1"/>
  <c r="D151" i="1"/>
  <c r="D156" i="1"/>
  <c r="D162" i="1"/>
  <c r="D167" i="1"/>
  <c r="D172" i="1"/>
  <c r="D524" i="1"/>
  <c r="D529" i="1"/>
  <c r="D534" i="1"/>
  <c r="D540" i="1"/>
  <c r="D199" i="1"/>
  <c r="D204" i="1"/>
  <c r="D209" i="1"/>
  <c r="D213" i="1"/>
  <c r="D217" i="1"/>
  <c r="D221" i="1"/>
  <c r="D225" i="1"/>
  <c r="D229" i="1"/>
  <c r="D233" i="1"/>
  <c r="D237" i="1"/>
  <c r="D241" i="1"/>
  <c r="D245" i="1"/>
  <c r="D249" i="1"/>
  <c r="D253" i="1"/>
  <c r="D257" i="1"/>
  <c r="D260" i="1"/>
  <c r="D264" i="1"/>
  <c r="D578" i="1"/>
  <c r="D180" i="1"/>
  <c r="D184" i="1"/>
  <c r="D188" i="1"/>
  <c r="D192" i="1"/>
  <c r="D196" i="1"/>
  <c r="D292" i="1"/>
  <c r="D596" i="1"/>
  <c r="D300" i="1"/>
  <c r="D304" i="1"/>
  <c r="D308" i="1"/>
  <c r="D312" i="1"/>
  <c r="D316" i="1"/>
  <c r="D320" i="1"/>
  <c r="D324" i="1"/>
  <c r="D328" i="1"/>
  <c r="D332" i="1"/>
  <c r="D336" i="1"/>
  <c r="D340" i="1"/>
  <c r="D344" i="1"/>
  <c r="D348" i="1"/>
  <c r="D713" i="1"/>
  <c r="D356" i="1"/>
  <c r="D360" i="1"/>
  <c r="D364" i="1"/>
  <c r="D368" i="1"/>
  <c r="D372" i="1"/>
  <c r="D376" i="1"/>
  <c r="D380" i="1"/>
  <c r="D384" i="1"/>
  <c r="D10" i="1"/>
  <c r="D57" i="1"/>
  <c r="D78" i="1"/>
  <c r="D97" i="1"/>
  <c r="D131" i="1"/>
  <c r="D447" i="1"/>
  <c r="D152" i="1"/>
  <c r="D174" i="1"/>
  <c r="D541" i="1"/>
  <c r="D214" i="1"/>
  <c r="D230" i="1"/>
  <c r="D246" i="1"/>
  <c r="D261" i="1"/>
  <c r="D185" i="1"/>
  <c r="D293" i="1"/>
  <c r="D309" i="1"/>
  <c r="D325" i="1"/>
  <c r="D341" i="1"/>
  <c r="D357" i="1"/>
  <c r="D373" i="1"/>
  <c r="D387" i="1"/>
  <c r="D391" i="1"/>
  <c r="D394" i="1"/>
  <c r="D398" i="1"/>
  <c r="D402" i="1"/>
  <c r="D406" i="1"/>
  <c r="D410" i="1"/>
  <c r="D414" i="1"/>
  <c r="D36" i="1"/>
  <c r="D422" i="1"/>
  <c r="D426" i="1"/>
  <c r="D430" i="1"/>
  <c r="D434" i="1"/>
  <c r="D438" i="1"/>
  <c r="D442" i="1"/>
  <c r="D446" i="1"/>
  <c r="D450" i="1"/>
  <c r="D454" i="1"/>
  <c r="D458" i="1"/>
  <c r="D462" i="1"/>
  <c r="D466" i="1"/>
  <c r="D470" i="1"/>
  <c r="D474" i="1"/>
  <c r="D478" i="1"/>
  <c r="D482" i="1"/>
  <c r="D486" i="1"/>
  <c r="D490" i="1"/>
  <c r="D494" i="1"/>
  <c r="D208" i="1"/>
  <c r="D501" i="1"/>
  <c r="D505" i="1"/>
  <c r="D509" i="1"/>
  <c r="D513" i="1"/>
  <c r="D517" i="1"/>
  <c r="D521" i="1"/>
  <c r="D773" i="1"/>
  <c r="D777" i="1"/>
  <c r="D781" i="1"/>
  <c r="D785" i="1"/>
  <c r="D789" i="1"/>
  <c r="D545" i="1"/>
  <c r="D549" i="1"/>
  <c r="D553" i="1"/>
  <c r="D268" i="1"/>
  <c r="D563" i="1"/>
  <c r="D567" i="1"/>
  <c r="D569" i="1"/>
  <c r="D573" i="1"/>
  <c r="D577" i="1"/>
  <c r="D581" i="1"/>
  <c r="D585" i="1"/>
  <c r="D589" i="1"/>
  <c r="D593" i="1"/>
  <c r="D597" i="1"/>
  <c r="D601" i="1"/>
  <c r="D605" i="1"/>
  <c r="D609" i="1"/>
  <c r="D613" i="1"/>
  <c r="D617" i="1"/>
  <c r="D621" i="1"/>
  <c r="D625" i="1"/>
  <c r="D629" i="1"/>
  <c r="D633" i="1"/>
  <c r="D18" i="1"/>
  <c r="D41" i="1"/>
  <c r="D62" i="1"/>
  <c r="D83" i="1"/>
  <c r="D103" i="1"/>
  <c r="D115" i="1"/>
  <c r="D136" i="1"/>
  <c r="D158" i="1"/>
  <c r="D525" i="1"/>
  <c r="D200" i="1"/>
  <c r="D218" i="1"/>
  <c r="D557" i="1"/>
  <c r="D250" i="1"/>
  <c r="D265" i="1"/>
  <c r="D189" i="1"/>
  <c r="D831" i="1"/>
  <c r="D313" i="1"/>
  <c r="D329" i="1"/>
  <c r="D345" i="1"/>
  <c r="D361" i="1"/>
  <c r="D377" i="1"/>
  <c r="D388" i="1"/>
  <c r="D392" i="1"/>
  <c r="D745" i="1"/>
  <c r="D399" i="1"/>
  <c r="D403" i="1"/>
  <c r="D407" i="1"/>
  <c r="D411" i="1"/>
  <c r="D805" i="1"/>
  <c r="D419" i="1"/>
  <c r="D423" i="1"/>
  <c r="D427" i="1"/>
  <c r="D431" i="1"/>
  <c r="D435" i="1"/>
  <c r="D439" i="1"/>
  <c r="D443" i="1"/>
  <c r="D74" i="1"/>
  <c r="D451" i="1"/>
  <c r="D455" i="1"/>
  <c r="D459" i="1"/>
  <c r="D463" i="1"/>
  <c r="D467" i="1"/>
  <c r="D471" i="1"/>
  <c r="D475" i="1"/>
  <c r="D479" i="1"/>
  <c r="D483" i="1"/>
  <c r="D487" i="1"/>
  <c r="D491" i="1"/>
  <c r="D495" i="1"/>
  <c r="D498" i="1"/>
  <c r="D502" i="1"/>
  <c r="D506" i="1"/>
  <c r="D510" i="1"/>
  <c r="D514" i="1"/>
  <c r="D518" i="1"/>
  <c r="D522" i="1"/>
  <c r="D774" i="1"/>
  <c r="D778" i="1"/>
  <c r="D782" i="1"/>
  <c r="D786" i="1"/>
  <c r="D790" i="1"/>
  <c r="D546" i="1"/>
  <c r="D550" i="1"/>
  <c r="D554" i="1"/>
  <c r="D558" i="1"/>
  <c r="D560" i="1"/>
  <c r="D564" i="1"/>
  <c r="D570" i="1"/>
  <c r="D574" i="1"/>
  <c r="D296" i="1"/>
  <c r="D582" i="1"/>
  <c r="D586" i="1"/>
  <c r="D590" i="1"/>
  <c r="D594" i="1"/>
  <c r="D598" i="1"/>
  <c r="D602" i="1"/>
  <c r="D606" i="1"/>
  <c r="D610" i="1"/>
  <c r="D614" i="1"/>
  <c r="D618" i="1"/>
  <c r="D622" i="1"/>
  <c r="D626" i="1"/>
  <c r="D630" i="1"/>
  <c r="D634" i="1"/>
  <c r="D25" i="1"/>
  <c r="D46" i="1"/>
  <c r="D67" i="1"/>
  <c r="D89" i="1"/>
  <c r="D120" i="1"/>
  <c r="D142" i="1"/>
  <c r="D163" i="1"/>
  <c r="D530" i="1"/>
  <c r="D206" i="1"/>
  <c r="D222" i="1"/>
  <c r="D238" i="1"/>
  <c r="D254" i="1"/>
  <c r="D269" i="1"/>
  <c r="D193" i="1"/>
  <c r="D301" i="1"/>
  <c r="D317" i="1"/>
  <c r="D333" i="1"/>
  <c r="D349" i="1"/>
  <c r="D365" i="1"/>
  <c r="D381" i="1"/>
  <c r="D389" i="1"/>
  <c r="D396" i="1"/>
  <c r="D400" i="1"/>
  <c r="D404" i="1"/>
  <c r="D408" i="1"/>
  <c r="D412" i="1"/>
  <c r="D416" i="1"/>
  <c r="D420" i="1"/>
  <c r="D424" i="1"/>
  <c r="D428" i="1"/>
  <c r="D432" i="1"/>
  <c r="D436" i="1"/>
  <c r="D440" i="1"/>
  <c r="D444" i="1"/>
  <c r="D448" i="1"/>
  <c r="D452" i="1"/>
  <c r="D456" i="1"/>
  <c r="D460" i="1"/>
  <c r="D464" i="1"/>
  <c r="D468" i="1"/>
  <c r="D472" i="1"/>
  <c r="D476" i="1"/>
  <c r="D480" i="1"/>
  <c r="D484" i="1"/>
  <c r="D488" i="1"/>
  <c r="D492" i="1"/>
  <c r="D496" i="1"/>
  <c r="D499" i="1"/>
  <c r="D503" i="1"/>
  <c r="D507" i="1"/>
  <c r="D511" i="1"/>
  <c r="D515" i="1"/>
  <c r="D519" i="1"/>
  <c r="D523" i="1"/>
  <c r="D775" i="1"/>
  <c r="D779" i="1"/>
  <c r="D783" i="1"/>
  <c r="D787" i="1"/>
  <c r="D791" i="1"/>
  <c r="D547" i="1"/>
  <c r="D551" i="1"/>
  <c r="D555" i="1"/>
  <c r="D561" i="1"/>
  <c r="D565" i="1"/>
  <c r="D571" i="1"/>
  <c r="D575" i="1"/>
  <c r="D579" i="1"/>
  <c r="D583" i="1"/>
  <c r="D587" i="1"/>
  <c r="D591" i="1"/>
  <c r="D595" i="1"/>
  <c r="D599" i="1"/>
  <c r="D603" i="1"/>
  <c r="D607" i="1"/>
  <c r="D611" i="1"/>
  <c r="D615" i="1"/>
  <c r="D619" i="1"/>
  <c r="D623" i="1"/>
  <c r="D627" i="1"/>
  <c r="D631" i="1"/>
  <c r="D352" i="1"/>
  <c r="D30" i="1"/>
  <c r="D168" i="1"/>
  <c r="D242" i="1"/>
  <c r="D305" i="1"/>
  <c r="D369" i="1"/>
  <c r="D397" i="1"/>
  <c r="D413" i="1"/>
  <c r="D429" i="1"/>
  <c r="D445" i="1"/>
  <c r="D461" i="1"/>
  <c r="D477" i="1"/>
  <c r="D493" i="1"/>
  <c r="D508" i="1"/>
  <c r="D772" i="1"/>
  <c r="D788" i="1"/>
  <c r="D556" i="1"/>
  <c r="D568" i="1"/>
  <c r="D584" i="1"/>
  <c r="D600" i="1"/>
  <c r="D616" i="1"/>
  <c r="D632" i="1"/>
  <c r="D639" i="1"/>
  <c r="D643" i="1"/>
  <c r="D647" i="1"/>
  <c r="D651" i="1"/>
  <c r="D655" i="1"/>
  <c r="D659" i="1"/>
  <c r="D663" i="1"/>
  <c r="D667" i="1"/>
  <c r="D671" i="1"/>
  <c r="D675" i="1"/>
  <c r="D679" i="1"/>
  <c r="D683" i="1"/>
  <c r="D687" i="1"/>
  <c r="D691" i="1"/>
  <c r="D695" i="1"/>
  <c r="D699" i="1"/>
  <c r="D703" i="1"/>
  <c r="D707" i="1"/>
  <c r="D711" i="1"/>
  <c r="D715" i="1"/>
  <c r="D719" i="1"/>
  <c r="D722" i="1"/>
  <c r="D726" i="1"/>
  <c r="D730" i="1"/>
  <c r="D734" i="1"/>
  <c r="D738" i="1"/>
  <c r="D742" i="1"/>
  <c r="D746" i="1"/>
  <c r="D750" i="1"/>
  <c r="D754" i="1"/>
  <c r="D758" i="1"/>
  <c r="D762" i="1"/>
  <c r="D766" i="1"/>
  <c r="D770" i="1"/>
  <c r="D272" i="1"/>
  <c r="D276" i="1"/>
  <c r="D280" i="1"/>
  <c r="D284" i="1"/>
  <c r="D288" i="1"/>
  <c r="D794" i="1"/>
  <c r="C5" i="1"/>
  <c r="C9" i="1"/>
  <c r="C13" i="1"/>
  <c r="C17" i="1"/>
  <c r="C21" i="1"/>
  <c r="C25" i="1"/>
  <c r="C29" i="1"/>
  <c r="C33" i="1"/>
  <c r="C516" i="1"/>
  <c r="C41" i="1"/>
  <c r="C45" i="1"/>
  <c r="C49" i="1"/>
  <c r="C53" i="1"/>
  <c r="C57" i="1"/>
  <c r="C61" i="1"/>
  <c r="C65" i="1"/>
  <c r="C69" i="1"/>
  <c r="C73" i="1"/>
  <c r="C77" i="1"/>
  <c r="C81" i="1"/>
  <c r="C85" i="1"/>
  <c r="C89" i="1"/>
  <c r="C93" i="1"/>
  <c r="D536" i="1"/>
  <c r="D258" i="1"/>
  <c r="D321" i="1"/>
  <c r="D385" i="1"/>
  <c r="D401" i="1"/>
  <c r="D417" i="1"/>
  <c r="D433" i="1"/>
  <c r="D449" i="1"/>
  <c r="D465" i="1"/>
  <c r="D177" i="1"/>
  <c r="D512" i="1"/>
  <c r="D776" i="1"/>
  <c r="D544" i="1"/>
  <c r="D559" i="1"/>
  <c r="D572" i="1"/>
  <c r="D588" i="1"/>
  <c r="D604" i="1"/>
  <c r="D620" i="1"/>
  <c r="D636" i="1"/>
  <c r="D640" i="1"/>
  <c r="D644" i="1"/>
  <c r="D648" i="1"/>
  <c r="D652" i="1"/>
  <c r="D656" i="1"/>
  <c r="D660" i="1"/>
  <c r="D664" i="1"/>
  <c r="D668" i="1"/>
  <c r="D672" i="1"/>
  <c r="D676" i="1"/>
  <c r="D497" i="1"/>
  <c r="D684" i="1"/>
  <c r="D688" i="1"/>
  <c r="D692" i="1"/>
  <c r="D696" i="1"/>
  <c r="D700" i="1"/>
  <c r="D704" i="1"/>
  <c r="D708" i="1"/>
  <c r="D712" i="1"/>
  <c r="D716" i="1"/>
  <c r="D720" i="1"/>
  <c r="D723" i="1"/>
  <c r="D727" i="1"/>
  <c r="D731" i="1"/>
  <c r="D735" i="1"/>
  <c r="D739" i="1"/>
  <c r="D743" i="1"/>
  <c r="D747" i="1"/>
  <c r="D751" i="1"/>
  <c r="D755" i="1"/>
  <c r="D759" i="1"/>
  <c r="D763" i="1"/>
  <c r="D767" i="1"/>
  <c r="D771" i="1"/>
  <c r="D273" i="1"/>
  <c r="D277" i="1"/>
  <c r="D281" i="1"/>
  <c r="D285" i="1"/>
  <c r="D289" i="1"/>
  <c r="C2" i="1"/>
  <c r="C6" i="1"/>
  <c r="C10" i="1"/>
  <c r="C14" i="1"/>
  <c r="C18" i="1"/>
  <c r="C22" i="1"/>
  <c r="C26" i="1"/>
  <c r="C30" i="1"/>
  <c r="C34" i="1"/>
  <c r="C38" i="1"/>
  <c r="C42" i="1"/>
  <c r="C46" i="1"/>
  <c r="C50" i="1"/>
  <c r="C54" i="1"/>
  <c r="C58" i="1"/>
  <c r="C62" i="1"/>
  <c r="C66" i="1"/>
  <c r="C70" i="1"/>
  <c r="C126" i="1"/>
  <c r="C78" i="1"/>
  <c r="C82" i="1"/>
  <c r="C86" i="1"/>
  <c r="C90" i="1"/>
  <c r="C96" i="1"/>
  <c r="C100" i="1"/>
  <c r="C104" i="1"/>
  <c r="D51" i="1"/>
  <c r="D395" i="1"/>
  <c r="D210" i="1"/>
  <c r="D181" i="1"/>
  <c r="D337" i="1"/>
  <c r="D390" i="1"/>
  <c r="D405" i="1"/>
  <c r="D421" i="1"/>
  <c r="D437" i="1"/>
  <c r="D453" i="1"/>
  <c r="D469" i="1"/>
  <c r="D485" i="1"/>
  <c r="D500" i="1"/>
  <c r="D839" i="1"/>
  <c r="D780" i="1"/>
  <c r="D234" i="1"/>
  <c r="D562" i="1"/>
  <c r="D576" i="1"/>
  <c r="D592" i="1"/>
  <c r="D608" i="1"/>
  <c r="D624" i="1"/>
  <c r="D637" i="1"/>
  <c r="D641" i="1"/>
  <c r="D645" i="1"/>
  <c r="D649" i="1"/>
  <c r="D653" i="1"/>
  <c r="D657" i="1"/>
  <c r="D661" i="1"/>
  <c r="D665" i="1"/>
  <c r="D669" i="1"/>
  <c r="D673" i="1"/>
  <c r="D677" i="1"/>
  <c r="D681" i="1"/>
  <c r="D685" i="1"/>
  <c r="D689" i="1"/>
  <c r="D693" i="1"/>
  <c r="D697" i="1"/>
  <c r="D701" i="1"/>
  <c r="D705" i="1"/>
  <c r="D709" i="1"/>
  <c r="D635" i="1"/>
  <c r="D717" i="1"/>
  <c r="D721" i="1"/>
  <c r="D724" i="1"/>
  <c r="D728" i="1"/>
  <c r="D732" i="1"/>
  <c r="D736" i="1"/>
  <c r="D740" i="1"/>
  <c r="D744" i="1"/>
  <c r="D748" i="1"/>
  <c r="D752" i="1"/>
  <c r="D756" i="1"/>
  <c r="D760" i="1"/>
  <c r="D764" i="1"/>
  <c r="D768" i="1"/>
  <c r="D270" i="1"/>
  <c r="D274" i="1"/>
  <c r="D278" i="1"/>
  <c r="D282" i="1"/>
  <c r="D286" i="1"/>
  <c r="D792" i="1"/>
  <c r="C3" i="1"/>
  <c r="C7" i="1"/>
  <c r="C11" i="1"/>
  <c r="C15" i="1"/>
  <c r="C19" i="1"/>
  <c r="C23" i="1"/>
  <c r="C27" i="1"/>
  <c r="C31" i="1"/>
  <c r="C39" i="1"/>
  <c r="C43" i="1"/>
  <c r="C47" i="1"/>
  <c r="C51" i="1"/>
  <c r="C55" i="1"/>
  <c r="C59" i="1"/>
  <c r="C63" i="1"/>
  <c r="C67" i="1"/>
  <c r="C110" i="1"/>
  <c r="C75" i="1"/>
  <c r="C79" i="1"/>
  <c r="C83" i="1"/>
  <c r="C87" i="1"/>
  <c r="C91" i="1"/>
  <c r="C97" i="1"/>
  <c r="D197" i="1"/>
  <c r="D425" i="1"/>
  <c r="D489" i="1"/>
  <c r="D552" i="1"/>
  <c r="D612" i="1"/>
  <c r="D646" i="1"/>
  <c r="D662" i="1"/>
  <c r="D678" i="1"/>
  <c r="D694" i="1"/>
  <c r="D710" i="1"/>
  <c r="D725" i="1"/>
  <c r="D741" i="1"/>
  <c r="D757" i="1"/>
  <c r="D271" i="1"/>
  <c r="D287" i="1"/>
  <c r="C12" i="1"/>
  <c r="C28" i="1"/>
  <c r="C40" i="1"/>
  <c r="C56" i="1"/>
  <c r="C72" i="1"/>
  <c r="C88" i="1"/>
  <c r="C98" i="1"/>
  <c r="C103" i="1"/>
  <c r="C109" i="1"/>
  <c r="C113" i="1"/>
  <c r="C117" i="1"/>
  <c r="C121" i="1"/>
  <c r="C125" i="1"/>
  <c r="C129" i="1"/>
  <c r="C133" i="1"/>
  <c r="C137" i="1"/>
  <c r="C141" i="1"/>
  <c r="C145" i="1"/>
  <c r="C149" i="1"/>
  <c r="C153" i="1"/>
  <c r="C157" i="1"/>
  <c r="C161" i="1"/>
  <c r="C165" i="1"/>
  <c r="C169" i="1"/>
  <c r="C173" i="1"/>
  <c r="C481" i="1"/>
  <c r="C527" i="1"/>
  <c r="C531" i="1"/>
  <c r="C535" i="1"/>
  <c r="C539" i="1"/>
  <c r="C543" i="1"/>
  <c r="C201" i="1"/>
  <c r="C205" i="1"/>
  <c r="C209" i="1"/>
  <c r="C213" i="1"/>
  <c r="C217" i="1"/>
  <c r="C221" i="1"/>
  <c r="C225" i="1"/>
  <c r="C229" i="1"/>
  <c r="C233" i="1"/>
  <c r="C237" i="1"/>
  <c r="C241" i="1"/>
  <c r="C245" i="1"/>
  <c r="C249" i="1"/>
  <c r="C253" i="1"/>
  <c r="C257" i="1"/>
  <c r="C260" i="1"/>
  <c r="C264" i="1"/>
  <c r="C578" i="1"/>
  <c r="C180" i="1"/>
  <c r="C184" i="1"/>
  <c r="C188" i="1"/>
  <c r="C192" i="1"/>
  <c r="C196" i="1"/>
  <c r="C292" i="1"/>
  <c r="C596" i="1"/>
  <c r="C300" i="1"/>
  <c r="C304" i="1"/>
  <c r="C308" i="1"/>
  <c r="C312" i="1"/>
  <c r="C316" i="1"/>
  <c r="C320" i="1"/>
  <c r="C324" i="1"/>
  <c r="C328" i="1"/>
  <c r="C332" i="1"/>
  <c r="C336" i="1"/>
  <c r="C340" i="1"/>
  <c r="C344" i="1"/>
  <c r="C348" i="1"/>
  <c r="C713" i="1"/>
  <c r="C356" i="1"/>
  <c r="C360" i="1"/>
  <c r="C364" i="1"/>
  <c r="C368" i="1"/>
  <c r="C372" i="1"/>
  <c r="C376" i="1"/>
  <c r="C380" i="1"/>
  <c r="C384" i="1"/>
  <c r="C388" i="1"/>
  <c r="C392" i="1"/>
  <c r="C745" i="1"/>
  <c r="C399" i="1"/>
  <c r="C403" i="1"/>
  <c r="C407" i="1"/>
  <c r="C411" i="1"/>
  <c r="C805" i="1"/>
  <c r="C419" i="1"/>
  <c r="C423" i="1"/>
  <c r="C427" i="1"/>
  <c r="C431" i="1"/>
  <c r="C435" i="1"/>
  <c r="C439" i="1"/>
  <c r="C443" i="1"/>
  <c r="C74" i="1"/>
  <c r="C451" i="1"/>
  <c r="C455" i="1"/>
  <c r="C459" i="1"/>
  <c r="C463" i="1"/>
  <c r="C467" i="1"/>
  <c r="C471" i="1"/>
  <c r="C475" i="1"/>
  <c r="C479" i="1"/>
  <c r="C483" i="1"/>
  <c r="C487" i="1"/>
  <c r="C491" i="1"/>
  <c r="C495" i="1"/>
  <c r="C498" i="1"/>
  <c r="C502" i="1"/>
  <c r="C506" i="1"/>
  <c r="C510" i="1"/>
  <c r="C514" i="1"/>
  <c r="C518" i="1"/>
  <c r="C522" i="1"/>
  <c r="C774" i="1"/>
  <c r="C778" i="1"/>
  <c r="C782" i="1"/>
  <c r="C786" i="1"/>
  <c r="C790" i="1"/>
  <c r="C546" i="1"/>
  <c r="C550" i="1"/>
  <c r="C554" i="1"/>
  <c r="C558" i="1"/>
  <c r="C560" i="1"/>
  <c r="C564" i="1"/>
  <c r="C570" i="1"/>
  <c r="C574" i="1"/>
  <c r="C296" i="1"/>
  <c r="C582" i="1"/>
  <c r="C586" i="1"/>
  <c r="C590" i="1"/>
  <c r="C594" i="1"/>
  <c r="C598" i="1"/>
  <c r="C602" i="1"/>
  <c r="C606" i="1"/>
  <c r="C610" i="1"/>
  <c r="C614" i="1"/>
  <c r="C618" i="1"/>
  <c r="C622" i="1"/>
  <c r="C626" i="1"/>
  <c r="C630" i="1"/>
  <c r="C634" i="1"/>
  <c r="C638" i="1"/>
  <c r="C642" i="1"/>
  <c r="C646" i="1"/>
  <c r="C650" i="1"/>
  <c r="C654" i="1"/>
  <c r="C418" i="1"/>
  <c r="C662" i="1"/>
  <c r="C666" i="1"/>
  <c r="C670" i="1"/>
  <c r="D73" i="1"/>
  <c r="D353" i="1"/>
  <c r="D441" i="1"/>
  <c r="D504" i="1"/>
  <c r="D566" i="1"/>
  <c r="D628" i="1"/>
  <c r="D650" i="1"/>
  <c r="D666" i="1"/>
  <c r="D682" i="1"/>
  <c r="D698" i="1"/>
  <c r="D714" i="1"/>
  <c r="D729" i="1"/>
  <c r="D658" i="1"/>
  <c r="D761" i="1"/>
  <c r="D275" i="1"/>
  <c r="D793" i="1"/>
  <c r="C16" i="1"/>
  <c r="C32" i="1"/>
  <c r="C44" i="1"/>
  <c r="C60" i="1"/>
  <c r="C76" i="1"/>
  <c r="C92" i="1"/>
  <c r="C99" i="1"/>
  <c r="C105" i="1"/>
  <c r="C131" i="1"/>
  <c r="C114" i="1"/>
  <c r="C118" i="1"/>
  <c r="C122" i="1"/>
  <c r="C395" i="1"/>
  <c r="C130" i="1"/>
  <c r="C134" i="1"/>
  <c r="C138" i="1"/>
  <c r="C142" i="1"/>
  <c r="C146" i="1"/>
  <c r="C150" i="1"/>
  <c r="C154" i="1"/>
  <c r="C158" i="1"/>
  <c r="C162" i="1"/>
  <c r="C166" i="1"/>
  <c r="C170" i="1"/>
  <c r="C174" i="1"/>
  <c r="C524" i="1"/>
  <c r="C528" i="1"/>
  <c r="C532" i="1"/>
  <c r="C536" i="1"/>
  <c r="C540" i="1"/>
  <c r="C198" i="1"/>
  <c r="C202" i="1"/>
  <c r="C206" i="1"/>
  <c r="C210" i="1"/>
  <c r="C214" i="1"/>
  <c r="C218" i="1"/>
  <c r="C222" i="1"/>
  <c r="C226" i="1"/>
  <c r="C230" i="1"/>
  <c r="C557" i="1"/>
  <c r="C238" i="1"/>
  <c r="C242" i="1"/>
  <c r="C246" i="1"/>
  <c r="C250" i="1"/>
  <c r="C254" i="1"/>
  <c r="C258" i="1"/>
  <c r="C261" i="1"/>
  <c r="C265" i="1"/>
  <c r="C269" i="1"/>
  <c r="C181" i="1"/>
  <c r="C185" i="1"/>
  <c r="C189" i="1"/>
  <c r="C193" i="1"/>
  <c r="C197" i="1"/>
  <c r="C293" i="1"/>
  <c r="C831" i="1"/>
  <c r="C301" i="1"/>
  <c r="C305" i="1"/>
  <c r="C309" i="1"/>
  <c r="C313" i="1"/>
  <c r="C317" i="1"/>
  <c r="C321" i="1"/>
  <c r="C325" i="1"/>
  <c r="C329" i="1"/>
  <c r="C333" i="1"/>
  <c r="C337" i="1"/>
  <c r="C341" i="1"/>
  <c r="C345" i="1"/>
  <c r="C349" i="1"/>
  <c r="C353" i="1"/>
  <c r="C357" i="1"/>
  <c r="C361" i="1"/>
  <c r="C365" i="1"/>
  <c r="C369" i="1"/>
  <c r="C373" i="1"/>
  <c r="C377" i="1"/>
  <c r="C381" i="1"/>
  <c r="C385" i="1"/>
  <c r="C389" i="1"/>
  <c r="C396" i="1"/>
  <c r="C400" i="1"/>
  <c r="C404" i="1"/>
  <c r="C408" i="1"/>
  <c r="C412" i="1"/>
  <c r="C416" i="1"/>
  <c r="C420" i="1"/>
  <c r="C424" i="1"/>
  <c r="C428" i="1"/>
  <c r="C432" i="1"/>
  <c r="C436" i="1"/>
  <c r="C440" i="1"/>
  <c r="C444" i="1"/>
  <c r="C448" i="1"/>
  <c r="C452" i="1"/>
  <c r="C456" i="1"/>
  <c r="C460" i="1"/>
  <c r="C464" i="1"/>
  <c r="C468" i="1"/>
  <c r="C472" i="1"/>
  <c r="C476" i="1"/>
  <c r="C480" i="1"/>
  <c r="C484" i="1"/>
  <c r="C488" i="1"/>
  <c r="C492" i="1"/>
  <c r="C496" i="1"/>
  <c r="C499" i="1"/>
  <c r="C503" i="1"/>
  <c r="C507" i="1"/>
  <c r="C511" i="1"/>
  <c r="C515" i="1"/>
  <c r="C519" i="1"/>
  <c r="C523" i="1"/>
  <c r="C775" i="1"/>
  <c r="C779" i="1"/>
  <c r="C783" i="1"/>
  <c r="C787" i="1"/>
  <c r="C791" i="1"/>
  <c r="C547" i="1"/>
  <c r="C551" i="1"/>
  <c r="C555" i="1"/>
  <c r="C561" i="1"/>
  <c r="C565" i="1"/>
  <c r="C571" i="1"/>
  <c r="C575" i="1"/>
  <c r="C579" i="1"/>
  <c r="C583" i="1"/>
  <c r="C587" i="1"/>
  <c r="C591" i="1"/>
  <c r="C595" i="1"/>
  <c r="C599" i="1"/>
  <c r="C603" i="1"/>
  <c r="C607" i="1"/>
  <c r="C611" i="1"/>
  <c r="C615" i="1"/>
  <c r="C619" i="1"/>
  <c r="C623" i="1"/>
  <c r="C627" i="1"/>
  <c r="C631" i="1"/>
  <c r="C352" i="1"/>
  <c r="C639" i="1"/>
  <c r="C643" i="1"/>
  <c r="C647" i="1"/>
  <c r="C651" i="1"/>
  <c r="C655" i="1"/>
  <c r="C659" i="1"/>
  <c r="C663" i="1"/>
  <c r="C667" i="1"/>
  <c r="C671" i="1"/>
  <c r="C675" i="1"/>
  <c r="D147" i="1"/>
  <c r="D393" i="1"/>
  <c r="D457" i="1"/>
  <c r="D520" i="1"/>
  <c r="D580" i="1"/>
  <c r="D638" i="1"/>
  <c r="D654" i="1"/>
  <c r="D670" i="1"/>
  <c r="D686" i="1"/>
  <c r="D702" i="1"/>
  <c r="D718" i="1"/>
  <c r="D733" i="1"/>
  <c r="D749" i="1"/>
  <c r="D765" i="1"/>
  <c r="D279" i="1"/>
  <c r="C4" i="1"/>
  <c r="C20" i="1"/>
  <c r="C48" i="1"/>
  <c r="C64" i="1"/>
  <c r="C80" i="1"/>
  <c r="C94" i="1"/>
  <c r="C101" i="1"/>
  <c r="C106" i="1"/>
  <c r="C111" i="1"/>
  <c r="C115" i="1"/>
  <c r="C119" i="1"/>
  <c r="C123" i="1"/>
  <c r="C127" i="1"/>
  <c r="C447" i="1"/>
  <c r="C135" i="1"/>
  <c r="C139" i="1"/>
  <c r="C143" i="1"/>
  <c r="C147" i="1"/>
  <c r="C151" i="1"/>
  <c r="C155" i="1"/>
  <c r="C159" i="1"/>
  <c r="C163" i="1"/>
  <c r="C167" i="1"/>
  <c r="C171" i="1"/>
  <c r="C175" i="1"/>
  <c r="C525" i="1"/>
  <c r="C529" i="1"/>
  <c r="C533" i="1"/>
  <c r="C537" i="1"/>
  <c r="C541" i="1"/>
  <c r="C199" i="1"/>
  <c r="C203" i="1"/>
  <c r="C207" i="1"/>
  <c r="C211" i="1"/>
  <c r="C215" i="1"/>
  <c r="C219" i="1"/>
  <c r="C223" i="1"/>
  <c r="C227" i="1"/>
  <c r="C231" i="1"/>
  <c r="C235" i="1"/>
  <c r="C239" i="1"/>
  <c r="C243" i="1"/>
  <c r="C247" i="1"/>
  <c r="C251" i="1"/>
  <c r="C255" i="1"/>
  <c r="C259" i="1"/>
  <c r="C866" i="1"/>
  <c r="C266" i="1"/>
  <c r="C178" i="1"/>
  <c r="C182" i="1"/>
  <c r="C186" i="1"/>
  <c r="C190" i="1"/>
  <c r="C194" i="1"/>
  <c r="C290" i="1"/>
  <c r="C294" i="1"/>
  <c r="C298" i="1"/>
  <c r="C302" i="1"/>
  <c r="C306" i="1"/>
  <c r="C310" i="1"/>
  <c r="C314" i="1"/>
  <c r="C318" i="1"/>
  <c r="C322" i="1"/>
  <c r="C326" i="1"/>
  <c r="C330" i="1"/>
  <c r="C334" i="1"/>
  <c r="C338" i="1"/>
  <c r="C342" i="1"/>
  <c r="C346" i="1"/>
  <c r="C350" i="1"/>
  <c r="C354" i="1"/>
  <c r="C358" i="1"/>
  <c r="C362" i="1"/>
  <c r="C366" i="1"/>
  <c r="C370" i="1"/>
  <c r="C374" i="1"/>
  <c r="C378" i="1"/>
  <c r="C382" i="1"/>
  <c r="C386" i="1"/>
  <c r="C390" i="1"/>
  <c r="C393" i="1"/>
  <c r="C397" i="1"/>
  <c r="C401" i="1"/>
  <c r="C405" i="1"/>
  <c r="C409" i="1"/>
  <c r="C413" i="1"/>
  <c r="C417" i="1"/>
  <c r="C421" i="1"/>
  <c r="C425" i="1"/>
  <c r="C429" i="1"/>
  <c r="C433" i="1"/>
  <c r="C437" i="1"/>
  <c r="C441" i="1"/>
  <c r="C445" i="1"/>
  <c r="C449" i="1"/>
  <c r="C453" i="1"/>
  <c r="C457" i="1"/>
  <c r="C461" i="1"/>
  <c r="C465" i="1"/>
  <c r="C469" i="1"/>
  <c r="C473" i="1"/>
  <c r="C477" i="1"/>
  <c r="C177" i="1"/>
  <c r="C485" i="1"/>
  <c r="C489" i="1"/>
  <c r="C493" i="1"/>
  <c r="C500" i="1"/>
  <c r="C504" i="1"/>
  <c r="C508" i="1"/>
  <c r="C512" i="1"/>
  <c r="C839" i="1"/>
  <c r="C520" i="1"/>
  <c r="C772" i="1"/>
  <c r="C776" i="1"/>
  <c r="C780" i="1"/>
  <c r="C784" i="1"/>
  <c r="C788" i="1"/>
  <c r="C544" i="1"/>
  <c r="C234" i="1"/>
  <c r="C552" i="1"/>
  <c r="C556" i="1"/>
  <c r="C559" i="1"/>
  <c r="C562" i="1"/>
  <c r="C566" i="1"/>
  <c r="C568" i="1"/>
  <c r="C572" i="1"/>
  <c r="C576" i="1"/>
  <c r="C580" i="1"/>
  <c r="C584" i="1"/>
  <c r="C588" i="1"/>
  <c r="C592" i="1"/>
  <c r="C331" i="1"/>
  <c r="C600" i="1"/>
  <c r="C604" i="1"/>
  <c r="C608" i="1"/>
  <c r="C612" i="1"/>
  <c r="C616" i="1"/>
  <c r="C620" i="1"/>
  <c r="C624" i="1"/>
  <c r="C628" i="1"/>
  <c r="C632" i="1"/>
  <c r="C636" i="1"/>
  <c r="C640" i="1"/>
  <c r="C644" i="1"/>
  <c r="C648" i="1"/>
  <c r="C652" i="1"/>
  <c r="C656" i="1"/>
  <c r="C660" i="1"/>
  <c r="C664" i="1"/>
  <c r="C668" i="1"/>
  <c r="C672" i="1"/>
  <c r="C676" i="1"/>
  <c r="C497" i="1"/>
  <c r="C288" i="1"/>
  <c r="C280" i="1"/>
  <c r="C793" i="1"/>
  <c r="C287" i="1"/>
  <c r="C283" i="1"/>
  <c r="C279" i="1"/>
  <c r="C275" i="1"/>
  <c r="C271" i="1"/>
  <c r="C769" i="1"/>
  <c r="C765" i="1"/>
  <c r="C761" i="1"/>
  <c r="C757" i="1"/>
  <c r="C753" i="1"/>
  <c r="C749" i="1"/>
  <c r="C658" i="1"/>
  <c r="C741" i="1"/>
  <c r="C737" i="1"/>
  <c r="C733" i="1"/>
  <c r="C729" i="1"/>
  <c r="C725" i="1"/>
  <c r="C718" i="1"/>
  <c r="C714" i="1"/>
  <c r="C710" i="1"/>
  <c r="C706" i="1"/>
  <c r="C702" i="1"/>
  <c r="C698" i="1"/>
  <c r="C694" i="1"/>
  <c r="C690" i="1"/>
  <c r="C686" i="1"/>
  <c r="C682" i="1"/>
  <c r="C677" i="1"/>
  <c r="C665" i="1"/>
  <c r="C649" i="1"/>
  <c r="C633" i="1"/>
  <c r="C617" i="1"/>
  <c r="C601" i="1"/>
  <c r="C585" i="1"/>
  <c r="C569" i="1"/>
  <c r="C268" i="1"/>
  <c r="C789" i="1"/>
  <c r="C773" i="1"/>
  <c r="C509" i="1"/>
  <c r="C494" i="1"/>
  <c r="C478" i="1"/>
  <c r="C462" i="1"/>
  <c r="C446" i="1"/>
  <c r="C430" i="1"/>
  <c r="C414" i="1"/>
  <c r="C398" i="1"/>
  <c r="C383" i="1"/>
  <c r="C367" i="1"/>
  <c r="C351" i="1"/>
  <c r="C335" i="1"/>
  <c r="C319" i="1"/>
  <c r="C303" i="1"/>
  <c r="C195" i="1"/>
  <c r="C179" i="1"/>
  <c r="C256" i="1"/>
  <c r="C240" i="1"/>
  <c r="C224" i="1"/>
  <c r="C548" i="1"/>
  <c r="C538" i="1"/>
  <c r="C176" i="1"/>
  <c r="C160" i="1"/>
  <c r="C144" i="1"/>
  <c r="C128" i="1"/>
  <c r="C112" i="1"/>
  <c r="C102" i="1"/>
  <c r="C52" i="1"/>
  <c r="C8" i="1"/>
  <c r="D737" i="1"/>
  <c r="D674" i="1"/>
  <c r="D784" i="1"/>
  <c r="D2" i="1"/>
  <c r="D205" i="1"/>
  <c r="D201" i="1"/>
  <c r="D543" i="1"/>
  <c r="D539" i="1"/>
  <c r="D535" i="1"/>
  <c r="D531" i="1"/>
  <c r="D527" i="1"/>
  <c r="D481" i="1"/>
  <c r="D173" i="1"/>
  <c r="D169" i="1"/>
  <c r="D165" i="1"/>
  <c r="D161" i="1"/>
  <c r="D157" i="1"/>
  <c r="D153" i="1"/>
  <c r="D149" i="1"/>
  <c r="D145" i="1"/>
  <c r="D141" i="1"/>
  <c r="D137" i="1"/>
  <c r="D133" i="1"/>
  <c r="D129" i="1"/>
  <c r="D125" i="1"/>
  <c r="D121" i="1"/>
  <c r="D117" i="1"/>
  <c r="D113" i="1"/>
  <c r="D109" i="1"/>
  <c r="D106" i="1"/>
  <c r="D102" i="1"/>
  <c r="D98" i="1"/>
  <c r="D94" i="1"/>
  <c r="D92" i="1"/>
  <c r="D88" i="1"/>
  <c r="D84" i="1"/>
  <c r="D80" i="1"/>
  <c r="D76" i="1"/>
  <c r="D72" i="1"/>
  <c r="D68" i="1"/>
  <c r="D64" i="1"/>
  <c r="D60" i="1"/>
  <c r="D56" i="1"/>
  <c r="D52" i="1"/>
  <c r="D48" i="1"/>
  <c r="D44" i="1"/>
  <c r="D40" i="1"/>
  <c r="D71" i="1"/>
  <c r="D32" i="1"/>
  <c r="D28" i="1"/>
  <c r="D24" i="1"/>
  <c r="D20" i="1"/>
  <c r="D16" i="1"/>
  <c r="D12" i="1"/>
  <c r="D8" i="1"/>
  <c r="D19" i="1"/>
  <c r="D15" i="1"/>
  <c r="D11" i="1"/>
  <c r="D7" i="1"/>
  <c r="D3" i="1"/>
</calcChain>
</file>

<file path=xl/sharedStrings.xml><?xml version="1.0" encoding="utf-8"?>
<sst xmlns="http://schemas.openxmlformats.org/spreadsheetml/2006/main" count="32341" uniqueCount="5501">
  <si>
    <t>tanszék</t>
  </si>
  <si>
    <t>kurzus címe</t>
  </si>
  <si>
    <t>kurzus típusa</t>
  </si>
  <si>
    <t>képzés</t>
  </si>
  <si>
    <t>képzés+</t>
  </si>
  <si>
    <t>előfeltétel</t>
  </si>
  <si>
    <t>létszámkeret</t>
  </si>
  <si>
    <t>terem</t>
  </si>
  <si>
    <t>tárgyfelelős (egy oktató)</t>
  </si>
  <si>
    <t>oktató(k)</t>
  </si>
  <si>
    <t>erasmus</t>
  </si>
  <si>
    <t>megjegyzés tanszéktől</t>
  </si>
  <si>
    <t>AJ</t>
  </si>
  <si>
    <t>AGJ</t>
  </si>
  <si>
    <t>BE</t>
  </si>
  <si>
    <t>BJ</t>
  </si>
  <si>
    <t>INYOK</t>
  </si>
  <si>
    <t>JOT</t>
  </si>
  <si>
    <t>KGT</t>
  </si>
  <si>
    <t>KIG</t>
  </si>
  <si>
    <t>KR</t>
  </si>
  <si>
    <t>MÁJT</t>
  </si>
  <si>
    <t>MUJ</t>
  </si>
  <si>
    <t>NJ</t>
  </si>
  <si>
    <t>NMJ</t>
  </si>
  <si>
    <t>PE</t>
  </si>
  <si>
    <t>PJ</t>
  </si>
  <si>
    <t>POL</t>
  </si>
  <si>
    <t>PÜJ</t>
  </si>
  <si>
    <t>RJOJT</t>
  </si>
  <si>
    <t>TH</t>
  </si>
  <si>
    <t>köt.ea</t>
  </si>
  <si>
    <t>köt.sz</t>
  </si>
  <si>
    <t>köt.gy</t>
  </si>
  <si>
    <t>alt</t>
  </si>
  <si>
    <t>TT.alt</t>
  </si>
  <si>
    <t>EJ.alt</t>
  </si>
  <si>
    <t>Cmod. diff.alt</t>
  </si>
  <si>
    <t>Bmod. diff.alt</t>
  </si>
  <si>
    <t>Nmod. diff.alt</t>
  </si>
  <si>
    <t>Kmod. diff.alt</t>
  </si>
  <si>
    <t>fak</t>
  </si>
  <si>
    <t>Cmod. fak</t>
  </si>
  <si>
    <t>Bmod. fak</t>
  </si>
  <si>
    <t>Nmod. fak</t>
  </si>
  <si>
    <t>Kmod. fak</t>
  </si>
  <si>
    <t>zve</t>
  </si>
  <si>
    <t>vizsg. kurz</t>
  </si>
  <si>
    <t>konzultáció</t>
  </si>
  <si>
    <t>BI</t>
  </si>
  <si>
    <t>BP2</t>
  </si>
  <si>
    <t>BP3</t>
  </si>
  <si>
    <t>BT2</t>
  </si>
  <si>
    <t>JL3</t>
  </si>
  <si>
    <t>JL4</t>
  </si>
  <si>
    <t>JL5</t>
  </si>
  <si>
    <t>JN3</t>
  </si>
  <si>
    <t>JN4</t>
  </si>
  <si>
    <t>KM0</t>
  </si>
  <si>
    <t>KM1</t>
  </si>
  <si>
    <t>PM1</t>
  </si>
  <si>
    <t>PM2</t>
  </si>
  <si>
    <t>TA</t>
  </si>
  <si>
    <t>RJ</t>
  </si>
  <si>
    <t>LAT</t>
  </si>
  <si>
    <t>JAD</t>
  </si>
  <si>
    <t>JSZ</t>
  </si>
  <si>
    <t>KIG 1</t>
  </si>
  <si>
    <t>PJ 4</t>
  </si>
  <si>
    <t>BJ 3</t>
  </si>
  <si>
    <t>KIG 3</t>
  </si>
  <si>
    <t>ÖJT 1</t>
  </si>
  <si>
    <t>PP</t>
  </si>
  <si>
    <t>MUJ 1</t>
  </si>
  <si>
    <t>NJ 1</t>
  </si>
  <si>
    <t>PÜJ 1</t>
  </si>
  <si>
    <t>PJ 7</t>
  </si>
  <si>
    <t>PNP</t>
  </si>
  <si>
    <t>időpont (+/- hét)</t>
  </si>
  <si>
    <t>időpont (nap)</t>
  </si>
  <si>
    <t>időpont (óra)</t>
  </si>
  <si>
    <t>+</t>
  </si>
  <si>
    <t>-</t>
  </si>
  <si>
    <t>H</t>
  </si>
  <si>
    <t>K</t>
  </si>
  <si>
    <t>SZ</t>
  </si>
  <si>
    <t>CS</t>
  </si>
  <si>
    <t>P</t>
  </si>
  <si>
    <t>SZO</t>
  </si>
  <si>
    <t>10.00-11.00</t>
  </si>
  <si>
    <t>10.00-12.00</t>
  </si>
  <si>
    <t>11.00-12.00</t>
  </si>
  <si>
    <t>11.00-13.00</t>
  </si>
  <si>
    <t>12.00-13.00</t>
  </si>
  <si>
    <t>13.00-15.00</t>
  </si>
  <si>
    <t>12.00-14.00</t>
  </si>
  <si>
    <t>13.00-14.00</t>
  </si>
  <si>
    <t>14.00-15.00</t>
  </si>
  <si>
    <t>14.00-16.00</t>
  </si>
  <si>
    <t>15.00-16.00</t>
  </si>
  <si>
    <t>15.00-17.00</t>
  </si>
  <si>
    <t>16.00-17.00</t>
  </si>
  <si>
    <t>16.00-18.00</t>
  </si>
  <si>
    <t>17.00-18.00</t>
  </si>
  <si>
    <t>17.00-19.00</t>
  </si>
  <si>
    <t>18.00-19.00</t>
  </si>
  <si>
    <t>18.00-20.00</t>
  </si>
  <si>
    <t>időpont (egyedi)</t>
  </si>
  <si>
    <t>pl. blokkszeminárium</t>
  </si>
  <si>
    <t>pl. levelezős óra</t>
  </si>
  <si>
    <t>A gyakorló 01.</t>
  </si>
  <si>
    <t>A gyakorló 02.</t>
  </si>
  <si>
    <t>A gyakorló 03.</t>
  </si>
  <si>
    <t>A gyakorló 04.</t>
  </si>
  <si>
    <t>A gyakorló 05.</t>
  </si>
  <si>
    <t>A gyakorló 06.</t>
  </si>
  <si>
    <t>A gyakorló 07.</t>
  </si>
  <si>
    <t>A gyakorló 08.</t>
  </si>
  <si>
    <t>A gyakorló 09.</t>
  </si>
  <si>
    <t>A gyakorló 10.</t>
  </si>
  <si>
    <t>A gyakorló 11.</t>
  </si>
  <si>
    <t>A gyakorló 12.</t>
  </si>
  <si>
    <t>A gyakorló 13.</t>
  </si>
  <si>
    <t>A gyakorló 14. (Multimédiás tárgyaló)</t>
  </si>
  <si>
    <t>A Informatikai labor 01.</t>
  </si>
  <si>
    <t>A Informatikai labor 02.</t>
  </si>
  <si>
    <t>A tanszéki szoba (BJ) Büntetőjogi gyakorló</t>
  </si>
  <si>
    <t>A tanszéki szoba (JOT) 401. szoba</t>
  </si>
  <si>
    <t>A tanszéki szoba (JOT) 501. szoba</t>
  </si>
  <si>
    <t>A tanszéki szoba (KGT) Közgazdasági gyakorló</t>
  </si>
  <si>
    <t>A tanszéki szoba (MÁJT) Eckhart szeminárium</t>
  </si>
  <si>
    <t>A tanszéki szoba (NJ) 112. szoba</t>
  </si>
  <si>
    <t>A tanszéki szoba (NJ) Nemzetközi jogi gyakorló</t>
  </si>
  <si>
    <t>A tanszéki szoba (PJ) Szladits szeminárium</t>
  </si>
  <si>
    <t>A tanszéki szoba (RJ) Vécsei szeminárium</t>
  </si>
  <si>
    <t>A tanszéki szoba Navratil Ákos terem</t>
  </si>
  <si>
    <t>A tanszéki szoba PhD szoba</t>
  </si>
  <si>
    <t>A tanterem I. (Somló auditórium)</t>
  </si>
  <si>
    <t>A tanterem II. (Dósa auditórium)</t>
  </si>
  <si>
    <t>A tanterem III. (Récsi auditórium)</t>
  </si>
  <si>
    <t>A tanterem IV.</t>
  </si>
  <si>
    <t>A tanterem IX. (Grosschmid auditórium)</t>
  </si>
  <si>
    <t>A tanterem V.</t>
  </si>
  <si>
    <t>A tanterem VI. (Fayer auditórium)</t>
  </si>
  <si>
    <t>A tanterem VII. (Nagy Ernő auditórium)</t>
  </si>
  <si>
    <t>A tanterem VIII. (Vécsey auditórium)</t>
  </si>
  <si>
    <t>B gyakorló 01. (Kecskeméti u.)</t>
  </si>
  <si>
    <t>B gyakorló 02. (Kecskeméti u.)</t>
  </si>
  <si>
    <t>B gyakorló 03. (Magyar u.)</t>
  </si>
  <si>
    <t>B gyakorló 04. (Magyar u.)</t>
  </si>
  <si>
    <t>B gyakorló 05. (Magyar u.)</t>
  </si>
  <si>
    <t>B gyakorló 06. (Kecskeméti u.)</t>
  </si>
  <si>
    <t>B gyakorló 07. (Kecskeméti u.)</t>
  </si>
  <si>
    <t>B gyakorló 08. (Kecskeméti u.)</t>
  </si>
  <si>
    <t>B gyakorló 09. (Kecskeméti u.)</t>
  </si>
  <si>
    <t>B gyakorló 10. (Kecskeméti u.)</t>
  </si>
  <si>
    <t>B gyakorló 11. (Kecskeméti u.)</t>
  </si>
  <si>
    <t>B gyakorló 12. (Kecskeméti u.)</t>
  </si>
  <si>
    <t>B gyakorló 13. (Kecskeméti u.)</t>
  </si>
  <si>
    <t>B gyakorló 14. (Kecskeméti u.)</t>
  </si>
  <si>
    <t>B gyakorló 15. (Magyar u.)</t>
  </si>
  <si>
    <t>B gyakorló 16. (Kecskeméti u.)</t>
  </si>
  <si>
    <t>B gyakorló 17. (Magyar u.)</t>
  </si>
  <si>
    <t>B gyakorló 18. (Magyar u.)</t>
  </si>
  <si>
    <t>B gyakorló 19. (Magyar u.)</t>
  </si>
  <si>
    <t>B Nyelvi labor (Magyar u.)</t>
  </si>
  <si>
    <t>B tanterem I. (Magyar u.)</t>
  </si>
  <si>
    <t>B tanterem II. (Magyar u.)</t>
  </si>
  <si>
    <t>Férőhely</t>
  </si>
  <si>
    <t>Terem megjegyzés</t>
  </si>
  <si>
    <t>alagsor 5.</t>
  </si>
  <si>
    <t>alagsor 4.</t>
  </si>
  <si>
    <t>1/2 em.</t>
  </si>
  <si>
    <t>III. em. 318.</t>
  </si>
  <si>
    <t>III. em. 323.</t>
  </si>
  <si>
    <t>III. em. 324.</t>
  </si>
  <si>
    <t>IV. em. 602.</t>
  </si>
  <si>
    <t>I. em. 1/2 emelet 201</t>
  </si>
  <si>
    <t>A ép. II 1/2 emelet, JOT tsz. 401 szoba</t>
  </si>
  <si>
    <t>A ép. III 1/2 emelet, JOT tsz. 501 szoba</t>
  </si>
  <si>
    <t>II. em. 231</t>
  </si>
  <si>
    <t>I. em. 112 sz.</t>
  </si>
  <si>
    <t>I. em. 122.</t>
  </si>
  <si>
    <t>1/2 emelet 110</t>
  </si>
  <si>
    <t>1/2 em. 101. sz.</t>
  </si>
  <si>
    <t>A ép. I. em. 118 sz.</t>
  </si>
  <si>
    <t>1/2 em. (előadóterem)</t>
  </si>
  <si>
    <t>II. em. 202. (tanterem)</t>
  </si>
  <si>
    <t xml:space="preserve">II. em. 211. (előadóterem)
</t>
  </si>
  <si>
    <t>II. em. 212. (előadóterem)</t>
  </si>
  <si>
    <t>III. em. 302. (tanterem)</t>
  </si>
  <si>
    <t>III. em. 304. (tanterem)</t>
  </si>
  <si>
    <t>III. em. 305. (tanterem)</t>
  </si>
  <si>
    <t>III. em. 307. (előadóterem)</t>
  </si>
  <si>
    <t>III. em. 310. (előadóterem)</t>
  </si>
  <si>
    <t>III. em. 311. (előadóterem)</t>
  </si>
  <si>
    <t xml:space="preserve">III. em. 315. (előadóterem)
</t>
  </si>
  <si>
    <t>projektoros</t>
  </si>
  <si>
    <t>BP2+BP3</t>
  </si>
  <si>
    <t>BP3+JN3</t>
  </si>
  <si>
    <t>PHD</t>
  </si>
  <si>
    <t>JN3+PHD</t>
  </si>
  <si>
    <t>JN3+JN4</t>
  </si>
  <si>
    <t>I. em. 106. (projektor)</t>
  </si>
  <si>
    <t>I. em. 109. (projektor)</t>
  </si>
  <si>
    <t>I. em. 111. (projektor)</t>
  </si>
  <si>
    <t>I. em. 114. (projektor)</t>
  </si>
  <si>
    <t>II. em. 221. (projektor)</t>
  </si>
  <si>
    <t>III. em. 305. (projektor)</t>
  </si>
  <si>
    <t>I 1/2 em. 203. (projektor)</t>
  </si>
  <si>
    <t>I 1/2 em. 305. (projektor)</t>
  </si>
  <si>
    <t>II 1/2 em. 503. (projektor)</t>
  </si>
  <si>
    <t>IV. em. 605. (projektor)</t>
  </si>
  <si>
    <t>IV. em. 604. (projektor)</t>
  </si>
  <si>
    <t>III. em. 321. (projektor)</t>
  </si>
  <si>
    <t>fsz. 3. (projektor)</t>
  </si>
  <si>
    <t>alagsor 8. (projektor)</t>
  </si>
  <si>
    <t>alagsor 10. (projektor)</t>
  </si>
  <si>
    <t>I. em. 125. (projektor)</t>
  </si>
  <si>
    <t>II. em. 240. (projektor)</t>
  </si>
  <si>
    <t>III. em. 340. (projektor)</t>
  </si>
  <si>
    <t>IV. em. 603. (projektor)</t>
  </si>
  <si>
    <t xml:space="preserve">fsz. 3. (előadóterem) (projektor)
</t>
  </si>
  <si>
    <t xml:space="preserve">I 1/2 em. 112. (előadóterem) (projektor)
</t>
  </si>
  <si>
    <t>fsz. 4. (tanterem) (projektor)</t>
  </si>
  <si>
    <t>II. em. 204. (tanterem) (projektor)</t>
  </si>
  <si>
    <t>II. em. 205. (előadóterem) (projektor)</t>
  </si>
  <si>
    <t>III. em. 1/2 321. (projektor)</t>
  </si>
  <si>
    <t xml:space="preserve">1+1/2 em. 118. (tanterem) (projektor)
</t>
  </si>
  <si>
    <t>pl. egyéb teremigény</t>
  </si>
  <si>
    <t>pl. többször felvehető kurzus</t>
  </si>
  <si>
    <t>Agrárjog 2.</t>
  </si>
  <si>
    <t>=J1:AGJ2</t>
  </si>
  <si>
    <t>Agrárjog 20:00E</t>
  </si>
  <si>
    <t>Agrárjog 20:01</t>
  </si>
  <si>
    <t>=J1:AGJ20</t>
  </si>
  <si>
    <t>Agrárjog 20:02</t>
  </si>
  <si>
    <t>Agrárjog 20:03</t>
  </si>
  <si>
    <t>Agrárjog 20:04</t>
  </si>
  <si>
    <t>Agrárjog 20:05</t>
  </si>
  <si>
    <t>Agrárjog 20:06</t>
  </si>
  <si>
    <t>Agrárjog 20:07</t>
  </si>
  <si>
    <t>Agrárjog 20:08</t>
  </si>
  <si>
    <t>Agrárjog 20:09</t>
  </si>
  <si>
    <t>Agrárjog 20:10</t>
  </si>
  <si>
    <t>Agrárjog 20:11</t>
  </si>
  <si>
    <t>Agrárjog 20:12</t>
  </si>
  <si>
    <t>Agrárjog 20:13</t>
  </si>
  <si>
    <t>Agrárjog 20:14</t>
  </si>
  <si>
    <t>Agrárjog 20:15</t>
  </si>
  <si>
    <t>Agrárjog 20:16</t>
  </si>
  <si>
    <t>Agrárjog 20:17</t>
  </si>
  <si>
    <t>Agrárjog 20:18</t>
  </si>
  <si>
    <t>Agrárjog 20:19</t>
  </si>
  <si>
    <t>Agrárjog 20:20</t>
  </si>
  <si>
    <t>Szövetkezeti jog</t>
  </si>
  <si>
    <t>=J1:SZJ</t>
  </si>
  <si>
    <t>Szövetkezeti jog 10:00E</t>
  </si>
  <si>
    <t>=J1:SZJ10</t>
  </si>
  <si>
    <t>Szövetkezeti jog 10:01</t>
  </si>
  <si>
    <t>Szövetkezeti jog 10:02</t>
  </si>
  <si>
    <t>Szövetkezeti jog 10:03</t>
  </si>
  <si>
    <t>Szövetkezeti jog 10:04</t>
  </si>
  <si>
    <t>Szövetkezeti jog 10:05</t>
  </si>
  <si>
    <t>Környezetvédelmi jog 2. (Különös rész)</t>
  </si>
  <si>
    <t>JN2 alt</t>
  </si>
  <si>
    <t>Környezetvédelmi jog 1.</t>
  </si>
  <si>
    <t>Európai telekkönyvi rendszerek</t>
  </si>
  <si>
    <t>AGJ1, PJ5</t>
  </si>
  <si>
    <t>Agrárjog</t>
  </si>
  <si>
    <t>=JL1, JL3:AGJ</t>
  </si>
  <si>
    <t>Alkotmányjog 1.</t>
  </si>
  <si>
    <t>Alkotmányjogi ismeretek</t>
  </si>
  <si>
    <t>Alkotmányjog</t>
  </si>
  <si>
    <t>=PM1:KVJ(1):AJ1</t>
  </si>
  <si>
    <t>Alkotmányjog 10:02</t>
  </si>
  <si>
    <t>Alkotmányjog 10:03</t>
  </si>
  <si>
    <t>Alkotmányjog 10:04</t>
  </si>
  <si>
    <t>Alkotmányjog 10:05</t>
  </si>
  <si>
    <t>Alkotmányjog 10:06</t>
  </si>
  <si>
    <t>Alkotmányjog 10:07</t>
  </si>
  <si>
    <t>Alkotmányjog 10:08</t>
  </si>
  <si>
    <t>Alkotmányjog 10:09</t>
  </si>
  <si>
    <t>Alkotmányjog 10:10</t>
  </si>
  <si>
    <t>Alkotmányjog 10:11</t>
  </si>
  <si>
    <t>Alkotmányjog 10:12</t>
  </si>
  <si>
    <t>Alkotmányjog 10:13</t>
  </si>
  <si>
    <t>Alkotmányjog 10:14</t>
  </si>
  <si>
    <t>Alkotmányjog 10:15</t>
  </si>
  <si>
    <t>Alkotmányjog 10:16</t>
  </si>
  <si>
    <t>Alkotmányjog 10:17</t>
  </si>
  <si>
    <t>Alkotmányjog 10:18</t>
  </si>
  <si>
    <t>Alkotmányjog 10:19</t>
  </si>
  <si>
    <t>Alkotmányjog 10:20</t>
  </si>
  <si>
    <t>vál.2.</t>
  </si>
  <si>
    <t>BJ2</t>
  </si>
  <si>
    <t>Büntető eljárásjog 1.</t>
  </si>
  <si>
    <t>=J1:BE2 C337</t>
  </si>
  <si>
    <t>Kriminalisztika</t>
  </si>
  <si>
    <t>=J1:KRSZ</t>
  </si>
  <si>
    <t>=JL3:BE2</t>
  </si>
  <si>
    <t>Büntetés-végrehajtási jog</t>
  </si>
  <si>
    <t>=JL1, JL3:BV2</t>
  </si>
  <si>
    <t>=JL1, JL3:KRSZ</t>
  </si>
  <si>
    <t>Büntetéstan elmélete és a büntetés-végrehajtás története</t>
  </si>
  <si>
    <t xml:space="preserve">=JL1, JL3:BV1 </t>
  </si>
  <si>
    <t>vál.5.</t>
  </si>
  <si>
    <t>Jogi latin nyelv 10:01</t>
  </si>
  <si>
    <t>Jogi latin nyelv 10:02</t>
  </si>
  <si>
    <t>Jogi latin nyelv 10:03</t>
  </si>
  <si>
    <t>Jogi latin nyelv 10:04</t>
  </si>
  <si>
    <t>Jogi latin nyelv 10:05</t>
  </si>
  <si>
    <t>Jogi latin nyelv 10:06</t>
  </si>
  <si>
    <t>Jogi latin nyelv 10:07</t>
  </si>
  <si>
    <t>Jogi latin nyelv 10:08</t>
  </si>
  <si>
    <t>Jogi latin nyelv 10:09</t>
  </si>
  <si>
    <t>Jogi latin nyelv 10:10</t>
  </si>
  <si>
    <t>Jogi latin nyelv 10:11</t>
  </si>
  <si>
    <t>Jogi latin nyelv 10:12</t>
  </si>
  <si>
    <t>Jogi latin nyelv 10:13</t>
  </si>
  <si>
    <t>Jogi latin nyelv 10:14</t>
  </si>
  <si>
    <t>Jogi latin nyelv 10:15</t>
  </si>
  <si>
    <t>Jogi latin nyelv 10:16</t>
  </si>
  <si>
    <t>Jogi latin nyelv 10:17</t>
  </si>
  <si>
    <t>Jogi latin nyelv 10:18</t>
  </si>
  <si>
    <t>Jogi latin nyelv 10:19</t>
  </si>
  <si>
    <t>Jogi latin nyelv 10:20</t>
  </si>
  <si>
    <t>Jogi latin nyelv</t>
  </si>
  <si>
    <t>Jogpolitika és jogalkotástan</t>
  </si>
  <si>
    <t>Jogi dogmatika</t>
  </si>
  <si>
    <t xml:space="preserve">Politikai szociológia </t>
  </si>
  <si>
    <t xml:space="preserve"> = JN3:FIL1</t>
  </si>
  <si>
    <t>Jogi alaptan</t>
  </si>
  <si>
    <t>Szociológia</t>
  </si>
  <si>
    <t>Jogászi etika</t>
  </si>
  <si>
    <t>Társadalomelmélet</t>
  </si>
  <si>
    <t>=JL4:FIL1, JL3:FIL1</t>
  </si>
  <si>
    <t>Jogszociológia 10:01</t>
  </si>
  <si>
    <t>Jogszociológia 10:02</t>
  </si>
  <si>
    <t>Jogszociológia 10:03</t>
  </si>
  <si>
    <t>Jogszociológia 10:04</t>
  </si>
  <si>
    <t>Jogszociológia 10:05</t>
  </si>
  <si>
    <t>Jogszociológia 10:06</t>
  </si>
  <si>
    <t>Jogszociológia 10:07</t>
  </si>
  <si>
    <t>Jogszociológia 10:08</t>
  </si>
  <si>
    <t>Jogszociológia 10:09</t>
  </si>
  <si>
    <t>Jogszociológia 10:10</t>
  </si>
  <si>
    <t>Jogszociológia 10:11</t>
  </si>
  <si>
    <t>Jogszociológia 10:12</t>
  </si>
  <si>
    <t>Jogszociológia 10:13</t>
  </si>
  <si>
    <t>Jogszociológia 10:14</t>
  </si>
  <si>
    <t>Jogszociológia 10:15</t>
  </si>
  <si>
    <t>Jogszociológia 10:16</t>
  </si>
  <si>
    <t>Jogszociológia 10:17</t>
  </si>
  <si>
    <t>Társadalomtudományi alapozó 10:01  Magyar társadalom szerkezete a II. világháború után-az elitek problémája</t>
  </si>
  <si>
    <t>Pszichológia jogászoknak I.</t>
  </si>
  <si>
    <t>vál.3.</t>
  </si>
  <si>
    <t xml:space="preserve">Egyenlő bánásmód és anti-diszkrimináció </t>
  </si>
  <si>
    <t xml:space="preserve"> =JE1,JL1, JL3:JP</t>
  </si>
  <si>
    <t>Az ügyvédi kamarai igazgatás</t>
  </si>
  <si>
    <t>KIG3</t>
  </si>
  <si>
    <t>Consumer protection</t>
  </si>
  <si>
    <t>Közigazgatási eljárás – Szabálysértési ismeretek</t>
  </si>
  <si>
    <t>=T2:KET-SZI</t>
  </si>
  <si>
    <t>Közigazgatási jog 3. (Eljárási jog)</t>
  </si>
  <si>
    <t>=J1:KIG 2</t>
  </si>
  <si>
    <t>Közigazgatási jog 1. (Közigazgatás-tudományi alapok, szervezeti jog 1.)</t>
  </si>
  <si>
    <t>=J1:KIT1, PM1:KVJ1</t>
  </si>
  <si>
    <t>Közigazgatási jog 3. (Különös rész)</t>
  </si>
  <si>
    <t>=JL3:KIG3</t>
  </si>
  <si>
    <t>Közigazgatási jog 1. (Szervezeti jog)</t>
  </si>
  <si>
    <t>=JL3:KIG1</t>
  </si>
  <si>
    <t>=J1:KIG 20</t>
  </si>
  <si>
    <t>Közigazgatási jog 30:01 (Eljárási jog)</t>
  </si>
  <si>
    <t>Közigazgatási jog 30:02 (Eljárási jog)</t>
  </si>
  <si>
    <t>Közigazgatási jog 30:03 (Eljárási jog)</t>
  </si>
  <si>
    <t>Közigazgatási jog 30:04 (Eljárási jog)</t>
  </si>
  <si>
    <t>Közigazgatási jog 30:05 (Eljárási jog)</t>
  </si>
  <si>
    <t>Közigazgatási jog 30:06 (Eljárási jog)</t>
  </si>
  <si>
    <t>Közigazgatási jog 30:07 (Eljárási jog)</t>
  </si>
  <si>
    <t>Közigazgatási jog 30:08 (Eljárási jog)</t>
  </si>
  <si>
    <t>Közigazgatási jog 30:09 (Eljárási jog)</t>
  </si>
  <si>
    <t>Közigazgatási jog 30:10 (Eljárási jog)</t>
  </si>
  <si>
    <t>Közigazgatási jog 30:11 (Eljárási jog)</t>
  </si>
  <si>
    <t>Közigazgatási jog 30:12 (Eljárási jog)</t>
  </si>
  <si>
    <t>Közigazgatási jog 30:13 (Eljárási jog)</t>
  </si>
  <si>
    <t>Közigazgatási jog 30:14 (Eljárási jog)</t>
  </si>
  <si>
    <t>Közigazgatási jog 30:15 (Eljárási jog)</t>
  </si>
  <si>
    <t>Közigazgatási jog 30:16 (Eljárási jog)</t>
  </si>
  <si>
    <t>Közigazgatási jog 30:17 (Eljárási jog)</t>
  </si>
  <si>
    <t>Közigazgatási jog 30:18 (Eljárási jog)</t>
  </si>
  <si>
    <t>Közigazgatási jog 10:00E (Közigazgatás-tudományi alapok, szervezeti jog 1.)</t>
  </si>
  <si>
    <t>=J1:KIT10</t>
  </si>
  <si>
    <t>Közigazgatási jog 10:01 (Közigazgatás-tudományi alapok, szervezeti jog 1.)</t>
  </si>
  <si>
    <t>Közigazgatási jog 10:02 (Közigazgatás-tudományi alapok, szervezeti jog 1.)</t>
  </si>
  <si>
    <t>Közigazgatási jog 10:03 (Közigazgatás-tudományi alapok, szervezeti jog 1.)</t>
  </si>
  <si>
    <t>Közigazgatási jog 10:04 (Közigazgatás-tudományi alapok, szervezeti jog 1.)</t>
  </si>
  <si>
    <t>Közigazgatási jog 10:05 (Közigazgatás-tudományi alapok, szervezeti jog 1.)</t>
  </si>
  <si>
    <t>Közigazgatási jog 10:06 (Közigazgatás-tudományi alapok, szervezeti jog 1.)</t>
  </si>
  <si>
    <t>Közigazgatási jog 10:07 (Közigazgatás-tudományi alapok, szervezeti jog 1.)</t>
  </si>
  <si>
    <t>Közigazgatási jog 10:08 (Közigazgatás-tudományi alapok, szervezeti jog 1.)</t>
  </si>
  <si>
    <t>Közigazgatási jog 10:09 (Közigazgatás-tudományi alapok, szervezeti jog 1.)</t>
  </si>
  <si>
    <t>Közigazgatási jog 10:10 (Közigazgatás-tudományi alapok, szervezeti jog 1.)</t>
  </si>
  <si>
    <t>Közigazgatási jog 10:11 (Közigazgatás-tudományi alapok, szervezeti jog 1.)</t>
  </si>
  <si>
    <t>Közigazgatási jog 10:12 (Közigazgatás-tudományi alapok, szervezeti jog 1.)</t>
  </si>
  <si>
    <t>Közigazgatási jog 10:13 (Közigazgatás-tudományi alapok, szervezeti jog 1.)</t>
  </si>
  <si>
    <t>Közigazgatási jog 10:14 (Közigazgatás-tudományi alapok, szervezeti jog 1.)</t>
  </si>
  <si>
    <t>Közigazgatási jog 10:15 (Közigazgatás-tudományi alapok, szervezeti jog 1.)</t>
  </si>
  <si>
    <t>Közigazgatási jog 10:16 (Közigazgatás-tudományi alapok, szervezeti jog 1.)</t>
  </si>
  <si>
    <t>Közigazgatási jog 10:17 (Közigazgatás-tudományi alapok, szervezeti jog 1.)</t>
  </si>
  <si>
    <t>Közigazgatási jog 10:18 (Közigazgatás-tudományi alapok, szervezeti jog 1.)</t>
  </si>
  <si>
    <t>A magyar büntetőjogi kodifikáció története</t>
  </si>
  <si>
    <t>Európai alkotmány- és parlamentarizmus-történet (1)</t>
  </si>
  <si>
    <t>=PM1:KVJ1</t>
  </si>
  <si>
    <t>Magyar alkotmány- és közigazgatás-történet</t>
  </si>
  <si>
    <t>Magyar alkotmánytörténet</t>
  </si>
  <si>
    <t>Társadalombiztosítási jog</t>
  </si>
  <si>
    <t>KIG4</t>
  </si>
  <si>
    <t>Munkajog 1.</t>
  </si>
  <si>
    <t>=J1:MUJ1</t>
  </si>
  <si>
    <t>=JL3:MUJ1</t>
  </si>
  <si>
    <t>Munkajog 10:00E</t>
  </si>
  <si>
    <t>=J1:MUJ10</t>
  </si>
  <si>
    <t>Munkajog 10:01</t>
  </si>
  <si>
    <t>Munkajog 10:02</t>
  </si>
  <si>
    <t>Munkajog 10:03</t>
  </si>
  <si>
    <t>Munkajog 10:04</t>
  </si>
  <si>
    <t>Munkajog 10:05</t>
  </si>
  <si>
    <t>Munkajog 10:06</t>
  </si>
  <si>
    <t>Munkajog 10:07</t>
  </si>
  <si>
    <t>Munkajog 10:08</t>
  </si>
  <si>
    <t>Munkajog 10:09</t>
  </si>
  <si>
    <t>Munkajog 10:10</t>
  </si>
  <si>
    <t>Munkajog 10:11</t>
  </si>
  <si>
    <t>Munkajog 10:12</t>
  </si>
  <si>
    <t>Munkajog 10:13</t>
  </si>
  <si>
    <t>Munkajog 10:14</t>
  </si>
  <si>
    <t>Munkajog 10:15</t>
  </si>
  <si>
    <t>Munkajog 10:16</t>
  </si>
  <si>
    <t>Munkajog 10:17</t>
  </si>
  <si>
    <t>Munkajog 10:18</t>
  </si>
  <si>
    <t>Munkajog 10:19</t>
  </si>
  <si>
    <t>Munkajog 10:20</t>
  </si>
  <si>
    <t>vál.4.</t>
  </si>
  <si>
    <t>Nemzetközi gazd:i kapcsolatok joga (alternatív kurzus)</t>
  </si>
  <si>
    <t>Európai Unió gazdasági joga 1.</t>
  </si>
  <si>
    <t>magyar =J1:EKKJ1</t>
  </si>
  <si>
    <t>The law of the internal market 1.</t>
  </si>
  <si>
    <t>Nemzetközi magánjog 2.</t>
  </si>
  <si>
    <t>=J1:NMJ2</t>
  </si>
  <si>
    <t>Európai Unió gazdasági joga 2.</t>
  </si>
  <si>
    <t>=JL3:ALT (5):EUV</t>
  </si>
  <si>
    <t xml:space="preserve">Nemzetközi magánjog 2.                 </t>
  </si>
  <si>
    <t>=JL1, JL3, JE1:NMJ1</t>
  </si>
  <si>
    <t>Bevezetés a jogi adatbázisok kezelésébe 01</t>
  </si>
  <si>
    <t>Bevezetés a jogi adatbázisok kezelésébe 02</t>
  </si>
  <si>
    <t>Bevezetés a jogi adatbázisok kezelésébe 03</t>
  </si>
  <si>
    <t>Bevezetés a jogi adatbázisok kezelésébe 04</t>
  </si>
  <si>
    <t>Bevezetés a jogi adatbázisok kezelésébe 05</t>
  </si>
  <si>
    <t>Bevezetés a jogi adatbázisok kezelésébe 06</t>
  </si>
  <si>
    <t>Bevezetés a jogi adatbázisok kezelésébe 07</t>
  </si>
  <si>
    <t>Bevezetés a jogi adatbázisok kezelésébe 08</t>
  </si>
  <si>
    <t>Bevezetés a jogi adatbázisok kezelésébe 09</t>
  </si>
  <si>
    <t>Bevezetés a jogi adatbázisok kezelésébe 10</t>
  </si>
  <si>
    <t>Bevezetés a jogi adatbázisok kezelésébe 11</t>
  </si>
  <si>
    <t>Bevezetés a jogi adatbázisok kezelésébe 12</t>
  </si>
  <si>
    <t>Bevezetés a jogi adatbázisok kezelésébe 13</t>
  </si>
  <si>
    <t>Bevezetés a jogi adatbázisok kezelésébe 14</t>
  </si>
  <si>
    <t>Bevezetés a jogi adatbázisok kezelésébe 15</t>
  </si>
  <si>
    <t>Bevezetés a jogi adatbázisok kezelésébe 16</t>
  </si>
  <si>
    <t>Bevezetés a jogi adatbázisok kezelésébe 17</t>
  </si>
  <si>
    <t>Bevezetés a jogi adatbázisok kezelésébe 18</t>
  </si>
  <si>
    <t>Bevezetés a jogi adatbázisok kezelésébe 19</t>
  </si>
  <si>
    <t>Bevezetés a jogi adatbázisok kezelésébe 20</t>
  </si>
  <si>
    <t>Doing legal profession/Business around the Globe</t>
  </si>
  <si>
    <t>Európai médiagazdaság és -jog</t>
  </si>
  <si>
    <t>PJ1</t>
  </si>
  <si>
    <t>Közjegyzői nemperes eljárások</t>
  </si>
  <si>
    <t>PP2</t>
  </si>
  <si>
    <t>Polgári eljárásjog</t>
  </si>
  <si>
    <t>Bírósági ügyvitel</t>
  </si>
  <si>
    <t>Bírósági végrehajtás</t>
  </si>
  <si>
    <t>Közjegyzői eljárások</t>
  </si>
  <si>
    <t>Polgári nemperes eljárások</t>
  </si>
  <si>
    <t>Polgári eljárásjog 1.</t>
  </si>
  <si>
    <t>Polgári nemperes eljárások joga</t>
  </si>
  <si>
    <t>=J1:PNP</t>
  </si>
  <si>
    <t>Polgári perjog 1.</t>
  </si>
  <si>
    <t>=J1:PP1</t>
  </si>
  <si>
    <t>=JL1, JL3, JE1:PNP</t>
  </si>
  <si>
    <t>=JL3:PP1</t>
  </si>
  <si>
    <t>Polgári nemperes eljárások joga 10:00E</t>
  </si>
  <si>
    <t xml:space="preserve">Polgári nemperes eljárások joga 10:01 </t>
  </si>
  <si>
    <t>súlypont: végrehajtás</t>
  </si>
  <si>
    <t>Polgári nemperes eljárások joga 10:02</t>
  </si>
  <si>
    <t>Polgári nemperes eljárások joga 10:03</t>
  </si>
  <si>
    <t>súlypont: bírósági nemperes elj.</t>
  </si>
  <si>
    <t>Polgári nemperes eljárások joga 10:04</t>
  </si>
  <si>
    <t>Polgári nemperes eljárások joga 10:05</t>
  </si>
  <si>
    <t>Polgári nemperes eljárások joga 10:06</t>
  </si>
  <si>
    <t>súlypont: fizetésképtelenség</t>
  </si>
  <si>
    <t>Polgári nemperes eljárások joga 10:07</t>
  </si>
  <si>
    <t>Polgári nemperes eljárások joga 10:08</t>
  </si>
  <si>
    <t>súlypont: cégeljárások</t>
  </si>
  <si>
    <t>Polgári nemperes eljárások joga 10:09</t>
  </si>
  <si>
    <t>Polgári nemperes eljárások joga 10:10</t>
  </si>
  <si>
    <t>súlypont: közjegyzői nemperes elj.</t>
  </si>
  <si>
    <t>Polgári nemperes eljárások joga 10:11</t>
  </si>
  <si>
    <t>Polgári nemperes eljárások joga 10:12</t>
  </si>
  <si>
    <t>Polgári nemperes eljárások joga 10:13</t>
  </si>
  <si>
    <t>Polgári perjog 10:00E</t>
  </si>
  <si>
    <t>Polgári perjog 10:01</t>
  </si>
  <si>
    <t>Polgári perjog 10:02</t>
  </si>
  <si>
    <t>Polgári perjog 10:03</t>
  </si>
  <si>
    <t>Polgári perjog 10:04</t>
  </si>
  <si>
    <t>Polgári perjog 10:05</t>
  </si>
  <si>
    <t>Polgári perjog 10:06</t>
  </si>
  <si>
    <t>Polgári perjog 10:07</t>
  </si>
  <si>
    <t>Polgári perjog 10:08</t>
  </si>
  <si>
    <t>Polgári perjog 10:09</t>
  </si>
  <si>
    <t>Polgári perjog 10:10</t>
  </si>
  <si>
    <t>Polgári perjog 10:11</t>
  </si>
  <si>
    <t>Polgári perjog 10:12</t>
  </si>
  <si>
    <t>Polgári perjog 10:13</t>
  </si>
  <si>
    <t>Polgári perjog 10:14</t>
  </si>
  <si>
    <t>Polgári perjog 10:15</t>
  </si>
  <si>
    <t>Polgári perjog 10:16</t>
  </si>
  <si>
    <t>Polgári perjog 10:17</t>
  </si>
  <si>
    <t>Polgári perjog 10:18</t>
  </si>
  <si>
    <t>Polgári perjog 10:19</t>
  </si>
  <si>
    <t>angol nyelvtudás</t>
  </si>
  <si>
    <t>A pénzügyi piac szabályozása</t>
  </si>
  <si>
    <t>PÜJ1</t>
  </si>
  <si>
    <t>Pénzügyi jog 2.</t>
  </si>
  <si>
    <t>=T2:PUJ(2)</t>
  </si>
  <si>
    <t>Pénzügyi jog 1.</t>
  </si>
  <si>
    <t>=J1:PÜJ1</t>
  </si>
  <si>
    <t>= JL3:PUJ1</t>
  </si>
  <si>
    <t>Pénzügyi jog 10:00E</t>
  </si>
  <si>
    <t>=J1:PÜJ10</t>
  </si>
  <si>
    <t>Pénzügyi jog 10:01</t>
  </si>
  <si>
    <t>Pénzügyi jog 10:02</t>
  </si>
  <si>
    <t>Pénzügyi jog 10:03</t>
  </si>
  <si>
    <t>Pénzügyi jog 10:04</t>
  </si>
  <si>
    <t>Pénzügyi jog 10:05</t>
  </si>
  <si>
    <t>Pénzügyi jog 10:06</t>
  </si>
  <si>
    <t>Pénzügyi jog 10:08</t>
  </si>
  <si>
    <t>Pénzügyi jog 10:09</t>
  </si>
  <si>
    <t>Pénzügyi jog 10:10</t>
  </si>
  <si>
    <t>Pénzügyi jog 10:11</t>
  </si>
  <si>
    <t>Pénzügyi jog 10:12</t>
  </si>
  <si>
    <t>Pénzügyi jog 10:13</t>
  </si>
  <si>
    <t>Pénzügyi jog 10:14</t>
  </si>
  <si>
    <t>Pénzügyi jog 10:15</t>
  </si>
  <si>
    <t>Pénzügyi jog 10:16</t>
  </si>
  <si>
    <t>Pénzügyi jog 10:17</t>
  </si>
  <si>
    <t>Pénzügyi jog 10:18</t>
  </si>
  <si>
    <t>Pénzügyi jog 10:19</t>
  </si>
  <si>
    <t>Pénzügyi jog 10:20</t>
  </si>
  <si>
    <t>Összehasonlító európai társadalom-történet</t>
  </si>
  <si>
    <t>Összehasonlító igazságszolgáltatás és közigazgatás-történet</t>
  </si>
  <si>
    <t>Összehasonlító jogtörténet 1.</t>
  </si>
  <si>
    <t>Római jog 1.</t>
  </si>
  <si>
    <t>Összehasonlító jogtörténet 10:06</t>
  </si>
  <si>
    <t>Összehasonlító jogtörténet 10:15</t>
  </si>
  <si>
    <t>Összehasonlító jogtörténet 10:01</t>
  </si>
  <si>
    <t>Összehasonlító jogtörténet 10:02</t>
  </si>
  <si>
    <t>Összehasonlító jogtörténet 10:03</t>
  </si>
  <si>
    <t>Összehasonlító jogtörténet 10:04</t>
  </si>
  <si>
    <t>Összehasonlító jogtörténet 10:05</t>
  </si>
  <si>
    <t>Összehasonlító jogtörténet 10:07</t>
  </si>
  <si>
    <t>Összehasonlító jogtörténet 10:08</t>
  </si>
  <si>
    <t>Összehasonlító jogtörténet 10:09</t>
  </si>
  <si>
    <t>Összehasonlító jogtörténet 10:10</t>
  </si>
  <si>
    <t>Összehasonlító jogtörténet 10:11</t>
  </si>
  <si>
    <t>Összehasonlító jogtörténet 10:12</t>
  </si>
  <si>
    <t>Összehasonlító jogtörténet 10:13</t>
  </si>
  <si>
    <t>Összehasonlító jogtörténet 10:14</t>
  </si>
  <si>
    <t>Összehasonlító jogtörténet 10:16</t>
  </si>
  <si>
    <t>Összehasonlító jogtörténet 10:17</t>
  </si>
  <si>
    <t>Összehasonlító jogtörténet 10:18</t>
  </si>
  <si>
    <t>Római jog 10:01</t>
  </si>
  <si>
    <t>Római jog 10:02</t>
  </si>
  <si>
    <t>Római jog 10:03</t>
  </si>
  <si>
    <t>Római jog 10:04</t>
  </si>
  <si>
    <t>Római jog 10:05</t>
  </si>
  <si>
    <t>Római jog 10:06</t>
  </si>
  <si>
    <t>Római jog 10:07</t>
  </si>
  <si>
    <t>Római jog 10:08</t>
  </si>
  <si>
    <t>Római jog 10:09</t>
  </si>
  <si>
    <t>Római jog 10:10</t>
  </si>
  <si>
    <t>Római jog 10:11</t>
  </si>
  <si>
    <t>Római jog 10:12</t>
  </si>
  <si>
    <t>Római jog 10:13</t>
  </si>
  <si>
    <t>Római jog 10:14</t>
  </si>
  <si>
    <t>Római jog 10:15</t>
  </si>
  <si>
    <t>Római jog 10:16</t>
  </si>
  <si>
    <t>Római jog 10:17</t>
  </si>
  <si>
    <t>Római jog 10:18</t>
  </si>
  <si>
    <t>Római jog 10:19</t>
  </si>
  <si>
    <t>Római jog 10:20</t>
  </si>
  <si>
    <t xml:space="preserve">Összehasonlító alkotmány és közigazgatás-történet </t>
  </si>
  <si>
    <t>=JL3:ALT (2):JT2</t>
  </si>
  <si>
    <t>MP</t>
  </si>
  <si>
    <t>VR</t>
  </si>
  <si>
    <t xml:space="preserve">International Art Trade and Law </t>
  </si>
  <si>
    <t>Közigazgatási jog 30:00E (Eljárási jog)</t>
  </si>
  <si>
    <t>Magyar alkotmánytörténet 10:01</t>
  </si>
  <si>
    <t>Magyar alkotmánytörténet 10:02</t>
  </si>
  <si>
    <t>Magyar alkotmánytörténet 10:03</t>
  </si>
  <si>
    <t>Magyar alkotmánytörténet 10:04</t>
  </si>
  <si>
    <t>Magyar alkotmánytörténet 10:05</t>
  </si>
  <si>
    <t>Magyar alkotmánytörténet 10:06</t>
  </si>
  <si>
    <t>Magyar alkotmánytörténet 10:07</t>
  </si>
  <si>
    <t>Magyar alkotmánytörténet 10:08</t>
  </si>
  <si>
    <t>Magyar alkotmánytörténet 10:09</t>
  </si>
  <si>
    <t>Magyar alkotmánytörténet 10:10</t>
  </si>
  <si>
    <t>Magyar alkotmánytörténet 10:11</t>
  </si>
  <si>
    <t>Magyar alkotmánytörténet 10:12</t>
  </si>
  <si>
    <t>Magyar alkotmánytörténet 10:13</t>
  </si>
  <si>
    <t>Magyar alkotmánytörténet 10:14</t>
  </si>
  <si>
    <t>Magyar alkotmánytörténet 10:15</t>
  </si>
  <si>
    <t>Magyar alkotmánytörténet 10:16</t>
  </si>
  <si>
    <t>Magyar alkotmánytörténet 10:17</t>
  </si>
  <si>
    <t>Magyar alkotmánytörténet 10:18</t>
  </si>
  <si>
    <t>Magyar alkotmánytörténet 10:19</t>
  </si>
  <si>
    <t>Magyar alkotmánytörténet 10:20</t>
  </si>
  <si>
    <t>Jog- és állambölcselet 2.</t>
  </si>
  <si>
    <t>BE 1</t>
  </si>
  <si>
    <t>JÁB 2</t>
  </si>
  <si>
    <t>kurzus címe angolul (ha új)</t>
  </si>
  <si>
    <t>A ép. II. emelet 210. sz.</t>
  </si>
  <si>
    <t>III. em. 314. (előadóterem)</t>
  </si>
  <si>
    <t>fsz. 1. (előadóterem) (projektor)</t>
  </si>
  <si>
    <t>fsz. 2. (előadóterem) (projektor)</t>
  </si>
  <si>
    <t>08.00-09.00</t>
  </si>
  <si>
    <t>08.00-10.00</t>
  </si>
  <si>
    <t>09.00-10.00</t>
  </si>
  <si>
    <t>09.00-11.00</t>
  </si>
  <si>
    <t>EKP 1</t>
  </si>
  <si>
    <t>Büntető eljárásjog 10:01</t>
  </si>
  <si>
    <t>Büntető eljárásjog 10:02</t>
  </si>
  <si>
    <t>Büntető eljárásjog 10:03</t>
  </si>
  <si>
    <t>Büntető eljárásjog 10:04</t>
  </si>
  <si>
    <t>Büntető eljárásjog 10:05</t>
  </si>
  <si>
    <t>Büntető eljárásjog 10:06</t>
  </si>
  <si>
    <t>Büntető eljárásjog 10:07</t>
  </si>
  <si>
    <t>Büntető eljárásjog 10:08</t>
  </si>
  <si>
    <t>Büntető eljárásjog 10:09</t>
  </si>
  <si>
    <t>Büntető eljárásjog 10:10</t>
  </si>
  <si>
    <t>Büntető eljárásjog 10:11</t>
  </si>
  <si>
    <t>Büntető eljárásjog 10:12</t>
  </si>
  <si>
    <t>Büntető eljárásjog 10:13</t>
  </si>
  <si>
    <t>Büntető eljárásjog 10:14</t>
  </si>
  <si>
    <t>Büntető eljárásjog 10:15</t>
  </si>
  <si>
    <t>Jog- és állambölcselet 20:01</t>
  </si>
  <si>
    <t>Jog- és állambölcselet 20:02</t>
  </si>
  <si>
    <t>Jog- és állambölcselet 20:03</t>
  </si>
  <si>
    <t>Jog- és állambölcselet 20:04</t>
  </si>
  <si>
    <t>Jog- és állambölcselet 20:05</t>
  </si>
  <si>
    <t>Jog- és állambölcselet 20:06</t>
  </si>
  <si>
    <t>Jog- és állambölcselet 20:07</t>
  </si>
  <si>
    <t>Jog- és állambölcselet 20:08</t>
  </si>
  <si>
    <t>Jog- és állambölcselet 20:09</t>
  </si>
  <si>
    <t>Jog- és állambölcselet 20:10</t>
  </si>
  <si>
    <t>Jog- és állambölcselet 20:11</t>
  </si>
  <si>
    <t>Jog- és állambölcselet 20:12</t>
  </si>
  <si>
    <t>Jog- és állambölcselet 20:13</t>
  </si>
  <si>
    <t>Jog- és állambölcselet 20:14</t>
  </si>
  <si>
    <t>pl. új tárgy</t>
  </si>
  <si>
    <t>időpont</t>
  </si>
  <si>
    <t>oktató</t>
  </si>
  <si>
    <t>E</t>
  </si>
  <si>
    <t>pl. 20 (10 jogász + 10 erasmus)</t>
  </si>
  <si>
    <t>fakultatívok esetében kötelező adat</t>
  </si>
  <si>
    <t>Többszintű alkotmányosság</t>
  </si>
  <si>
    <t>AJ2, EKP1</t>
  </si>
  <si>
    <t>Alkotmányvédelem, alkotmányértelmezés, alkotmánybíráskodás</t>
  </si>
  <si>
    <t>Alkotmányvédelem, alkotmánybíráskodás</t>
  </si>
  <si>
    <t>T2:KIG1</t>
  </si>
  <si>
    <t>Munkajog 2.</t>
  </si>
  <si>
    <t>Tárgyalásos ügylezárások az Európai versenyjogban</t>
  </si>
  <si>
    <t>Negotiated remedies in EU competition law</t>
  </si>
  <si>
    <t>Európai unió gazdasági joga 2.</t>
  </si>
  <si>
    <t xml:space="preserve">Közbeszerzési eljárások jogorvoslati rendszere, jogvita rendezés a versenyeztetési eljárások során </t>
  </si>
  <si>
    <t>=J1:PÜJ2</t>
  </si>
  <si>
    <t>vizsg. Kurz</t>
  </si>
  <si>
    <t>=JL3:PÜJ2</t>
  </si>
  <si>
    <t>J4: PJ5, KIG3, EGJ2; J3: AJ3, KIG3, EGJ2</t>
  </si>
  <si>
    <t>Államháztartási jog</t>
  </si>
  <si>
    <t>Összehasonlító jogtörténet 2.</t>
  </si>
  <si>
    <t>Római jog 2.</t>
  </si>
  <si>
    <t>Összehasonlító jogtörténet 10:19</t>
  </si>
  <si>
    <t>Összehasonlító jogtörténet 10:20</t>
  </si>
  <si>
    <t xml:space="preserve">Polgári eljárásjog 2. </t>
  </si>
  <si>
    <t xml:space="preserve">Polgári perjog 2. </t>
  </si>
  <si>
    <t>Nemzetközi büntetőjog</t>
  </si>
  <si>
    <t>J1:BJ(5)</t>
  </si>
  <si>
    <t>Büntetőjog 2.</t>
  </si>
  <si>
    <t>Büntetőjog 3. (Általános rész)</t>
  </si>
  <si>
    <t>Büntetőjog 5. (Különös rész)</t>
  </si>
  <si>
    <t>= J1:BJ4</t>
  </si>
  <si>
    <t>Büntetőjog 3. (Különös rész 1.)</t>
  </si>
  <si>
    <t>=JL3:BJ3</t>
  </si>
  <si>
    <t>Büntetőjog 1. (Általános rész 1.)</t>
  </si>
  <si>
    <t>=JL3:BJ1</t>
  </si>
  <si>
    <t>Büntetőjog 30:00E</t>
  </si>
  <si>
    <t>Büntetőjog 30:01</t>
  </si>
  <si>
    <t>Büntetőjog 30:02</t>
  </si>
  <si>
    <t>Büntetőjog 30:03</t>
  </si>
  <si>
    <t>Büntetőjog 30:04</t>
  </si>
  <si>
    <t>Büntetőjog 30:05</t>
  </si>
  <si>
    <t>Büntetőjog 30:06</t>
  </si>
  <si>
    <t>Büntetőjog 30:07</t>
  </si>
  <si>
    <t>Büntetőjog 30:08</t>
  </si>
  <si>
    <t>Büntetőjog 30:09</t>
  </si>
  <si>
    <t>Büntetőjog 30:10</t>
  </si>
  <si>
    <t>Büntetőjog 30:11</t>
  </si>
  <si>
    <t>Büntetőjog 30:12</t>
  </si>
  <si>
    <t>Büntetőjog 30:13</t>
  </si>
  <si>
    <t>Büntetőjog 30:14</t>
  </si>
  <si>
    <t>Büntetőjog 30:15</t>
  </si>
  <si>
    <t>Büntetőjog 30:16</t>
  </si>
  <si>
    <t>Büntetőjog 30:17</t>
  </si>
  <si>
    <t>Büntetőjog 30:18</t>
  </si>
  <si>
    <t>Büntetőjog 30:19</t>
  </si>
  <si>
    <t>Büntetőjog 30:20</t>
  </si>
  <si>
    <t>Büntetőjog 50:00E</t>
  </si>
  <si>
    <t>=J1:BJ40</t>
  </si>
  <si>
    <t>Büntetőjog 50:01</t>
  </si>
  <si>
    <t>Büntetőjog 50:02</t>
  </si>
  <si>
    <t>Büntetőjog 50:03</t>
  </si>
  <si>
    <t>Büntetőjog 50:04</t>
  </si>
  <si>
    <t>Büntetőjog 30. (Különös rész 1.)</t>
  </si>
  <si>
    <t>Büntetőjog 1.</t>
  </si>
  <si>
    <t>nap</t>
  </si>
  <si>
    <t>Bűnözés, média, kommunikáció</t>
  </si>
  <si>
    <t>Családszociológia és szocializáció</t>
  </si>
  <si>
    <t>Pártfogó felügyelet és közérdekű munka</t>
  </si>
  <si>
    <t>Büntető-igazságszolgáltatás és alkotmányosság</t>
  </si>
  <si>
    <t>BE1, BJ4</t>
  </si>
  <si>
    <t>Rendészet és bűnmegelőzés a 21. században</t>
  </si>
  <si>
    <t>KR1, KR2</t>
  </si>
  <si>
    <t>Szakdolgozati konzultáció I. (2015/16 előtt iratkozóknak)</t>
  </si>
  <si>
    <t>Szakdolgozati konzultáció II. (2015/16 előtt iratkozóknak)</t>
  </si>
  <si>
    <t>Szakdolgozat előkészítő kurzus 1. (2015/16 -tól iratkozóknak)</t>
  </si>
  <si>
    <t>Szakdolgozat előkészítő kurzus 2. (2015/16 -tól iratkozóknak)</t>
  </si>
  <si>
    <t>KR:SZDK1</t>
  </si>
  <si>
    <t>Kutatási módszerek a társadalomtudományban</t>
  </si>
  <si>
    <t>Kriminológia</t>
  </si>
  <si>
    <t>=JL3:KR</t>
  </si>
  <si>
    <t>Alkotmányosság és emberi jogok</t>
  </si>
  <si>
    <t>Büntetőjog</t>
  </si>
  <si>
    <t>Az elméleti kriminológia alapproblémái</t>
  </si>
  <si>
    <t>Kriminálpolitika</t>
  </si>
  <si>
    <t>Kriminálpszichológia</t>
  </si>
  <si>
    <t>Társadalom- és szociálpolitika</t>
  </si>
  <si>
    <t>Egyenlő bánásmód és diszkrimináció</t>
  </si>
  <si>
    <t>Pönológia</t>
  </si>
  <si>
    <t>Kriminológia 1.</t>
  </si>
  <si>
    <t>=J1:KR1</t>
  </si>
  <si>
    <t>Társadalom és kriminálstatisztika</t>
  </si>
  <si>
    <t xml:space="preserve">Értékpapírjog </t>
  </si>
  <si>
    <t>PJ4</t>
  </si>
  <si>
    <t>Fogyasztóvédelmi magánjog</t>
  </si>
  <si>
    <t>Polgári jogi alapismeretek 2.</t>
  </si>
  <si>
    <t>Családjogi ismeretek</t>
  </si>
  <si>
    <t>Civilisztikai ismeretek 2.</t>
  </si>
  <si>
    <t>Polgári jog 7. (Társasági jog)</t>
  </si>
  <si>
    <t>=J1:PJ5</t>
  </si>
  <si>
    <t>Polgári jog 6. (Társasági jog)</t>
  </si>
  <si>
    <t>=JL3:PJ5</t>
  </si>
  <si>
    <t>Polgári jog 2. (Kötelmi jog általános rész)</t>
  </si>
  <si>
    <t>Polgári jog 70:00E (Társasági jog)</t>
  </si>
  <si>
    <t>Polgári jog 70:01 (Társasági jog)</t>
  </si>
  <si>
    <t>Polgári jog 70:02 (Társasági jog)</t>
  </si>
  <si>
    <t>Polgári jog 70:03 (Társasági jog)</t>
  </si>
  <si>
    <t>Polgári jog 70:04 (Társasági jog)</t>
  </si>
  <si>
    <t>Polgári jog 70:05 (Társasági jog)</t>
  </si>
  <si>
    <t>Polgári jog 70:06 (Társasági jog)</t>
  </si>
  <si>
    <t>Polgári jog 70:07 (Társasági jog)</t>
  </si>
  <si>
    <t>Polgári jog 70:08 (Társasági jog)</t>
  </si>
  <si>
    <t>Polgári jog 70:09 (Társasági jog)</t>
  </si>
  <si>
    <t>Polgári jog 70:10 (Társasági jog)</t>
  </si>
  <si>
    <t>Polgári jog 70:11 (Társasági jog)</t>
  </si>
  <si>
    <t>Polgári jog 70:12 (Társasági jog)</t>
  </si>
  <si>
    <t>Polgári jog 70:13 (Társasági jog)</t>
  </si>
  <si>
    <t>Polgári jog 70:14 (Társasági jog)</t>
  </si>
  <si>
    <t>Polgári jog 70:15 (Társasági jog)</t>
  </si>
  <si>
    <t>Polgári jog 70:16 (Társasági jog)</t>
  </si>
  <si>
    <t>Polgári jog 70:17 (Társasági jog)</t>
  </si>
  <si>
    <t>Polgári jog 70:18 (Társasági jog)</t>
  </si>
  <si>
    <t>Polgári jog 70:19 (Társasági jog)</t>
  </si>
  <si>
    <t>Polgári jog 70:20 (Társasági jog)</t>
  </si>
  <si>
    <t>Polgári jog 40:00E (Kötelmi jog általános rész)</t>
  </si>
  <si>
    <t>Polgári jog 40:01 (Kötelmi jog általános rész)</t>
  </si>
  <si>
    <t>Polgári jog 40:02 (Kötelmi jog általános rész)</t>
  </si>
  <si>
    <t>Polgári jog 40:03 (Kötelmi jog általános rész)</t>
  </si>
  <si>
    <t>Polgári jog 40:04 (Kötelmi jog általános rész)</t>
  </si>
  <si>
    <t>Polgári jog 40:05 (Kötelmi jog általános rész)</t>
  </si>
  <si>
    <t>Polgári jog 40:06 (Kötelmi jog általános rész)</t>
  </si>
  <si>
    <t>Polgári jog 40:07 (Kötelmi jog általános rész)</t>
  </si>
  <si>
    <t>Polgári jog 40:08 (Kötelmi jog általános rész)</t>
  </si>
  <si>
    <t>Polgári jog 40:09 (Kötelmi jog általános rész)</t>
  </si>
  <si>
    <t>Polgári jog 40:10 (Kötelmi jog általános rész)</t>
  </si>
  <si>
    <t>Polgári jog 40:11 (Kötelmi jog általános rész)</t>
  </si>
  <si>
    <t>Polgári jog 40:12 (Kötelmi jog általános rész)</t>
  </si>
  <si>
    <t>Polgári jog 40:13 (Kötelmi jog általános rész)</t>
  </si>
  <si>
    <t>Polgári jog 40:14 (Kötelmi jog általános rész)</t>
  </si>
  <si>
    <t>Polgári jog 40:15 (Kötelmi jog általános rész)</t>
  </si>
  <si>
    <t>Polgári jog 40:16 (Kötelmi jog általános rész)</t>
  </si>
  <si>
    <t>Polgári jog 40:17 (Kötelmi jog általános rész)</t>
  </si>
  <si>
    <t>Polgári jog 40:18 (Kötelmi jog általános rész)</t>
  </si>
  <si>
    <t>Polgári jog 40:19 (Kötelmi jog általános rész)</t>
  </si>
  <si>
    <t>Polgári jog 60. (Társasági jog)</t>
  </si>
  <si>
    <t>Polgári jog 4. (Kötelmi jog általános rész)</t>
  </si>
  <si>
    <t>=J1:PJ2</t>
  </si>
  <si>
    <t>Polgári jog 2. (Családi jog)</t>
  </si>
  <si>
    <t>Polgári jog 4. (Családi jog)</t>
  </si>
  <si>
    <t>Igazságügyi statisztika</t>
  </si>
  <si>
    <t>Közgazdaságtan 1.</t>
  </si>
  <si>
    <t>Statisztika,demográfia</t>
  </si>
  <si>
    <t>Közgazdaságtan</t>
  </si>
  <si>
    <t>Statisztika</t>
  </si>
  <si>
    <t>Közgazdaságtan 10:01</t>
  </si>
  <si>
    <t>Közgazdaságtan 10:02</t>
  </si>
  <si>
    <t>Közgazdaságtan 10:07</t>
  </si>
  <si>
    <t>Közgazdaságtan 10:13</t>
  </si>
  <si>
    <t>Közgazdaságtan 10:17</t>
  </si>
  <si>
    <t>Közgazdaságtan 10:03</t>
  </si>
  <si>
    <t>Közgazdaságtan 10:04</t>
  </si>
  <si>
    <t>Közgazdaságtan 10:05</t>
  </si>
  <si>
    <t>Közgazdaságtan 10:06</t>
  </si>
  <si>
    <t>Közgazdaságtan 10:08</t>
  </si>
  <si>
    <t>Közgazdaságtan 10:09</t>
  </si>
  <si>
    <t>Közgazdaságtan 10:10</t>
  </si>
  <si>
    <t>Közgazdaságtan 10:15</t>
  </si>
  <si>
    <t>Közgazdaságtan 10:16</t>
  </si>
  <si>
    <t>Bevezetés a gazdaságszociológiába</t>
  </si>
  <si>
    <t>Nemzetközi jog politológusoknak 1.</t>
  </si>
  <si>
    <t xml:space="preserve">Európai közjog és politika 1. </t>
  </si>
  <si>
    <t>=JL3:EKP</t>
  </si>
  <si>
    <t>Nemzetközi jog 1.</t>
  </si>
  <si>
    <t>=JL3:NJ1</t>
  </si>
  <si>
    <t>Európai közjog és politika 10:01</t>
  </si>
  <si>
    <t>Európai közjog és politika 10:02</t>
  </si>
  <si>
    <t>Európai közjog és politika 10:03</t>
  </si>
  <si>
    <t>Európai közjog és politika 10:04</t>
  </si>
  <si>
    <t>Európai közjog és politika 10:05</t>
  </si>
  <si>
    <t>Európai közjog és politika 10:06</t>
  </si>
  <si>
    <t>Európai közjog és politika 10:07</t>
  </si>
  <si>
    <t>Európai közjog és politika 10:08</t>
  </si>
  <si>
    <t>Európai közjog és politika 10:09</t>
  </si>
  <si>
    <t>Európai közjog és politika 10:10</t>
  </si>
  <si>
    <t>Európai közjog és politika 10:11</t>
  </si>
  <si>
    <t>Európai közjog és politika 10:12</t>
  </si>
  <si>
    <t>Nemzetközi jog 10:00E</t>
  </si>
  <si>
    <t>=J1:NJ10</t>
  </si>
  <si>
    <t>Nemzetközi jog 10:01</t>
  </si>
  <si>
    <t>Nemzetközi jog 10:02</t>
  </si>
  <si>
    <t>Nemzetközi jog 10:03</t>
  </si>
  <si>
    <t>Nemzetközi jog 10:04</t>
  </si>
  <si>
    <t>Nemzetközi jog 10:05</t>
  </si>
  <si>
    <t>Nemzetközi jog 10:06</t>
  </si>
  <si>
    <t>Nemzetközi jog 10:07</t>
  </si>
  <si>
    <t>Nemzetközi jog 10:08</t>
  </si>
  <si>
    <t>Nemzetközi jog 10:09</t>
  </si>
  <si>
    <t>Nemzetközi jog 10:10</t>
  </si>
  <si>
    <t>Nemzetközi jog 10:11</t>
  </si>
  <si>
    <t>Nemzetközi jog 10:12</t>
  </si>
  <si>
    <t>Nemzetközi jog 10:13</t>
  </si>
  <si>
    <t>Nemzetközi jog 10:14</t>
  </si>
  <si>
    <t>Nemzetközi jog 10:15</t>
  </si>
  <si>
    <t>Nemzetközi jog 10:16</t>
  </si>
  <si>
    <t>Európai közjog és politika 1.</t>
  </si>
  <si>
    <t>=J1:EKP1</t>
  </si>
  <si>
    <t>=J1:NJ1, PM1:KVJ1</t>
  </si>
  <si>
    <t>BP3:KGT(10)</t>
  </si>
  <si>
    <t>J4:KGT(10)</t>
  </si>
  <si>
    <t>hét</t>
  </si>
  <si>
    <t>Évfolyamdolgozat</t>
  </si>
  <si>
    <t xml:space="preserve">Közgazdaságtan 10:(02 csop) </t>
  </si>
  <si>
    <t>Közgazdaságtan 10:(03 csop)</t>
  </si>
  <si>
    <t>TH-BI-BT</t>
  </si>
  <si>
    <t>Közgazdaságtan 10:11</t>
  </si>
  <si>
    <t>Közgazdaságtan 10:12</t>
  </si>
  <si>
    <t>Közgazdaságtan 10:14</t>
  </si>
  <si>
    <t>Társadalomtudományi alapozó 10:02 Társadalomtudomány ,jog és pszichológia</t>
  </si>
  <si>
    <t>Társadalomtudományi alapozó 10:03 Filozófia és tudomány</t>
  </si>
  <si>
    <t>Társadalomtudományi alapozó 10:05   Bölcsesség, boldogság, életértelem</t>
  </si>
  <si>
    <t>Társadalomtudományi alapozó 10:06    Bölcsesség, boldogság, életértelem</t>
  </si>
  <si>
    <t>Társadalomtudományi alapozó 10:07 Társadalomtudomány, jog és pszichológia</t>
  </si>
  <si>
    <t>Társadalomtudományi alapozó 10:08 Társadalomtudomány, jog és pszichológia</t>
  </si>
  <si>
    <t>Társadalomtudományi alapozó 10:12     Szociálantropológia szövegolvasó alapozó kurzus</t>
  </si>
  <si>
    <t>Társadalomtudományi alapozó 10:13            Filozófiai problémák és megoldások</t>
  </si>
  <si>
    <t>Társadalomtudományi alapozó 10:14           Fejezetek a filozófia történetéből</t>
  </si>
  <si>
    <t xml:space="preserve">Társadalomtudományi alapozó 10:15   Nyelv, kommunikáció, megértés </t>
  </si>
  <si>
    <t>Társadalomtudományi alapozó 10:16 Fogyatékosság és jog.</t>
  </si>
  <si>
    <t>LEMARADÓ J3:SZJ(10)</t>
  </si>
  <si>
    <t>LEMARADÓ J3:BJ(50)</t>
  </si>
  <si>
    <t>BEBJ</t>
  </si>
  <si>
    <t>Büntető eljárásjogi, büntetőjogi komplex szeminárium 10:01</t>
  </si>
  <si>
    <t>Büntető eljárásjogi, büntetőjogi komplex szeminárium 10:02</t>
  </si>
  <si>
    <t>Büntető eljárásjogi, büntetőjogi komplex szeminárium 10:03</t>
  </si>
  <si>
    <t>Büntető eljárásjogi, büntetőjogi komplex szeminárium 10:04</t>
  </si>
  <si>
    <t>Büntető eljárásjogi, büntetőjogi komplex szeminárium 10:05</t>
  </si>
  <si>
    <t>Büntető eljárásjogi, büntetőjogi komplex szeminárium 10:06</t>
  </si>
  <si>
    <t>Büntető eljárásjogi, büntetőjogi komplex szeminárium 10:07</t>
  </si>
  <si>
    <t>Büntető eljárásjogi, büntetőjogi komplex szeminárium 10:08</t>
  </si>
  <si>
    <t>Büntető eljárásjogi, büntetőjogi komplex szeminárium 10:09</t>
  </si>
  <si>
    <t>Büntető eljárásjogi, büntetőjogi komplex szeminárium 10:10</t>
  </si>
  <si>
    <t>Büntető eljárásjogi, büntetőjogi komplex szeminárium 10:11</t>
  </si>
  <si>
    <t>Büntető eljárásjogi, büntetőjogi komplex szeminárium 10:12</t>
  </si>
  <si>
    <t>Büntető eljárásjogi, büntetőjogi komplex szeminárium 10:13</t>
  </si>
  <si>
    <t>Büntető eljárásjogi, büntetőjogi komplex szeminárium 10:14</t>
  </si>
  <si>
    <t>Büntető eljárásjogi, büntetőjogi komplex szeminárium 10:15</t>
  </si>
  <si>
    <t>Büntető eljárásjogi, büntetőjogi komplex szeminárium 10:16</t>
  </si>
  <si>
    <t>Büntető eljárásjogi, büntetőjogi komplex szeminárium 10:17</t>
  </si>
  <si>
    <t>Büntető eljárásjogi, büntetőjogi komplex szeminárium 10:18</t>
  </si>
  <si>
    <t>Büntető eljárásjog 10:16</t>
  </si>
  <si>
    <t>Büntető eljárásjog 10:17</t>
  </si>
  <si>
    <t>Büntető eljárásjog 10:18</t>
  </si>
  <si>
    <t>Jog- és állambölcselet 20:15</t>
  </si>
  <si>
    <t>Jog- és állambölcselet 20:16</t>
  </si>
  <si>
    <t>Jog- és állambölcselet 20:17</t>
  </si>
  <si>
    <t>Jog- és állambölcselet 20:18</t>
  </si>
  <si>
    <t>Jog- és állambölcselet 20:19</t>
  </si>
  <si>
    <t>Jog- és állambölcselet 20:20</t>
  </si>
  <si>
    <t>Büntető eljárásjog 10:00E</t>
  </si>
  <si>
    <t>Büntető eljárásjogi, büntetőjogi komplex szeminárium 10:00E</t>
  </si>
  <si>
    <t>Jog- és állambölcselet 20:00E</t>
  </si>
  <si>
    <t>Összehasonlító jogtörténet 10:00E</t>
  </si>
  <si>
    <t>Büntető igazságszolgáltatás európai modellje</t>
  </si>
  <si>
    <t>BE1</t>
  </si>
  <si>
    <t>BJ1</t>
  </si>
  <si>
    <t>Transitional Justice</t>
  </si>
  <si>
    <t>International Criminal Law</t>
  </si>
  <si>
    <t>A mesterséges intelligencia szabályozási kérdései</t>
  </si>
  <si>
    <t>Kártérítési jog</t>
  </si>
  <si>
    <t>PJ6</t>
  </si>
  <si>
    <t>A nemzetközi adásvétel és a jogegységesítés</t>
  </si>
  <si>
    <t>Trends and changing patterns of labour mobility in Europe</t>
  </si>
  <si>
    <t>EGJ2</t>
  </si>
  <si>
    <t>AJ3</t>
  </si>
  <si>
    <t>BJ1 (új előfeltétel)</t>
  </si>
  <si>
    <t>EKP1 (új előfeltétel)</t>
  </si>
  <si>
    <t>Új tárgy</t>
  </si>
  <si>
    <t>Social integration in the European Union</t>
  </si>
  <si>
    <t>Csak JN3 diff.alt.</t>
  </si>
  <si>
    <t>pl. kiválósági kurzus</t>
  </si>
  <si>
    <t>idegen nyelvű</t>
  </si>
  <si>
    <t>igen</t>
  </si>
  <si>
    <t>Réti Mária dr.</t>
  </si>
  <si>
    <t>Bak Klára dr.</t>
  </si>
  <si>
    <t xml:space="preserve">Réti Mária dr. </t>
  </si>
  <si>
    <t>Papik Orsolya dr.</t>
  </si>
  <si>
    <t>Kurucz Mihály dr.</t>
  </si>
  <si>
    <t xml:space="preserve">Bak Klára dr. </t>
  </si>
  <si>
    <t xml:space="preserve">Réti Mária dr.  </t>
  </si>
  <si>
    <t>Papik Orsolya Bernadett dr.</t>
  </si>
  <si>
    <t xml:space="preserve">Bak Klára dr.   </t>
  </si>
  <si>
    <t>dr. Réti Mária (50%); dr. Kurucz Mihály (30%); dr. Bak Klára; (10%) dr. Papik Orsolya Bernadett (10%)</t>
  </si>
  <si>
    <t xml:space="preserve">Kurucz Mihály dr. </t>
  </si>
  <si>
    <t xml:space="preserve">Réti Mária  dr.(50%), Bak Klára dr. (50%) </t>
  </si>
  <si>
    <t>Lápossy Attila</t>
  </si>
  <si>
    <t>Lápossy Attila 50%, Milánkovich András 50%</t>
  </si>
  <si>
    <t>Pozsár-Szentmiklósy Zoltán</t>
  </si>
  <si>
    <t>Kukorelli István 10%, Bodnár Eszter 10%, Gárdos-Orosz Fruzsina 10%, Pozsár-Szentmiklósy Zoltán 10%, Somody Bernadette 10%, Kollarics Flóra 10%, Lápossy Attila 10%, Lukonits Ádám 10%, Milánkovich András 10%, Pásztor Emese 10%</t>
  </si>
  <si>
    <t>Alkotmányjog 10:01</t>
  </si>
  <si>
    <t>Kukorelli István (Burján Evelin)</t>
  </si>
  <si>
    <t>Pásztor Emese Júlia</t>
  </si>
  <si>
    <t>Somody Bernadette</t>
  </si>
  <si>
    <t>Milánkovich András</t>
  </si>
  <si>
    <t>Kollarics Flóra</t>
  </si>
  <si>
    <t>Gárdos-Orosz Fruzsina</t>
  </si>
  <si>
    <t>Lukonits Ádám</t>
  </si>
  <si>
    <t>Somody Bernedette</t>
  </si>
  <si>
    <t>Somody Bernadette 80%, Kollarics Flóra 10%, Pásztor Emese Júlia 10%,</t>
  </si>
  <si>
    <t>Bodnár Eszter</t>
  </si>
  <si>
    <t>Erasmus hallgatók nem vehetik fel, PhD hallgatók igen.</t>
  </si>
  <si>
    <t>Introduction to Hungarian Constitutional Law </t>
  </si>
  <si>
    <t>Bodnár Eszter 10%, Pozsár-Szentmiklósy Zoltán 90%</t>
  </si>
  <si>
    <t>Klasszikus alapjogi dilemmák új kontextusban</t>
  </si>
  <si>
    <t>Classic dilemmas on fundamantal rights in new context</t>
  </si>
  <si>
    <t>AJ2</t>
  </si>
  <si>
    <t>kiválósági kurzus</t>
  </si>
  <si>
    <t>Fundamental rights - for who? The fundamental rights concept of legal capacity</t>
  </si>
  <si>
    <t>Somody Bernadette 50%, Pásztor Emese Júlia 50%</t>
  </si>
  <si>
    <t>A kurzus legalább 8 fő jelentkezése esetén indul (ebből legalább 4 fő Erasmus hallgató).</t>
  </si>
  <si>
    <t>Klasszikus alkotmányelméleti dilemmák új kontextusban</t>
  </si>
  <si>
    <t>Classic dilemmas on constitutional theory in new context</t>
  </si>
  <si>
    <t>Államszervezeti jogesetek</t>
  </si>
  <si>
    <t>Milánkovich András 90%, Szentgáli-Tóth Boldizsár 10%</t>
  </si>
  <si>
    <t>Erasmus vagy Phd hallgatók nem vehetik fel.</t>
  </si>
  <si>
    <t>Európai emberi jogi perbeszédmondó verseny felkészítő szeminárium (angol nyelven) </t>
  </si>
  <si>
    <t>Többször teljesíthető. Erasmus vagy Phd hallgatók nem vehetik fel.</t>
  </si>
  <si>
    <t xml:space="preserve">Közjogi tűnődések </t>
  </si>
  <si>
    <t>Kukorelli István</t>
  </si>
  <si>
    <t>legalább középfokú angol nyelvismeret; AJ2</t>
  </si>
  <si>
    <t>legalább középfokú angol nyelvtimeret, AJ2</t>
  </si>
  <si>
    <t>Sorcímkék</t>
  </si>
  <si>
    <t>Végösszeg</t>
  </si>
  <si>
    <t>Dr.Hack Péter</t>
  </si>
  <si>
    <t>Dr. Lőrincz József</t>
  </si>
  <si>
    <t>Büntető eljárásjog 2. LEMARADÓ</t>
  </si>
  <si>
    <t xml:space="preserve">Büntető eljárásjog 2. </t>
  </si>
  <si>
    <t>Dr. Finszter Géza</t>
  </si>
  <si>
    <t>Dr. Hack Péter</t>
  </si>
  <si>
    <t>Dr.Gimesi Ágnes</t>
  </si>
  <si>
    <t>Dr. Ignácz György</t>
  </si>
  <si>
    <t>Dr. Horváth Georgina</t>
  </si>
  <si>
    <t>Dr. Szomora Zsolt</t>
  </si>
  <si>
    <t xml:space="preserve">Dr. Holé Katalin </t>
  </si>
  <si>
    <t>Dr. Király Eszter</t>
  </si>
  <si>
    <t>Dr. Csontos Laura</t>
  </si>
  <si>
    <t>Dr. Szalai Géza</t>
  </si>
  <si>
    <t>Dr. Zamecsnik Péter</t>
  </si>
  <si>
    <t>Dr. Medgyesi András</t>
  </si>
  <si>
    <t>Dr. Ujvári Ákos</t>
  </si>
  <si>
    <t>Dr. Somogyi Gábor</t>
  </si>
  <si>
    <t>Dr. Drahos Ibolya</t>
  </si>
  <si>
    <t>Dr. Láng László</t>
  </si>
  <si>
    <t xml:space="preserve">Perbeszéd gyakorlat </t>
  </si>
  <si>
    <t>BE2</t>
  </si>
  <si>
    <t>A büntetőeljárás alapintézményei</t>
  </si>
  <si>
    <t>Dr. Erdei Árpád - Dr. Király Eszter</t>
  </si>
  <si>
    <t>Büntető eljárásjog 2. szeminárium  20:01</t>
  </si>
  <si>
    <t>Büntető eljárásjog 2. szeminárium  20:02</t>
  </si>
  <si>
    <t>Dr. Ambrus István</t>
  </si>
  <si>
    <t xml:space="preserve">Dr. Ambrus István, Dr. Filó Mihály, Dr. Vaskuti András </t>
  </si>
  <si>
    <t xml:space="preserve">Dr. Gellér Balázs </t>
  </si>
  <si>
    <t xml:space="preserve">Dr. Gellér Balázs, Dr. Ambrus István, Dr. Bárányos Bernadett, Dr. Dávid Lilla Ivett,  Dr. Filó Mihály, Dr. Morvai Attila, Dr. Morvai Krisztina, Dr. Németh Imre, Dr. Orosz Noémi, Dr. Vaskuti András </t>
  </si>
  <si>
    <t xml:space="preserve">Dr. Ambrus István </t>
  </si>
  <si>
    <t>Dr. Bárányos Bernadett</t>
  </si>
  <si>
    <t>Dr. Dávid Lilla</t>
  </si>
  <si>
    <t>Dr. Filó Mihály</t>
  </si>
  <si>
    <t>Dr. Morvai Attila</t>
  </si>
  <si>
    <t>Dr. Morvai Krisztina</t>
  </si>
  <si>
    <t xml:space="preserve">Dr. Németh Imre </t>
  </si>
  <si>
    <t xml:space="preserve">Dr. Orosz Noémi </t>
  </si>
  <si>
    <t xml:space="preserve">Dr. Szabó Zsolt Tibor </t>
  </si>
  <si>
    <t xml:space="preserve">Dr. Vaskuti András </t>
  </si>
  <si>
    <t>Dr. Vaskuti András</t>
  </si>
  <si>
    <t xml:space="preserve">Dr. Morvai Krisztina </t>
  </si>
  <si>
    <t>Dr. Gellér Balázs</t>
  </si>
  <si>
    <t xml:space="preserve">Dr. Gellér Balázs, Dr. Németh Imre </t>
  </si>
  <si>
    <t>Az eutanázia a büntetőjogi gondolkodásban</t>
  </si>
  <si>
    <t>Abortuszvita és büntetőjog</t>
  </si>
  <si>
    <t>Einführung in das deutsche Strafrecht</t>
  </si>
  <si>
    <t>Híres magyar büntetőjogászok</t>
  </si>
  <si>
    <t xml:space="preserve">Introduction to the Hungarian Substantive Criminal Law </t>
  </si>
  <si>
    <t xml:space="preserve">Dr. Ambrus István, Dr. Orosz Noémi </t>
  </si>
  <si>
    <t xml:space="preserve">Comparative Criminal Law </t>
  </si>
  <si>
    <t xml:space="preserve">Dr. Gellér Balázs, Dr. Ambrus István </t>
  </si>
  <si>
    <t xml:space="preserve">Dr. Gellér Balázs, Dr. Ambrus István, Dr. Németh Imre, Dr. Orosz Noémi </t>
  </si>
  <si>
    <t>Büntetőjog 5. repetitórium (szeminárium)</t>
  </si>
  <si>
    <t xml:space="preserve">Büntetőbírósági tárgyalások látogatása és megbeszélése </t>
  </si>
  <si>
    <t xml:space="preserve">BJ2 elvégzése </t>
  </si>
  <si>
    <t>Büntetőjog 1. repetitórium (szeminárium)</t>
  </si>
  <si>
    <t>Dr. Bárándy Péter</t>
  </si>
  <si>
    <t xml:space="preserve">Dr. Morvai Attila </t>
  </si>
  <si>
    <t xml:space="preserve">Dr. Szabó Imre </t>
  </si>
  <si>
    <t>Dr. Szabó Imre</t>
  </si>
  <si>
    <t xml:space="preserve">Dr. Szabó Judit </t>
  </si>
  <si>
    <t>Dr. Szabó Judit</t>
  </si>
  <si>
    <t>Dr. Tóth Zsanett</t>
  </si>
  <si>
    <t>Dr. Török Zsolt</t>
  </si>
  <si>
    <t>Eiler Tamás</t>
  </si>
  <si>
    <t>Sándor Pál László</t>
  </si>
  <si>
    <t xml:space="preserve">Grundkurs Bürgerliches Recht I: Der Allgemeine Teil des deutschen BGB </t>
  </si>
  <si>
    <t>B2 német nyelvtudás</t>
  </si>
  <si>
    <t>Erik Eggert</t>
  </si>
  <si>
    <t>Bürgerliches Recht I: Fallbesprechung zum Allgemeinen Teil des deutschen BGB</t>
  </si>
  <si>
    <t>Grundkurs Staatsrecht I: Staatsorganisationsrecht nach dem deutschen Grundgesetz</t>
  </si>
  <si>
    <t>Arbeitsrecht: Einführung ins deutsche Individualarbeitsrecht</t>
  </si>
  <si>
    <t>Europarecht: Europäische Integration im Lichte der Rechtsprechung von EuGH und BVerfG</t>
  </si>
  <si>
    <t>Begleitseminar „Deutsche Rechtsschule”</t>
  </si>
  <si>
    <t>A francia közjog lexikája I.                        Lexique du droit public français I.</t>
  </si>
  <si>
    <t>B1-2 francia nyelvtudás</t>
  </si>
  <si>
    <t>Dr. Kovács Zsuzsanna</t>
  </si>
  <si>
    <t>A francia polgári jog lexikája</t>
  </si>
  <si>
    <t>Introduction au droit international public</t>
  </si>
  <si>
    <t>Thomas Virmont</t>
  </si>
  <si>
    <t xml:space="preserve">Olasz jogi szaknyelv </t>
  </si>
  <si>
    <t>B1 nyelvtudás</t>
  </si>
  <si>
    <t>Nyelvi labor</t>
  </si>
  <si>
    <t>Gilioli Alessandro</t>
  </si>
  <si>
    <t>Olasz jogi szaknyelv alapozó A1</t>
  </si>
  <si>
    <t>Olasz jogi szaknyelv alapozó B1</t>
  </si>
  <si>
    <t>A1 nyelvtudás</t>
  </si>
  <si>
    <t>Az EU joga olasz nyelven 2</t>
  </si>
  <si>
    <t>Corso integrativo di Diritto EU</t>
  </si>
  <si>
    <t>Győry Csaba</t>
  </si>
  <si>
    <t xml:space="preserve">dr.Bányai Ferenc 10%,dr.Győry Csaba20%,dr.Fleck zoltán20%dr.Karácsony András 10% dr.Kiss Valéria 10% ,dr.Zsidai Ágnes 10% dr.Fekete Balázs 20% </t>
  </si>
  <si>
    <t>Fekete Balázs dr.</t>
  </si>
  <si>
    <t>Fleck Zoltán dr.</t>
  </si>
  <si>
    <t>Győry Csaba dr.</t>
  </si>
  <si>
    <t>Karácsony András dr.</t>
  </si>
  <si>
    <t>Kiss Valéria dr.</t>
  </si>
  <si>
    <t>Balogh-Rosta Gergely dr.</t>
  </si>
  <si>
    <t>Tóth Fruzsina dr.</t>
  </si>
  <si>
    <t>Zsidai Ágnes dr.</t>
  </si>
  <si>
    <t>Bihari Zsuzsanna dr.</t>
  </si>
  <si>
    <t>Demjén Anna Katalin dr.</t>
  </si>
  <si>
    <t>Fábián Áron dr.</t>
  </si>
  <si>
    <t>Kónya Miklós Máté dr.</t>
  </si>
  <si>
    <t>Pap Csaba dr.</t>
  </si>
  <si>
    <t>Navratil Szonja dr.</t>
  </si>
  <si>
    <t>dr.Bányai Ferenc 10%,dr.Győry Csaba20%,dr.Fleck zoltán10%dr.Karácsony András 10% dr.Kiss Valéria 10% dr.Nagypál Szabolcs10%,dr.Zsidai Ágnes 10% dr.Fekete Balázs 10%</t>
  </si>
  <si>
    <t>Kormány Attila dr.</t>
  </si>
  <si>
    <t>projektor szükséges</t>
  </si>
  <si>
    <t>Szilágyi Péter</t>
  </si>
  <si>
    <t>Nagypál Szabolcs dr.</t>
  </si>
  <si>
    <t>Tóth Katinka dr</t>
  </si>
  <si>
    <t>Grád András dr.</t>
  </si>
  <si>
    <t>Kormány Attila dr</t>
  </si>
  <si>
    <t>Bányai Ferenc dr.</t>
  </si>
  <si>
    <t>Társadalomtudományi alapozó 10:04 Filozófia és tudomány</t>
  </si>
  <si>
    <t>Társadalomtudományi alapozó 10:09     Jog és irodalom</t>
  </si>
  <si>
    <t>Law and literature</t>
  </si>
  <si>
    <t>Fekete Balázs 50% Tóth Katinka 50%</t>
  </si>
  <si>
    <t>Társadalomtudományi alapozó 10:10 Jog és pszichológia</t>
  </si>
  <si>
    <t>Law and psichology</t>
  </si>
  <si>
    <t>Czabán Samu dr.</t>
  </si>
  <si>
    <t>Társadalomtudományi alapozó 10:11 Jog és pszichológia</t>
  </si>
  <si>
    <t>Karádi Éva dr.</t>
  </si>
  <si>
    <t>Márton Miklós dr.</t>
  </si>
  <si>
    <t>Társadalomtudományi alapozó 10:17 Bölcsesség, boldogság , életértelem</t>
  </si>
  <si>
    <t>Társadalomtudományi alapozó 10:18 Bölcsesség boldogság életértelem</t>
  </si>
  <si>
    <t>Társadalomtudományi alapozó 10:19 Identitás,sztereotípiák és előítélet.</t>
  </si>
  <si>
    <t>Identity,stereotypes and prejudice</t>
  </si>
  <si>
    <t xml:space="preserve">Társadalomtudományi alapozó 10:20 Szegénység , elnyomás , egyenlőtlenség. </t>
  </si>
  <si>
    <t>Bozóki András dr.</t>
  </si>
  <si>
    <t>Akadémiai írás és szakmai kommunikáció</t>
  </si>
  <si>
    <t>Bírósági gyakorlat jogszociológiája</t>
  </si>
  <si>
    <t>Horváth Zsolt dr.</t>
  </si>
  <si>
    <t>Bírósági tárgyalási stratégiák</t>
  </si>
  <si>
    <t>Bíráskodás eltérő jogi kultúrákban</t>
  </si>
  <si>
    <t>Juhász Zoltán dr.</t>
  </si>
  <si>
    <t>Jogi menedzsment és igazgatás</t>
  </si>
  <si>
    <t>Hováth Lóránt dr.</t>
  </si>
  <si>
    <t>Jogösszehasonlítás: a módszertantól a jogi kultúrákig</t>
  </si>
  <si>
    <t>Comparative law: from methodology to legal cultures</t>
  </si>
  <si>
    <t>Környezet és egészségügyi jog természettudományos alapjai</t>
  </si>
  <si>
    <t>Engelhardt Farkas Zsolt</t>
  </si>
  <si>
    <t>Önismereti kurzus</t>
  </si>
  <si>
    <t>Jog és pszichológia interdiszciplináris olvasószeminrium</t>
  </si>
  <si>
    <t>Law and psichology interdisciplinary reading seminar</t>
  </si>
  <si>
    <t>Társadalomelméleti olvasószeminárium</t>
  </si>
  <si>
    <t>Többször felvehető</t>
  </si>
  <si>
    <t>Jog és igazságosság a filmművészetben</t>
  </si>
  <si>
    <t>Rule of law</t>
  </si>
  <si>
    <t>Győry Csaba dr.50% Karácsony András dr.50%</t>
  </si>
  <si>
    <t>blokkosítva</t>
  </si>
  <si>
    <t>Corporate crime</t>
  </si>
  <si>
    <t>Győry Csaba dr. és más vendég professzor</t>
  </si>
  <si>
    <t>Sajtó és személyiségi jogi perek gyakorlata</t>
  </si>
  <si>
    <t>The practical aspects of freedom of press privacy and defamation cases.</t>
  </si>
  <si>
    <t>Bodolai László dr.</t>
  </si>
  <si>
    <t>Székelyhidi Katalin</t>
  </si>
  <si>
    <t>Szalai Ákos</t>
  </si>
  <si>
    <t>Mikroökonómia,vállalatgazdaság-tan</t>
  </si>
  <si>
    <t>Kelemen Katalin</t>
  </si>
  <si>
    <t>Költségvetési gazdálkodás, számviteli ismeretek</t>
  </si>
  <si>
    <t>Informatika, számítástechnika</t>
  </si>
  <si>
    <t>Szabó Zénó</t>
  </si>
  <si>
    <t>Pongráczné Ruzsicska Yvette</t>
  </si>
  <si>
    <t>Kapa Mátyás</t>
  </si>
  <si>
    <t>Lőrinczi Gyula</t>
  </si>
  <si>
    <t>Soós Gabriella</t>
  </si>
  <si>
    <t>Közgazdaságtan 10:18</t>
  </si>
  <si>
    <t>Közgazdaságtan 10:19</t>
  </si>
  <si>
    <t>Statisztika a jogászi munkában</t>
  </si>
  <si>
    <t xml:space="preserve">Közgazdaságtan 10:(01 csop) </t>
  </si>
  <si>
    <t>Dr. Nagy Marianna</t>
  </si>
  <si>
    <t>Dr. Baranyi Bertold</t>
  </si>
  <si>
    <t>Dr. Hoffman István</t>
  </si>
  <si>
    <t>Dr. Hoffman István, Dr. Fazekas János</t>
  </si>
  <si>
    <t>Dr. Nagy Marianna, Dr. Fazekas Marianna, Dr. Rozsnyai Krisztina, Dr. Hoffman István, Dr. Fazeakas János, Dr. Bencsik András, Dr. Kovács András</t>
  </si>
  <si>
    <t>Dr. Fazekas Marianna</t>
  </si>
  <si>
    <t>Dr. Fazekas János</t>
  </si>
  <si>
    <t>Dr. Bencsik András</t>
  </si>
  <si>
    <t>Dr. Rozsnyai Krisztina</t>
  </si>
  <si>
    <t xml:space="preserve">A épület, gyakorló </t>
  </si>
  <si>
    <t>Dr. Kovács András</t>
  </si>
  <si>
    <t>B épület</t>
  </si>
  <si>
    <t>Dr. Balogh Virág</t>
  </si>
  <si>
    <t>Dr. Asbóth Márton</t>
  </si>
  <si>
    <t>Dr. Barabás Gergely</t>
  </si>
  <si>
    <t>nagy terem!</t>
  </si>
  <si>
    <t>Dr. Minkó Renáta</t>
  </si>
  <si>
    <t>KIG2</t>
  </si>
  <si>
    <t>Oil and Gas Law</t>
  </si>
  <si>
    <t>Dr. Kovács Attila</t>
  </si>
  <si>
    <t>Környezetvédelmi energiajog</t>
  </si>
  <si>
    <t>Dr. Szamek Gabriella</t>
  </si>
  <si>
    <t>Versenyjog</t>
  </si>
  <si>
    <t>KIG1</t>
  </si>
  <si>
    <t>Dr. Szendrő Szabolcs</t>
  </si>
  <si>
    <t>Introduction to Hungarian Administrative Law in a Comparative Perspective</t>
  </si>
  <si>
    <t>Dr. Rozsnyai Krisztina, Dr. Hoffman István</t>
  </si>
  <si>
    <t>Közigazgatási jog 4. (Különös rész)</t>
  </si>
  <si>
    <t>Örkény Antal</t>
  </si>
  <si>
    <t>Szabó Júlia Anna</t>
  </si>
  <si>
    <t>Filmek lejátszására alkalmas termet kérünk, Pl. B/7. gyakorló, B/8. gyakorló</t>
  </si>
  <si>
    <t>Tóth Olga</t>
  </si>
  <si>
    <t>Lévay Miklós</t>
  </si>
  <si>
    <t>Hatvani Erzsébet, Kadlót Erzsébet</t>
  </si>
  <si>
    <t>Somody Bernadette, Pásztor Emese, Kollarics Flóra</t>
  </si>
  <si>
    <t>Lévay Miklós, Borbíró Andrea, Gönczöl Katalin,  Inzelt Éva, Vig Dávid, Virág György, Virág Tünde</t>
  </si>
  <si>
    <t>Mezey Barna</t>
  </si>
  <si>
    <t>Mezey Barna, Lőrincz József, Vig Dávid, Lukács Krisztina</t>
  </si>
  <si>
    <t>Gellér Balázs</t>
  </si>
  <si>
    <t>Ambrus István, Bárándy Péter,Orosz Noémi</t>
  </si>
  <si>
    <t>Virág György</t>
  </si>
  <si>
    <t>Virág György, Vaskuti Gergely; Fliegauf Gergely; Lehoczki Ágnes</t>
  </si>
  <si>
    <t>Lévay Miklós, Borbíró Andrea, Gönczöl Katalin, Inzelt Éva, Vaskuti Gergely, Vig Dávid, Virág György</t>
  </si>
  <si>
    <t>Barna Ildikó</t>
  </si>
  <si>
    <t>Az óra a TáTK-on lesz megtartva</t>
  </si>
  <si>
    <t>Tausz Katalin</t>
  </si>
  <si>
    <t>Tausz Katalin,  Virág Tünde</t>
  </si>
  <si>
    <t xml:space="preserve">Gönczöl Katalin, Mezey Barna, Vig Dávid, Doszpoth Anna, Vaskuti Gergely, Czifra Judit, Szontagh Veronika </t>
  </si>
  <si>
    <t>Lévay Miklós, Lukács Krisztina</t>
  </si>
  <si>
    <t>Berei Róbert</t>
  </si>
  <si>
    <t>Csak az veheti fel, aki fakultatív tárgyként ezt még nem hallgatta</t>
  </si>
  <si>
    <t>EU human rights and criminal justice</t>
  </si>
  <si>
    <t>Bárd Petra</t>
  </si>
  <si>
    <t>A hazai szervezett bűnözés strukturális átalakulása</t>
  </si>
  <si>
    <t>Inzelt Éva</t>
  </si>
  <si>
    <t>Inzelt Éva, Bezsenyi Tamás</t>
  </si>
  <si>
    <t>A Nemzetközi Kereskedelmi Kamara Mediációs Versenyére felkészítő kurzus</t>
  </si>
  <si>
    <t>legalább középfokú angol nyelvtudás</t>
  </si>
  <si>
    <t>A pártfogás gyakorlata I.</t>
  </si>
  <si>
    <t>Vig Dávid</t>
  </si>
  <si>
    <t>Vig Dávid, Vaskuti Gergely, Herman Szilvia, Czifra Judit</t>
  </si>
  <si>
    <t>Büntetés-végrehajtás történet</t>
  </si>
  <si>
    <t>Mezey Barna, Lőrincz József, Lukács Krisztina</t>
  </si>
  <si>
    <t>Erőszakos bűnözés és családon belüli erőszak</t>
  </si>
  <si>
    <t>Virág György, Vaskuti Gergely</t>
  </si>
  <si>
    <t>Infokommunikációs technológiák és bűnözés</t>
  </si>
  <si>
    <t>Varga Árpád</t>
  </si>
  <si>
    <t>Jogi segítségnyújtás a BAGázzsal telepi romáknak</t>
  </si>
  <si>
    <t>Both Emőke</t>
  </si>
  <si>
    <t xml:space="preserve">Kutatószeminárium: vállalati bűnözés kutatása </t>
  </si>
  <si>
    <t>Társadalom és nemek</t>
  </si>
  <si>
    <t>Kövér-Van Til Ágnes</t>
  </si>
  <si>
    <t>Kövér-Van Til Ágnes, Vig Dávid</t>
  </si>
  <si>
    <t xml:space="preserve">Női önvédelem és személyes biztonság építőelemei </t>
  </si>
  <si>
    <t>Inzelt Éva, Ilyash György</t>
  </si>
  <si>
    <t>Büntetés, kényszer, gyógykezelés – Kriminológus a büntetés-végrehajtásban</t>
  </si>
  <si>
    <t>Punishment, coersion, treatment - the Criminologist's roles in the Prison System</t>
  </si>
  <si>
    <t>KM1:EKA</t>
  </si>
  <si>
    <t>Bacsák Dániel</t>
  </si>
  <si>
    <t>Bacsák Dániel, Gasteiger Nóra</t>
  </si>
  <si>
    <t>Criminology, Crime and Criminal Justice</t>
  </si>
  <si>
    <t>Lévay Miklós, Inzelt Éva, Virág Tünde, Bárd Petra, Vig Dávid, Vaskuti Gergely, Murányi Fanni, Varga Árpád</t>
  </si>
  <si>
    <t>Bódiné dr. Beliznai Kinga</t>
  </si>
  <si>
    <t xml:space="preserve"> Bódiné dr. Beliznai Kinga, Dr. Horváth Attila, Dr. Lőrincz József, Dr. Mezey Barna</t>
  </si>
  <si>
    <t>Az adatvédelem és az információszabadság szabályozásának története Magyarországon</t>
  </si>
  <si>
    <t>The History of Data Protection and the Regulation of Freedom of Information in Hungary</t>
  </si>
  <si>
    <t>Dr. Losonczi Eszter</t>
  </si>
  <si>
    <t>Dr. Losonczi Esztar</t>
  </si>
  <si>
    <t>Dr. Képes György</t>
  </si>
  <si>
    <t>Bódiné dr. Beliznai Kinga, Dr. Gosztonyi Gergely, Dr. Képes György, Dr. Mezey Barna, Dr. Képessy Imre, Dr. Megyeri-Pálffi Zoltán</t>
  </si>
  <si>
    <t>Dr. Mezey Barna</t>
  </si>
  <si>
    <t>Bódiné dr. Beliznai Kinga, Dr. Gosztonyi Gergely, Dr. Képes György, Dr. Mezey Barna, Dr. Megyeri-Pálffi Zoltán, Dr. Horváth Attila, Dr. Máthé Gábor</t>
  </si>
  <si>
    <t>Dr. Gosztonyi Gergely</t>
  </si>
  <si>
    <t>Dr. Képessy Imre</t>
  </si>
  <si>
    <t>Dr. Megyeri-Pálffi Zoltán</t>
  </si>
  <si>
    <t>Bódiné dr. Beliznai Kinga, Dr. Képes György, Dr. Mezey Barna, Dr. Megyeri-Pálffi Zoltán</t>
  </si>
  <si>
    <t>Magyar jogtörténet</t>
  </si>
  <si>
    <t>A közigazatás terei</t>
  </si>
  <si>
    <t>Architectural spaces of administration</t>
  </si>
  <si>
    <t>Új tárgy!</t>
  </si>
  <si>
    <t>Szemelvények a büntetés-végrehajtás történetéből</t>
  </si>
  <si>
    <t>Extracts from the law enforcement’s history</t>
  </si>
  <si>
    <t>Dr. Kabodi Csaba</t>
  </si>
  <si>
    <t>Szovjet típusú diktatúrák Magyarországon</t>
  </si>
  <si>
    <t>Dr. Horváth Attila</t>
  </si>
  <si>
    <t>Médiajogi perbeszédmondó verseny felkészítő szeminárium (angol nyelven)</t>
  </si>
  <si>
    <t>Az Osztrák-Magyar Monarchia, mint közös birodalom</t>
  </si>
  <si>
    <t>Kárbin Ákos</t>
  </si>
  <si>
    <t>Büntetés-végrehajtás a 20-21. században</t>
  </si>
  <si>
    <t>Füzessyné dr. Maglics Tímea</t>
  </si>
  <si>
    <t>A magyar oktatás-közigazgatás története, egyetemtörténet</t>
  </si>
  <si>
    <t>Dr. Firneisz Miklós</t>
  </si>
  <si>
    <t>Horváth István</t>
  </si>
  <si>
    <t>Horváth István, Hungler Sára, Petrovics Zoltán Rácz Réka</t>
  </si>
  <si>
    <t>Hungler Sára</t>
  </si>
  <si>
    <t>Petrovics Zoltán</t>
  </si>
  <si>
    <t>Rácz Réka</t>
  </si>
  <si>
    <t>Bajnai Gábor</t>
  </si>
  <si>
    <t>Dudás Katalin</t>
  </si>
  <si>
    <t>Tánczos Rita</t>
  </si>
  <si>
    <t>Sütő Krisztina</t>
  </si>
  <si>
    <t>Ajtai-Horváth Viola</t>
  </si>
  <si>
    <t>Szakács Dóra</t>
  </si>
  <si>
    <t>Halász Krisztián</t>
  </si>
  <si>
    <t>Fürjes Annamária</t>
  </si>
  <si>
    <t>Molnárné Balogh Márta</t>
  </si>
  <si>
    <t>Labour rights as human rights</t>
  </si>
  <si>
    <t>Előfeltétel: kiváló angol nyelvtudás</t>
  </si>
  <si>
    <t>Rendszerek-rendelkezések-ítélkezési gyakorlat: A munkaviszony és a közszolgálati jogviszonyok megszűnése, megszüntetése</t>
  </si>
  <si>
    <t>Systems-Provisions-Sentencing Practice: Cessation and Termination of Employment- and Public Service Relationships</t>
  </si>
  <si>
    <t xml:space="preserve">Horváth István, Petrovics Zoltán, </t>
  </si>
  <si>
    <t>Ügyvédi retorika, bírói érvelés, tárgyalás-szimuláció</t>
  </si>
  <si>
    <t>Rethinking Fundamental Labor Right in EU</t>
  </si>
  <si>
    <t xml:space="preserve">Előfeltétel: kiváló angol nyelvtudás, </t>
  </si>
  <si>
    <t xml:space="preserve">Halmos Szilvia, Petrovics Zoltán, </t>
  </si>
  <si>
    <t>Munkajog az ügyvédi gyakorlatban</t>
  </si>
  <si>
    <t>RJ2</t>
  </si>
  <si>
    <t>Munkajog a filmvásznon</t>
  </si>
  <si>
    <t>A biztonság árnyékában - A munkáltató általi munkaviszony megszüntetéssel szembeni védelem elméleti és gyakorlati kérdései</t>
  </si>
  <si>
    <t>Dr. Kardos Gábor</t>
  </si>
  <si>
    <t>minden</t>
  </si>
  <si>
    <t>Dr. Kende Tamás</t>
  </si>
  <si>
    <t>dr. Vittay Melinda</t>
  </si>
  <si>
    <t>Dr. Jeney Petra</t>
  </si>
  <si>
    <t>a levelezős óráktól függ hogy páros vagy páratlan hét</t>
  </si>
  <si>
    <t>Dr. Molnár-Bíró György</t>
  </si>
  <si>
    <t>Dr. Marosi Zoltán</t>
  </si>
  <si>
    <t>Dr. Kajtár Gábor</t>
  </si>
  <si>
    <t>Dr. Sonnevend Pál</t>
  </si>
  <si>
    <t>Dr. Somssich Réka</t>
  </si>
  <si>
    <t>Dr. Sulyok Katalin</t>
  </si>
  <si>
    <t>blokkszeminárium 3 alk., időpontok: szept. 24, okt 15, nov 05. az NJ gyakorlót szeretné</t>
  </si>
  <si>
    <t>dr. Vincze Viola</t>
  </si>
  <si>
    <t>dr. Kékuti Ákos</t>
  </si>
  <si>
    <t>blokkszeminárium 3 alk., időpontok: nov. 08, nov 22, nov 29. a 3 alk. NJ gyakorlót szeretné</t>
  </si>
  <si>
    <t>Dr. Katona János</t>
  </si>
  <si>
    <t xml:space="preserve">Jessup Moot Court Competition </t>
  </si>
  <si>
    <t>angol nyelvű kurzus</t>
  </si>
  <si>
    <t xml:space="preserve">Telders Moot Court Competition </t>
  </si>
  <si>
    <t>International Intellectual Property Law ÚJ tárgy</t>
  </si>
  <si>
    <t>International Intellectual Property Law</t>
  </si>
  <si>
    <t>angol nyelvtudás és 4 lezárt félév</t>
  </si>
  <si>
    <t>Dr. Lendvai Zsófia</t>
  </si>
  <si>
    <t>Új fakultatív tárgy</t>
  </si>
  <si>
    <t>International Air and Space Law</t>
  </si>
  <si>
    <t>dr. Sipos Attila</t>
  </si>
  <si>
    <t>Nemzetközi légi- és világűrjog</t>
  </si>
  <si>
    <t>EU Protection of Fundamental rights</t>
  </si>
  <si>
    <t xml:space="preserve">Pre-departure interculltural training course Külföldi tanulmányútra/szakmai gyakorlatra felkészítő interkultúrális tréning </t>
  </si>
  <si>
    <t>magyar</t>
  </si>
  <si>
    <t>Szabó Brigitta, Handa Orsolya</t>
  </si>
  <si>
    <t>Law of international sales and unification</t>
  </si>
  <si>
    <t>Király Miklós</t>
  </si>
  <si>
    <t>új tárgy</t>
  </si>
  <si>
    <t>Erdős István</t>
  </si>
  <si>
    <t>többször teljesíthető</t>
  </si>
  <si>
    <t>Somssich Réka</t>
  </si>
  <si>
    <t>Somssich Réka 70%, Gellérné Lukács Éva 30%</t>
  </si>
  <si>
    <t>Szabados Tamás</t>
  </si>
  <si>
    <t>Ruzsicska Yvette</t>
  </si>
  <si>
    <t>Báldy Péter</t>
  </si>
  <si>
    <t>Mátyás Ferenc</t>
  </si>
  <si>
    <t>Gellérné Lukács Éva</t>
  </si>
  <si>
    <t>Kovács Norbert</t>
  </si>
  <si>
    <t>Rabóczki Bence</t>
  </si>
  <si>
    <t>Kovács Péter</t>
  </si>
  <si>
    <t>Dérné Hopoczky Janka</t>
  </si>
  <si>
    <t>Németh Lajos</t>
  </si>
  <si>
    <t>Erdei Marianna</t>
  </si>
  <si>
    <t>Illés Kristóf</t>
  </si>
  <si>
    <t>Kiss Krisztina Otília</t>
  </si>
  <si>
    <t>Szücs Ádám</t>
  </si>
  <si>
    <t>Kováts Surd</t>
  </si>
  <si>
    <t xml:space="preserve"> EGJ1</t>
  </si>
  <si>
    <t>History and Institutions of the European Union</t>
  </si>
  <si>
    <t xml:space="preserve">Avoiding, Negotiating and 
Mediating Disputes in Transnational Commerce </t>
  </si>
  <si>
    <t xml:space="preserve">Civil Liberties in the US </t>
  </si>
  <si>
    <t>Nemzetközi magánjogi repetitórium</t>
  </si>
  <si>
    <t xml:space="preserve">Multinational Enterprises and Private International Law     </t>
  </si>
  <si>
    <t>International Commercial Arbitration</t>
  </si>
  <si>
    <t>Willem C Vis (+EAST) International Commercial Arbitration Moot Court</t>
  </si>
  <si>
    <t>"FDI Moot Court" - felkészítő kurzus az FDI Moot Court elnevezésű nemzetközi perbeszédversenyre</t>
  </si>
  <si>
    <t>International Potection of Cultural Property</t>
  </si>
  <si>
    <t>"Pax Moot" - felkészítő kurzus az PAX  Moot Court elnevezésű nemzetközimagánjogi perbeszédversenyre</t>
  </si>
  <si>
    <t>Unification of Contract Law</t>
  </si>
  <si>
    <t>Völcsey Balázs István dr.</t>
  </si>
  <si>
    <t>Juhász Edit dr.</t>
  </si>
  <si>
    <t>Parti Tamás dr.</t>
  </si>
  <si>
    <t>Timár Kinga dr.</t>
  </si>
  <si>
    <t>Légrádi István László dr.</t>
  </si>
  <si>
    <t>Kapa Mátyás dr.</t>
  </si>
  <si>
    <t>Varga István Dr.</t>
  </si>
  <si>
    <t>Juhász Imre dr.</t>
  </si>
  <si>
    <t>Bodoki Gábor Bálint dr.</t>
  </si>
  <si>
    <t>Csajági Tímea dr.</t>
  </si>
  <si>
    <t>Kaszás Eszter dr.</t>
  </si>
  <si>
    <t>Lázár-Kocsis Edina dr.</t>
  </si>
  <si>
    <t>Prokopovitsch László Tivadar dr.</t>
  </si>
  <si>
    <t>Reviczky Renáta</t>
  </si>
  <si>
    <t>Bakos Rebeka dr./Darnót Sára Edina dr.</t>
  </si>
  <si>
    <t>Tóth Levente Gergely dr.</t>
  </si>
  <si>
    <t>Polgári nemperes eljárások joga 10:14</t>
  </si>
  <si>
    <t xml:space="preserve">  </t>
  </si>
  <si>
    <t>Aleku Mónika</t>
  </si>
  <si>
    <t>Döme Attila dr.</t>
  </si>
  <si>
    <t>Éless Tamás dr.</t>
  </si>
  <si>
    <t>Juhász Linda dr.</t>
  </si>
  <si>
    <t>Mernyei Ákos Péter dr.</t>
  </si>
  <si>
    <t>Papp Zsuzsanna</t>
  </si>
  <si>
    <t>Parlagi Mátyás dr.</t>
  </si>
  <si>
    <t>Ribai Csilla dr.</t>
  </si>
  <si>
    <t>Somlai Zsuzsanna</t>
  </si>
  <si>
    <t>Szabó Sarolta Édua</t>
  </si>
  <si>
    <t>Polgári perjog 10:20</t>
  </si>
  <si>
    <t>Polgári perjog 10:21</t>
  </si>
  <si>
    <t>Virág Csaba dr.</t>
  </si>
  <si>
    <t>Polgári perjog 10:22</t>
  </si>
  <si>
    <t>Polgári perjog 10:23</t>
  </si>
  <si>
    <t>Zaicsek Károly</t>
  </si>
  <si>
    <t>Paksi Gábor dr.</t>
  </si>
  <si>
    <t>Reviczky Renáta,  Szécsényi-Nagy Kristóf, Tóth Ádám</t>
  </si>
  <si>
    <t>Cross Border Contracts and Cross Border Dispute Resolution</t>
  </si>
  <si>
    <t>Rüssman Helmut</t>
  </si>
  <si>
    <t>Introduction to European Civil Procedure – Brussels Ia Regulation</t>
  </si>
  <si>
    <t>Rauscher Thomas</t>
  </si>
  <si>
    <t>The History of the Worldwide Vioxx Product Liability Litigation</t>
  </si>
  <si>
    <t>Mary E. Bartkus</t>
  </si>
  <si>
    <t>Internationales und vergleichendes Zivilprozessrecht</t>
  </si>
  <si>
    <t>IÜ, Határozat-szerkesztési gyakorlat, fakt.</t>
  </si>
  <si>
    <t>Hevesi Rebeka</t>
  </si>
  <si>
    <t>Darázs Lénárd</t>
  </si>
  <si>
    <t>Fejes Gábor</t>
  </si>
  <si>
    <t>Légrádi Gergely</t>
  </si>
  <si>
    <t>Gyevi Tóth Judit</t>
  </si>
  <si>
    <t>Fodor András</t>
  </si>
  <si>
    <t>Kisfaludi András</t>
  </si>
  <si>
    <t>Klára Annamária, Szatmári Csaba</t>
  </si>
  <si>
    <t>Fuglinszky Ádám</t>
  </si>
  <si>
    <t>Molnár Hella</t>
  </si>
  <si>
    <t>Menyhárd Attila</t>
  </si>
  <si>
    <t>Csizmazia Norbert</t>
  </si>
  <si>
    <t>Gárdos Péter</t>
  </si>
  <si>
    <t>Lukácsi Péter</t>
  </si>
  <si>
    <t>Lányi Mátés Ákos</t>
  </si>
  <si>
    <t>Presser Andrea</t>
  </si>
  <si>
    <t>Klára Annamária</t>
  </si>
  <si>
    <t>Miczán Péter</t>
  </si>
  <si>
    <t>Polgári jog 70:21 (Társasági jog)</t>
  </si>
  <si>
    <t>Cseh Tamás</t>
  </si>
  <si>
    <t>Tőkey Balázs</t>
  </si>
  <si>
    <t>European Private Law</t>
  </si>
  <si>
    <t>Új tárgy Projektoros terem</t>
  </si>
  <si>
    <t>US Civil Litigation </t>
  </si>
  <si>
    <t xml:space="preserve">Joseph TRINGALI </t>
  </si>
  <si>
    <t>Projektoros termet kér</t>
  </si>
  <si>
    <t>Einführung in das ungarische Privatrecht</t>
  </si>
  <si>
    <t>Adatvédelem a gyakorlatban</t>
  </si>
  <si>
    <t>The rights of children and child protection in Europe</t>
  </si>
  <si>
    <t>CSJ</t>
  </si>
  <si>
    <t>Szeibert Orsolya</t>
  </si>
  <si>
    <t>Ügyvédi munka nemzetközi környezetben</t>
  </si>
  <si>
    <t>Szalóki Gergely</t>
  </si>
  <si>
    <t>Új tárgy. Ne a IX. tanterem legyen!</t>
  </si>
  <si>
    <t>Ne a IX. tanterem legyen!</t>
  </si>
  <si>
    <t>Tort law</t>
  </si>
  <si>
    <t>Székely László</t>
  </si>
  <si>
    <t>Gárdos Péter, Szabó András</t>
  </si>
  <si>
    <t>Faludi Gábor</t>
  </si>
  <si>
    <t>Polgári jog 30:00E (Öröklési jog)</t>
  </si>
  <si>
    <t>Polgári jog 30:01 (Öröklési jog)</t>
  </si>
  <si>
    <t>Polgári jog 30:02 (Öröklési jog)</t>
  </si>
  <si>
    <t>Polgári jog 30:03 (Öröklési jog)</t>
  </si>
  <si>
    <t>Polgári jog 30:04 (Öröklési jog)</t>
  </si>
  <si>
    <t>Polgári jog 30:05 (Öröklési jog)</t>
  </si>
  <si>
    <t>Polgári jog 30:06 (Öröklési jog)</t>
  </si>
  <si>
    <t>Polgári jog 30:07 (Öröklési jog)</t>
  </si>
  <si>
    <t>Polgári jog 30:08 (Öröklési jog)</t>
  </si>
  <si>
    <t>Polgári jog 30:09 (Öröklési jog)</t>
  </si>
  <si>
    <t>Fecz Dóra</t>
  </si>
  <si>
    <t>Polgári jog 30:10 (Öröklési jog)</t>
  </si>
  <si>
    <t>Polgári jog 30:11 (Öröklési jog)</t>
  </si>
  <si>
    <t>Kiss Erzsébet</t>
  </si>
  <si>
    <t>Polgári jog 30:12 (Öröklési jog)</t>
  </si>
  <si>
    <t>Török Soma</t>
  </si>
  <si>
    <t>Polgári jog 30:13 (Öröklési jog)</t>
  </si>
  <si>
    <t>Reines János</t>
  </si>
  <si>
    <t>Polgári jog 30:14 (Öröklési jog)</t>
  </si>
  <si>
    <t>Varga Yvett</t>
  </si>
  <si>
    <t>Polgári jog 30:15 (Öröklési jog)</t>
  </si>
  <si>
    <t>Polgári jog 30:16 (Öröklési jog)</t>
  </si>
  <si>
    <t>Szabó Gergely</t>
  </si>
  <si>
    <t>Polgári jog 30:17 (Öröklési jog)</t>
  </si>
  <si>
    <t>Polgári jog 30:18 (Öröklési jog)</t>
  </si>
  <si>
    <t>Polgári jog 30:19 (Öröklési jog)</t>
  </si>
  <si>
    <t>Polgári jog 30:20 (Öröklési jog)</t>
  </si>
  <si>
    <t>Landi Balázs</t>
  </si>
  <si>
    <t>Czirfusz György</t>
  </si>
  <si>
    <t>Sahin-Tóth Balázs</t>
  </si>
  <si>
    <t>Fabók Zoltán</t>
  </si>
  <si>
    <t>Simon István</t>
  </si>
  <si>
    <t>Kecső Gábor</t>
  </si>
  <si>
    <t>Réczei Géza</t>
  </si>
  <si>
    <t>Kurucz-Váradi Károly</t>
  </si>
  <si>
    <t>Govnik Máté</t>
  </si>
  <si>
    <t>Miskó Judit</t>
  </si>
  <si>
    <t>Kaibás Gábor</t>
  </si>
  <si>
    <t>Gyekiczky Tamás</t>
  </si>
  <si>
    <t>Daróczi Ottó</t>
  </si>
  <si>
    <t>Darák Péter</t>
  </si>
  <si>
    <t>PÜJ2</t>
  </si>
  <si>
    <t>Arányi Attila</t>
  </si>
  <si>
    <t>Anti-Money Laundering and Combatting the Financing of Terrorism</t>
  </si>
  <si>
    <t>NJ1, AJ1</t>
  </si>
  <si>
    <t>Steiner Péter</t>
  </si>
  <si>
    <t>létszám igény szerint átcsoportosítható, bővíthető</t>
  </si>
  <si>
    <t xml:space="preserve">Földi András </t>
  </si>
  <si>
    <t>Földi András, Kisteleki Károly, Márkus Eszter, Riedl Olivér, Rigó Balázs</t>
  </si>
  <si>
    <t>Kisteleki Károly</t>
  </si>
  <si>
    <t>Márkus Eszter, Kisteleki Károly, Riedl olivér</t>
  </si>
  <si>
    <t>Rigó Balázs</t>
  </si>
  <si>
    <t>Földi András</t>
  </si>
  <si>
    <t>Földi András, Kisteleki Károly, Rigó Balázs</t>
  </si>
  <si>
    <t>Sándor István, Siklósi Iván</t>
  </si>
  <si>
    <t>Kisteleki Károly, Riedl Olivér</t>
  </si>
  <si>
    <t>Drócsa Izabella</t>
  </si>
  <si>
    <t>Riedl Olivér</t>
  </si>
  <si>
    <t>Márkus Eszter</t>
  </si>
  <si>
    <t>Sándor István</t>
  </si>
  <si>
    <t>Balázs Tamás</t>
  </si>
  <si>
    <t>Siklósi Iván</t>
  </si>
  <si>
    <t>Nemes Szilvia</t>
  </si>
  <si>
    <t>Deák Péter</t>
  </si>
  <si>
    <t>Deli Gergely</t>
  </si>
  <si>
    <t>Gass István</t>
  </si>
  <si>
    <t>Bevezetés a jogi görög nyelv alapjaiba kezdő</t>
  </si>
  <si>
    <t>Bánóczi Rozália</t>
  </si>
  <si>
    <t>Bevezetés a jogi görög nyelv alapjaiba haladó</t>
  </si>
  <si>
    <t>A trust és az ahhoz hasonló vagyonkezelési modellek története, összehasonlító elemzése és hatályos szabályozása</t>
  </si>
  <si>
    <t>RJ2, MÁJT2, PJ1</t>
  </si>
  <si>
    <t>The law of asset planning and asset management                                                                    The law of trust and similar legal arrangements from comparative law aspects</t>
  </si>
  <si>
    <t>B2 angol nyelvvizsga</t>
  </si>
  <si>
    <t>Forráselemzés a római dologi és kötelmi jog köréből II.</t>
  </si>
  <si>
    <t>RJ2, latin tudás</t>
  </si>
  <si>
    <t>ORR_ssz</t>
  </si>
  <si>
    <t>t_kod</t>
  </si>
  <si>
    <t>k_kod</t>
  </si>
  <si>
    <t>aszem</t>
  </si>
  <si>
    <t>7-</t>
  </si>
  <si>
    <t>Mennyiség / ORR_ssz</t>
  </si>
  <si>
    <t>Weben jelentkezhet</t>
  </si>
  <si>
    <t>Szervezet kódja</t>
  </si>
  <si>
    <t>Órarendi igények</t>
  </si>
  <si>
    <t>Kurzuskód</t>
  </si>
  <si>
    <t>Hét típusa</t>
  </si>
  <si>
    <t>Órarendi információ</t>
  </si>
  <si>
    <t>Tárgykód</t>
  </si>
  <si>
    <t>Kurzustípus</t>
  </si>
  <si>
    <t>Maximális létszám</t>
  </si>
  <si>
    <t>Tárgynév</t>
  </si>
  <si>
    <t>Létszám</t>
  </si>
  <si>
    <t>Archivált</t>
  </si>
  <si>
    <t>Nem indul</t>
  </si>
  <si>
    <t>Jelentkezés letiltva</t>
  </si>
  <si>
    <t>Megjegyzés</t>
  </si>
  <si>
    <t>Leírás</t>
  </si>
  <si>
    <t>Létrehozás ideje</t>
  </si>
  <si>
    <t>Oktatók</t>
  </si>
  <si>
    <t>A hét napja</t>
  </si>
  <si>
    <t>Tól</t>
  </si>
  <si>
    <t>Ig</t>
  </si>
  <si>
    <t>Termek</t>
  </si>
  <si>
    <t>Hetek</t>
  </si>
  <si>
    <t>Egyéb információ</t>
  </si>
  <si>
    <t>Várólista létszám</t>
  </si>
  <si>
    <t>Típusazonosító</t>
  </si>
  <si>
    <t>ÁJTK-MÁJT</t>
  </si>
  <si>
    <t>429</t>
  </si>
  <si>
    <t>e</t>
  </si>
  <si>
    <t>J4:MÁJT (1)</t>
  </si>
  <si>
    <t>Előadás</t>
  </si>
  <si>
    <t>Hamis</t>
  </si>
  <si>
    <t>ÁJTK-RJOJT</t>
  </si>
  <si>
    <t>788</t>
  </si>
  <si>
    <t>J4:RJ (1)</t>
  </si>
  <si>
    <t>ÁJTK-JOT</t>
  </si>
  <si>
    <t>247</t>
  </si>
  <si>
    <t>J4:JAT</t>
  </si>
  <si>
    <t>ÁJTK-AJ</t>
  </si>
  <si>
    <t>34</t>
  </si>
  <si>
    <t>J4:AJ (1)</t>
  </si>
  <si>
    <t>37</t>
  </si>
  <si>
    <t>gy01</t>
  </si>
  <si>
    <t>J4:AJ (10)</t>
  </si>
  <si>
    <t>Gyakorlat</t>
  </si>
  <si>
    <t>Alkotmányjog 1. gyakorlat</t>
  </si>
  <si>
    <t>ÁJTK-INYOK</t>
  </si>
  <si>
    <t>205</t>
  </si>
  <si>
    <t>sz18</t>
  </si>
  <si>
    <t>J4:LAT</t>
  </si>
  <si>
    <t>Szeminárium</t>
  </si>
  <si>
    <t>296</t>
  </si>
  <si>
    <t>sz16</t>
  </si>
  <si>
    <t>J4:TA:M02</t>
  </si>
  <si>
    <t>Társadalomtudományi alapozó: Fogyatékosság és jog</t>
  </si>
  <si>
    <t>298</t>
  </si>
  <si>
    <t>J4:TA:J03</t>
  </si>
  <si>
    <t>Társadalomtudományi alapozó: Bölcsesség, boldogság, életértelem</t>
  </si>
  <si>
    <t>284</t>
  </si>
  <si>
    <t>sz04</t>
  </si>
  <si>
    <t>J4:TA:J02</t>
  </si>
  <si>
    <t>Társadalomtudományi alapozó: Filozófia és tudomány</t>
  </si>
  <si>
    <t>291</t>
  </si>
  <si>
    <t>sz11</t>
  </si>
  <si>
    <t>J4:TA:N02</t>
  </si>
  <si>
    <t>Társadalomtudományi alapozó: Jog és pszichológia</t>
  </si>
  <si>
    <t>295</t>
  </si>
  <si>
    <t>sz15</t>
  </si>
  <si>
    <t>J4:TA:J15</t>
  </si>
  <si>
    <t>Társadalomtudományi alapozó: Nyelv, kommunikáció, megértés</t>
  </si>
  <si>
    <t>ÁJTK-KGT</t>
  </si>
  <si>
    <t>316</t>
  </si>
  <si>
    <t>sz05</t>
  </si>
  <si>
    <t>J4:KGT (10)</t>
  </si>
  <si>
    <t>Közgazdaságtan 1. szeminárium</t>
  </si>
  <si>
    <t>318</t>
  </si>
  <si>
    <t>sz07</t>
  </si>
  <si>
    <t>319</t>
  </si>
  <si>
    <t>sz08</t>
  </si>
  <si>
    <t>326</t>
  </si>
  <si>
    <t>437</t>
  </si>
  <si>
    <t>J4:MÁJT (10)</t>
  </si>
  <si>
    <t>Magyar alkotmánytörténet szeminárium</t>
  </si>
  <si>
    <t>441</t>
  </si>
  <si>
    <t>ÁJTK-NMJ</t>
  </si>
  <si>
    <t>541</t>
  </si>
  <si>
    <t>J4:JAD</t>
  </si>
  <si>
    <t>Bevezetés a jogi adatbázisok kezelésébe</t>
  </si>
  <si>
    <t>551</t>
  </si>
  <si>
    <t>554</t>
  </si>
  <si>
    <t>537</t>
  </si>
  <si>
    <t>sz01</t>
  </si>
  <si>
    <t>802</t>
  </si>
  <si>
    <t>sz13</t>
  </si>
  <si>
    <t>J4:RJ (10)</t>
  </si>
  <si>
    <t>Római jog 1. szeminárium</t>
  </si>
  <si>
    <t>38</t>
  </si>
  <si>
    <t>gy02</t>
  </si>
  <si>
    <t>41</t>
  </si>
  <si>
    <t>gy05</t>
  </si>
  <si>
    <t>42</t>
  </si>
  <si>
    <t>gy06</t>
  </si>
  <si>
    <t>43</t>
  </si>
  <si>
    <t>gy07</t>
  </si>
  <si>
    <t>50</t>
  </si>
  <si>
    <t>gy14</t>
  </si>
  <si>
    <t>54</t>
  </si>
  <si>
    <t>gy18</t>
  </si>
  <si>
    <t>189</t>
  </si>
  <si>
    <t>sz02</t>
  </si>
  <si>
    <t>196</t>
  </si>
  <si>
    <t>sz09</t>
  </si>
  <si>
    <t>199</t>
  </si>
  <si>
    <t>sz12</t>
  </si>
  <si>
    <t>293</t>
  </si>
  <si>
    <t>J4:TA:J14</t>
  </si>
  <si>
    <t>Társadalomtudományi alapozó: Filozófiai problémák és megoldások</t>
  </si>
  <si>
    <t>290</t>
  </si>
  <si>
    <t>sz10</t>
  </si>
  <si>
    <t>321</t>
  </si>
  <si>
    <t>433</t>
  </si>
  <si>
    <t>sz03</t>
  </si>
  <si>
    <t>436</t>
  </si>
  <si>
    <t>sz06</t>
  </si>
  <si>
    <t>448</t>
  </si>
  <si>
    <t>450</t>
  </si>
  <si>
    <t>sz20</t>
  </si>
  <si>
    <t>543</t>
  </si>
  <si>
    <t>548</t>
  </si>
  <si>
    <t>552</t>
  </si>
  <si>
    <t>792</t>
  </si>
  <si>
    <t>39</t>
  </si>
  <si>
    <t>gy03</t>
  </si>
  <si>
    <t>47</t>
  </si>
  <si>
    <t>gy11</t>
  </si>
  <si>
    <t>49</t>
  </si>
  <si>
    <t>gy13</t>
  </si>
  <si>
    <t>sz:01-20</t>
  </si>
  <si>
    <t>Egyéni felkészülés</t>
  </si>
  <si>
    <t>317</t>
  </si>
  <si>
    <t>323</t>
  </si>
  <si>
    <t>432</t>
  </si>
  <si>
    <t>435</t>
  </si>
  <si>
    <t>549</t>
  </si>
  <si>
    <t>556</t>
  </si>
  <si>
    <t>795</t>
  </si>
  <si>
    <t>797</t>
  </si>
  <si>
    <t>801</t>
  </si>
  <si>
    <t>45</t>
  </si>
  <si>
    <t>gy09</t>
  </si>
  <si>
    <t>195</t>
  </si>
  <si>
    <t>281</t>
  </si>
  <si>
    <t>J4:TA:J01</t>
  </si>
  <si>
    <t>Társadalomtudományi alapozó: Magyar társadalom szerkezete a II. világháború után-az elitek problémája</t>
  </si>
  <si>
    <t>299</t>
  </si>
  <si>
    <t>sz19</t>
  </si>
  <si>
    <t>J4:TA:N03</t>
  </si>
  <si>
    <t>Társadalomtudományi alapozó: Identitás, sztereotípiák és előítélet</t>
  </si>
  <si>
    <t>439</t>
  </si>
  <si>
    <t>443</t>
  </si>
  <si>
    <t>445</t>
  </si>
  <si>
    <t>538</t>
  </si>
  <si>
    <t>555</t>
  </si>
  <si>
    <t>798</t>
  </si>
  <si>
    <t>799</t>
  </si>
  <si>
    <t>807</t>
  </si>
  <si>
    <t>44</t>
  </si>
  <si>
    <t>gy08</t>
  </si>
  <si>
    <t>190</t>
  </si>
  <si>
    <t>192</t>
  </si>
  <si>
    <t>194</t>
  </si>
  <si>
    <t>198</t>
  </si>
  <si>
    <t>200</t>
  </si>
  <si>
    <t>201</t>
  </si>
  <si>
    <t>sz14</t>
  </si>
  <si>
    <t>294</t>
  </si>
  <si>
    <t>J4:TA:J13</t>
  </si>
  <si>
    <t>Társadalomtudományi alapozó: Fejezetek a filozófia történetéből</t>
  </si>
  <si>
    <t>287</t>
  </si>
  <si>
    <t>J4:TA:J05</t>
  </si>
  <si>
    <t>Társadalomtudományi alapozó: Társadalomtudomány, jog és pszichológia</t>
  </si>
  <si>
    <t>314</t>
  </si>
  <si>
    <t>315</t>
  </si>
  <si>
    <t>324</t>
  </si>
  <si>
    <t>328</t>
  </si>
  <si>
    <t>sz17</t>
  </si>
  <si>
    <t>312</t>
  </si>
  <si>
    <t>442</t>
  </si>
  <si>
    <t>447</t>
  </si>
  <si>
    <t>539</t>
  </si>
  <si>
    <t>542</t>
  </si>
  <si>
    <t>545</t>
  </si>
  <si>
    <t>794</t>
  </si>
  <si>
    <t>796</t>
  </si>
  <si>
    <t>808</t>
  </si>
  <si>
    <t>48</t>
  </si>
  <si>
    <t>gy12</t>
  </si>
  <si>
    <t>51</t>
  </si>
  <si>
    <t>gy15</t>
  </si>
  <si>
    <t>55</t>
  </si>
  <si>
    <t>gy19</t>
  </si>
  <si>
    <t>191</t>
  </si>
  <si>
    <t>197</t>
  </si>
  <si>
    <t>202</t>
  </si>
  <si>
    <t>207</t>
  </si>
  <si>
    <t>297</t>
  </si>
  <si>
    <t>282</t>
  </si>
  <si>
    <t>288</t>
  </si>
  <si>
    <t>313</t>
  </si>
  <si>
    <t>434</t>
  </si>
  <si>
    <t>438</t>
  </si>
  <si>
    <t>440</t>
  </si>
  <si>
    <t>791</t>
  </si>
  <si>
    <t>803</t>
  </si>
  <si>
    <t>805</t>
  </si>
  <si>
    <t>40</t>
  </si>
  <si>
    <t>gy04</t>
  </si>
  <si>
    <t>46</t>
  </si>
  <si>
    <t>gy10</t>
  </si>
  <si>
    <t>52</t>
  </si>
  <si>
    <t>gy16</t>
  </si>
  <si>
    <t>188</t>
  </si>
  <si>
    <t>204</t>
  </si>
  <si>
    <t>283</t>
  </si>
  <si>
    <t>300</t>
  </si>
  <si>
    <t>J4:TA:N04</t>
  </si>
  <si>
    <t>Társadalomtudományi alapozó: Szegénység , elnyomás , egyenlőtlenség</t>
  </si>
  <si>
    <t>322</t>
  </si>
  <si>
    <t>329</t>
  </si>
  <si>
    <t>431</t>
  </si>
  <si>
    <t>444</t>
  </si>
  <si>
    <t>449</t>
  </si>
  <si>
    <t>540</t>
  </si>
  <si>
    <t>547</t>
  </si>
  <si>
    <t>553</t>
  </si>
  <si>
    <t>793</t>
  </si>
  <si>
    <t>806</t>
  </si>
  <si>
    <t>809</t>
  </si>
  <si>
    <t>790</t>
  </si>
  <si>
    <t>53</t>
  </si>
  <si>
    <t>gy17</t>
  </si>
  <si>
    <t>56</t>
  </si>
  <si>
    <t>gy20</t>
  </si>
  <si>
    <t>193</t>
  </si>
  <si>
    <t>203</t>
  </si>
  <si>
    <t>206</t>
  </si>
  <si>
    <t>285</t>
  </si>
  <si>
    <t>292</t>
  </si>
  <si>
    <t>J4:TA:J12</t>
  </si>
  <si>
    <t>Társadalomtudományi alapozó: Szociálantropológia szövegolvasó alapozó kurzus</t>
  </si>
  <si>
    <t>286</t>
  </si>
  <si>
    <t>289</t>
  </si>
  <si>
    <t>J4:TA:N01</t>
  </si>
  <si>
    <t>Társadalomtudományi alapozó: Jog és irodalom</t>
  </si>
  <si>
    <t>320</t>
  </si>
  <si>
    <t>325</t>
  </si>
  <si>
    <t>327</t>
  </si>
  <si>
    <t>330</t>
  </si>
  <si>
    <t>446</t>
  </si>
  <si>
    <t>544</t>
  </si>
  <si>
    <t>546</t>
  </si>
  <si>
    <t>550</t>
  </si>
  <si>
    <t>800</t>
  </si>
  <si>
    <t>804</t>
  </si>
  <si>
    <t>A magyar parlamentarizmus története 1.</t>
  </si>
  <si>
    <t>Bertényi Iván</t>
  </si>
  <si>
    <t>Cieger András</t>
  </si>
  <si>
    <t>A magyar politikai gondolkodás története 1.</t>
  </si>
  <si>
    <t>Illés Gábor</t>
  </si>
  <si>
    <t>A magyar politikai rendszer 1.</t>
  </si>
  <si>
    <t>Pesti Sándor</t>
  </si>
  <si>
    <t>Pesti Sándor, Antal Attila, Mráz Ágoston, Benedek István</t>
  </si>
  <si>
    <t>Változott a tantárgyfelelős</t>
  </si>
  <si>
    <t>A magyar politikai rendszer 1. szem. (1. csop.)</t>
  </si>
  <si>
    <t>Benedek István</t>
  </si>
  <si>
    <t>A magyar politikai rendszer 1. szem. (2. csop.)</t>
  </si>
  <si>
    <t>Pesti Sándor, Ella Orsolya</t>
  </si>
  <si>
    <t>A magyar politikai rendszer 1. szem. (3. csop.)</t>
  </si>
  <si>
    <t>Franczel Richárd</t>
  </si>
  <si>
    <t xml:space="preserve">A politikatudomány alapjai 1. </t>
  </si>
  <si>
    <t>=J4:POL1, J3:POL1</t>
  </si>
  <si>
    <t>Bihari Mihály</t>
  </si>
  <si>
    <t>Antal Attila, Mráz Ágoston, Franczel Richárd</t>
  </si>
  <si>
    <t xml:space="preserve">A politikatudomány alapjai 1. szem. (1. csop.) </t>
  </si>
  <si>
    <t xml:space="preserve">Antal Attila </t>
  </si>
  <si>
    <t>Contemporary Hungarian Politics and Society</t>
  </si>
  <si>
    <t>Kovács Beáta</t>
  </si>
  <si>
    <t>Kovács Beáta, Lakatos Júlia</t>
  </si>
  <si>
    <t>Jogduplázódás és alkotmányos jogágak</t>
  </si>
  <si>
    <t>Duplication of legal System and the consitutional legal fields</t>
  </si>
  <si>
    <t>Pokol Béla</t>
  </si>
  <si>
    <t>Politics in the UK</t>
  </si>
  <si>
    <t>Arató Krisztina</t>
  </si>
  <si>
    <t>Ruth Candlish</t>
  </si>
  <si>
    <t xml:space="preserve">Political analysis in practice </t>
  </si>
  <si>
    <t>Soós Eszter Petronella</t>
  </si>
  <si>
    <t>Modern Irán problémái</t>
  </si>
  <si>
    <t>Ablaka Gergely</t>
  </si>
  <si>
    <t>Nemzetbiztonság és demokrácia. A nemzetbiztonsági szolgálatok működésének politikai dimenziói</t>
  </si>
  <si>
    <t>Politológia 2. teljesítése</t>
  </si>
  <si>
    <t>Urbán Attila</t>
  </si>
  <si>
    <t>Ellenségképek a politikában I.</t>
  </si>
  <si>
    <t>Pál Gábor</t>
  </si>
  <si>
    <t>A politikai írás természete</t>
  </si>
  <si>
    <t>Lengyel László</t>
  </si>
  <si>
    <t>Mándi Tibor</t>
  </si>
  <si>
    <t>Nemzetközi politikai gazdaságtan</t>
  </si>
  <si>
    <t>Pogátsa Zoltán</t>
  </si>
  <si>
    <t>Metoo kampány és munkahelyi zaklatás</t>
  </si>
  <si>
    <t>Lux Judit</t>
  </si>
  <si>
    <t>Politikai elemzés</t>
  </si>
  <si>
    <t>Political analysis</t>
  </si>
  <si>
    <t>Török Gábor</t>
  </si>
  <si>
    <t>Könyvtárhasználati órák. Bevezetés a szakirodalmi információ-keresés és a könyvtárhasználat technikájába</t>
  </si>
  <si>
    <t>Országgyűlési Könyvtár</t>
  </si>
  <si>
    <t>Szövegbányászat R-ben politológusoknak és jogászoknak</t>
  </si>
  <si>
    <t>Text Minning in R for Politics and Law</t>
  </si>
  <si>
    <t>Sebők Miklós</t>
  </si>
  <si>
    <t>A visegrádi országok politikai rendszerei</t>
  </si>
  <si>
    <t>Tóth László (IU7ERB)</t>
  </si>
  <si>
    <t>Political culture in the European Union</t>
  </si>
  <si>
    <t>Varga András</t>
  </si>
  <si>
    <t>Populizmus és demokrácia</t>
  </si>
  <si>
    <t>Antal Attila</t>
  </si>
  <si>
    <t>Kormányok és politikáik Magyarországon</t>
  </si>
  <si>
    <t>Izmindi Richárd</t>
  </si>
  <si>
    <t>Civi Society in Central Europe</t>
  </si>
  <si>
    <t>Civil Society in Central Europe</t>
  </si>
  <si>
    <t>Tokár Géza</t>
  </si>
  <si>
    <t>A science fiction és a politika</t>
  </si>
  <si>
    <t>Science fiction and politics</t>
  </si>
  <si>
    <t>Krasz Péter</t>
  </si>
  <si>
    <t>A politikai cselekvés elmélete, választói magatartás</t>
  </si>
  <si>
    <t>Miskó Dávid</t>
  </si>
  <si>
    <t>Fiatalok és a politika</t>
  </si>
  <si>
    <t>Papházi Viktor</t>
  </si>
  <si>
    <t>Kereszténydemokrácia és konzervativizumus</t>
  </si>
  <si>
    <t>Christian Democracy and Conservativism</t>
  </si>
  <si>
    <t>Navracsics Tibor</t>
  </si>
  <si>
    <t>Leader Democracy - The Orbán Regime and Beyond</t>
  </si>
  <si>
    <t>Changing dynamics of parliaments</t>
  </si>
  <si>
    <t>Cabrera Alvaro</t>
  </si>
  <si>
    <t>Politológia</t>
  </si>
  <si>
    <t xml:space="preserve">A politikatudomány alapjai 1. szem. (2. csop.) </t>
  </si>
  <si>
    <t>A politikatudomány alapjai 1. szem. (3. csop.)</t>
  </si>
  <si>
    <t>Mráz Ágoston</t>
  </si>
  <si>
    <t xml:space="preserve">Elméleti és módszertani irányzatok a politikatudományban </t>
  </si>
  <si>
    <t xml:space="preserve">A politikatudomány alapjai 1. szem. (4. csop.) </t>
  </si>
  <si>
    <t>A politológiai kutatás módszertana 1. (1. csop.)</t>
  </si>
  <si>
    <t>Sugatagi Gábor</t>
  </si>
  <si>
    <t>A politológiai kutatás módszertana 1. (2. csop.)</t>
  </si>
  <si>
    <t>Bene Márton</t>
  </si>
  <si>
    <t>A politológiai kutatás módszertana 1. (3. csop.)</t>
  </si>
  <si>
    <t>Bevezetés a közpolitikába</t>
  </si>
  <si>
    <t>Boda Zsolt</t>
  </si>
  <si>
    <t>Bevezetés a közpolitikába szem. (1. csop.)</t>
  </si>
  <si>
    <t>BP2:BVK (10)1</t>
  </si>
  <si>
    <t>Bevezetés a közpolitikába szem. (2. csop.)</t>
  </si>
  <si>
    <t>BP2:BVK (10)2</t>
  </si>
  <si>
    <t>Pokorny Zsanett</t>
  </si>
  <si>
    <t>Bevezetés a közpolitikába szem. (3. csop.)</t>
  </si>
  <si>
    <t>BP2:BVK (10)3</t>
  </si>
  <si>
    <t>Egyetemes politikai gondolkodás története 1.</t>
  </si>
  <si>
    <t>Szabó Máté</t>
  </si>
  <si>
    <t>Mándi Tibor, Illés Gábor, Derekas Győző, Havasi Benigna</t>
  </si>
  <si>
    <t>Egyetemes politikai gondolkodás történte szem. (1. csop)</t>
  </si>
  <si>
    <t>Derekas Győző, Havasi Benigna</t>
  </si>
  <si>
    <t>Egyetemes politikai gondolkodás történte szem. (2. csop)</t>
  </si>
  <si>
    <t>Egyetemes politikai gondolkodás történte szem. (3. csop)</t>
  </si>
  <si>
    <t>EU szakpolitikák</t>
  </si>
  <si>
    <t>Európai integráció története</t>
  </si>
  <si>
    <t>Európán kívüli világ 1.</t>
  </si>
  <si>
    <t xml:space="preserve">Globalizáció és fejlődés </t>
  </si>
  <si>
    <t xml:space="preserve">Helyi társadalom, régiók </t>
  </si>
  <si>
    <t>Tamás Veronika</t>
  </si>
  <si>
    <t xml:space="preserve">Magyar politika a rendszerváltás után </t>
  </si>
  <si>
    <t>Tölgyessy Péter</t>
  </si>
  <si>
    <t xml:space="preserve">Modern politikai filozófia </t>
  </si>
  <si>
    <t xml:space="preserve">A politikai cselekvés gondolati meghatározói </t>
  </si>
  <si>
    <t xml:space="preserve">Trendek a magyar politikában </t>
  </si>
  <si>
    <t xml:space="preserve">Választói magatartás </t>
  </si>
  <si>
    <t>Szabó Andrea</t>
  </si>
  <si>
    <t>Belpolitikai elemző kurzus</t>
  </si>
  <si>
    <t>A közpolitika folyamata 1.</t>
  </si>
  <si>
    <t>Külpolitikai elemzések</t>
  </si>
  <si>
    <t>Vizi Balázs</t>
  </si>
  <si>
    <t>Politikaformálás az EU-ban</t>
  </si>
  <si>
    <t>Politikai kommunikáció 1.</t>
  </si>
  <si>
    <t>Kiss Balázs</t>
  </si>
  <si>
    <t>Pártok, kampányok Magyarországon</t>
  </si>
  <si>
    <t>Mikecz Dániel</t>
  </si>
  <si>
    <t>Szakpolitikák a rendszerváltás utáni Magyarországon 1.</t>
  </si>
  <si>
    <t xml:space="preserve">Kommunikációelmélet </t>
  </si>
  <si>
    <t>Szakszeminárium 1.</t>
  </si>
  <si>
    <t>lemaradó</t>
  </si>
  <si>
    <t>Szakszeminárium 2.</t>
  </si>
  <si>
    <t>Empirikus módszertan: Adatelemzés</t>
  </si>
  <si>
    <t xml:space="preserve">Magyar politika (1944-2004) 1. </t>
  </si>
  <si>
    <t>Nemzetközi kapcsolatok 1.</t>
  </si>
  <si>
    <t>Összehasonlító politika (1)</t>
  </si>
  <si>
    <t>Összehasonlító politika 1. szem. (1.csop)</t>
  </si>
  <si>
    <t>Ördögh Tibor</t>
  </si>
  <si>
    <t>Összehasonlító politika 1. szem. (2.csop)</t>
  </si>
  <si>
    <t>Összehasonlító politika 1. szem. (3.csop)</t>
  </si>
  <si>
    <t>Pártok és pártrendszerek</t>
  </si>
  <si>
    <t>Politikai mozgalmak, politikai tiltakozás, civil társadalom</t>
  </si>
  <si>
    <t>Politikai pszichológia</t>
  </si>
  <si>
    <t>Forgács Attila</t>
  </si>
  <si>
    <t>Politikai szocializáció</t>
  </si>
  <si>
    <t>Szakmai gyakorlat</t>
  </si>
  <si>
    <t>Társadalom és jogelméleti bevezetés 1.</t>
  </si>
  <si>
    <t>Fekete Balázs</t>
  </si>
  <si>
    <t>Választási rendszerek</t>
  </si>
  <si>
    <t xml:space="preserve">Akadémiai írás és kommunikáció </t>
  </si>
  <si>
    <t>Gulya Fruzsina</t>
  </si>
  <si>
    <t>3-</t>
  </si>
  <si>
    <t>4-</t>
  </si>
  <si>
    <t>megjegyzés</t>
  </si>
  <si>
    <t>Legal Ethics and Professional Responsibility</t>
  </si>
  <si>
    <t>Jakub Lakomy,Dr. Przemysław Kaczmarek</t>
  </si>
  <si>
    <t>Európai unió gazdasági joga 1.</t>
  </si>
  <si>
    <t>Nemzetközi magánjog 1.</t>
  </si>
  <si>
    <t>ÁJTK-BE</t>
  </si>
  <si>
    <t>107</t>
  </si>
  <si>
    <t>J4:BEBJ</t>
  </si>
  <si>
    <t>Büntető eljárásjogi, büntetőjogi komplex szeminárium</t>
  </si>
  <si>
    <t>108</t>
  </si>
  <si>
    <t>132</t>
  </si>
  <si>
    <t>85</t>
  </si>
  <si>
    <t>J4:BE (10)</t>
  </si>
  <si>
    <t>Büntető eljárásjog 1. szeminárium</t>
  </si>
  <si>
    <t>ÁJTK-BJ</t>
  </si>
  <si>
    <t>150</t>
  </si>
  <si>
    <t>J4:BJ (30)</t>
  </si>
  <si>
    <t>Büntetőjog 3. szeminárium</t>
  </si>
  <si>
    <t>161</t>
  </si>
  <si>
    <t>162</t>
  </si>
  <si>
    <t>225</t>
  </si>
  <si>
    <t>J4:JÁB (20)</t>
  </si>
  <si>
    <t>Jog- és állambölcselet 2. szeminárium</t>
  </si>
  <si>
    <t>226</t>
  </si>
  <si>
    <t>230</t>
  </si>
  <si>
    <t>256</t>
  </si>
  <si>
    <t>J4:JSZ</t>
  </si>
  <si>
    <t>Jogszociológia szeminárium</t>
  </si>
  <si>
    <t>257</t>
  </si>
  <si>
    <t>263</t>
  </si>
  <si>
    <t>ÁJTK-KR</t>
  </si>
  <si>
    <t>408</t>
  </si>
  <si>
    <t>J4:KR (1)</t>
  </si>
  <si>
    <t>ÁJTK-KIG</t>
  </si>
  <si>
    <t>344</t>
  </si>
  <si>
    <t>J4:KIG (10):KIT-SZJ</t>
  </si>
  <si>
    <t>Közigazgatási jog 1. (Közigazgatás-tudományi alapok, szervezeti jog 1.) gyakorlat</t>
  </si>
  <si>
    <t>370</t>
  </si>
  <si>
    <t>J4:KIG (30):KET</t>
  </si>
  <si>
    <t>Közigazgatási jog 3. (Eljárási jog) gyakorlat</t>
  </si>
  <si>
    <t>379</t>
  </si>
  <si>
    <t>382</t>
  </si>
  <si>
    <t>ÁJTK-MUJ</t>
  </si>
  <si>
    <t>458</t>
  </si>
  <si>
    <t>J4:MUJ (1)</t>
  </si>
  <si>
    <t>ÁJTK-NJ</t>
  </si>
  <si>
    <t>503</t>
  </si>
  <si>
    <t>J4:EKP (10)</t>
  </si>
  <si>
    <t>Európai közjog és politika 1. szeminárium</t>
  </si>
  <si>
    <t>494</t>
  </si>
  <si>
    <t>524</t>
  </si>
  <si>
    <t>J4:NJ (10)</t>
  </si>
  <si>
    <t>Nemzetközi jog 1. szeminárium</t>
  </si>
  <si>
    <t>492</t>
  </si>
  <si>
    <t>J4:EKP (1)</t>
  </si>
  <si>
    <t>575</t>
  </si>
  <si>
    <t>J4:EGJ (1):EN</t>
  </si>
  <si>
    <t>The Law of the Internal Market 1.</t>
  </si>
  <si>
    <t>ÁJTK-PJ</t>
  </si>
  <si>
    <t>690</t>
  </si>
  <si>
    <t>J4:PJ (40):KÁ</t>
  </si>
  <si>
    <t>Polgári jog 4. (Kötelmi jog általános rész) szeminárium</t>
  </si>
  <si>
    <t>770</t>
  </si>
  <si>
    <t>J4:ÖJT (10)</t>
  </si>
  <si>
    <t>Összehasonlító jogtörténet 1. szeminárium</t>
  </si>
  <si>
    <t>772</t>
  </si>
  <si>
    <t>780</t>
  </si>
  <si>
    <t>782</t>
  </si>
  <si>
    <t>126</t>
  </si>
  <si>
    <t>127</t>
  </si>
  <si>
    <t>128</t>
  </si>
  <si>
    <t>78</t>
  </si>
  <si>
    <t>81</t>
  </si>
  <si>
    <t>83</t>
  </si>
  <si>
    <t>91</t>
  </si>
  <si>
    <t>135</t>
  </si>
  <si>
    <t>J4:BJ (1)</t>
  </si>
  <si>
    <t>153</t>
  </si>
  <si>
    <t>154</t>
  </si>
  <si>
    <t>155</t>
  </si>
  <si>
    <t>222</t>
  </si>
  <si>
    <t>233</t>
  </si>
  <si>
    <t>253</t>
  </si>
  <si>
    <t>258</t>
  </si>
  <si>
    <t>269</t>
  </si>
  <si>
    <t>347</t>
  </si>
  <si>
    <t>355</t>
  </si>
  <si>
    <t>343</t>
  </si>
  <si>
    <t>gy:E</t>
  </si>
  <si>
    <t>369</t>
  </si>
  <si>
    <t>372</t>
  </si>
  <si>
    <t>374</t>
  </si>
  <si>
    <t>465</t>
  </si>
  <si>
    <t>J4:MUJ (10)</t>
  </si>
  <si>
    <t>Munkajog 1. szeminárium</t>
  </si>
  <si>
    <t>469</t>
  </si>
  <si>
    <t>471</t>
  </si>
  <si>
    <t>472</t>
  </si>
  <si>
    <t>477</t>
  </si>
  <si>
    <t>505</t>
  </si>
  <si>
    <t>517</t>
  </si>
  <si>
    <t>512</t>
  </si>
  <si>
    <t>sz:E</t>
  </si>
  <si>
    <t>699</t>
  </si>
  <si>
    <t>J4:PJ (7):GT</t>
  </si>
  <si>
    <t>676</t>
  </si>
  <si>
    <t>J4:PJ (4):KÁ</t>
  </si>
  <si>
    <t>685</t>
  </si>
  <si>
    <t>696</t>
  </si>
  <si>
    <t>ÁJTK-PÜJ</t>
  </si>
  <si>
    <t>731</t>
  </si>
  <si>
    <t>J4:PÜJ (1)</t>
  </si>
  <si>
    <t>765</t>
  </si>
  <si>
    <t>776</t>
  </si>
  <si>
    <t>783</t>
  </si>
  <si>
    <t>106</t>
  </si>
  <si>
    <t>130</t>
  </si>
  <si>
    <t>76</t>
  </si>
  <si>
    <t>80</t>
  </si>
  <si>
    <t>87</t>
  </si>
  <si>
    <t>90</t>
  </si>
  <si>
    <t>144</t>
  </si>
  <si>
    <t>145</t>
  </si>
  <si>
    <t>146</t>
  </si>
  <si>
    <t>147</t>
  </si>
  <si>
    <t>149</t>
  </si>
  <si>
    <t>223</t>
  </si>
  <si>
    <t>229</t>
  </si>
  <si>
    <t>234</t>
  </si>
  <si>
    <t>236</t>
  </si>
  <si>
    <t>237</t>
  </si>
  <si>
    <t>239</t>
  </si>
  <si>
    <t>259</t>
  </si>
  <si>
    <t>358</t>
  </si>
  <si>
    <t>362</t>
  </si>
  <si>
    <t>J4:KIG (3):KET</t>
  </si>
  <si>
    <t>375</t>
  </si>
  <si>
    <t>479</t>
  </si>
  <si>
    <t>519</t>
  </si>
  <si>
    <t>521</t>
  </si>
  <si>
    <t>680</t>
  </si>
  <si>
    <t>687</t>
  </si>
  <si>
    <t>651</t>
  </si>
  <si>
    <t>J4:PJ (2):CSJ</t>
  </si>
  <si>
    <t>771</t>
  </si>
  <si>
    <t>774</t>
  </si>
  <si>
    <t>102</t>
  </si>
  <si>
    <t>129</t>
  </si>
  <si>
    <t>131</t>
  </si>
  <si>
    <t>86</t>
  </si>
  <si>
    <t>143</t>
  </si>
  <si>
    <t>152</t>
  </si>
  <si>
    <t>163</t>
  </si>
  <si>
    <t>227</t>
  </si>
  <si>
    <t>228</t>
  </si>
  <si>
    <t>231</t>
  </si>
  <si>
    <t>232</t>
  </si>
  <si>
    <t>235</t>
  </si>
  <si>
    <t>240</t>
  </si>
  <si>
    <t>264</t>
  </si>
  <si>
    <t>265</t>
  </si>
  <si>
    <t>345</t>
  </si>
  <si>
    <t>348</t>
  </si>
  <si>
    <t>350</t>
  </si>
  <si>
    <t>351</t>
  </si>
  <si>
    <t>352</t>
  </si>
  <si>
    <t>361</t>
  </si>
  <si>
    <t>364</t>
  </si>
  <si>
    <t>365</t>
  </si>
  <si>
    <t>377</t>
  </si>
  <si>
    <t>473</t>
  </si>
  <si>
    <t>476</t>
  </si>
  <si>
    <t>500</t>
  </si>
  <si>
    <t>511</t>
  </si>
  <si>
    <t>J4:NJ (1)</t>
  </si>
  <si>
    <t>514</t>
  </si>
  <si>
    <t>523</t>
  </si>
  <si>
    <t>681</t>
  </si>
  <si>
    <t>683</t>
  </si>
  <si>
    <t>692</t>
  </si>
  <si>
    <t>693</t>
  </si>
  <si>
    <t>768</t>
  </si>
  <si>
    <t>773</t>
  </si>
  <si>
    <t>778</t>
  </si>
  <si>
    <t>104</t>
  </si>
  <si>
    <t>105</t>
  </si>
  <si>
    <t>72</t>
  </si>
  <si>
    <t>J4:BE (1)</t>
  </si>
  <si>
    <t>82</t>
  </si>
  <si>
    <t>148</t>
  </si>
  <si>
    <t>254</t>
  </si>
  <si>
    <t>349</t>
  </si>
  <si>
    <t>360</t>
  </si>
  <si>
    <t>366</t>
  </si>
  <si>
    <t>474</t>
  </si>
  <si>
    <t>480</t>
  </si>
  <si>
    <t>499</t>
  </si>
  <si>
    <t>688</t>
  </si>
  <si>
    <t>785</t>
  </si>
  <si>
    <t>99</t>
  </si>
  <si>
    <t>100</t>
  </si>
  <si>
    <t>133</t>
  </si>
  <si>
    <t>77</t>
  </si>
  <si>
    <t>89</t>
  </si>
  <si>
    <t>151</t>
  </si>
  <si>
    <t>160</t>
  </si>
  <si>
    <t>221</t>
  </si>
  <si>
    <t>220</t>
  </si>
  <si>
    <t>260</t>
  </si>
  <si>
    <t>262</t>
  </si>
  <si>
    <t>268</t>
  </si>
  <si>
    <t>219</t>
  </si>
  <si>
    <t>J4:JÁB (2)</t>
  </si>
  <si>
    <t>306</t>
  </si>
  <si>
    <t>J4:KGT (1)</t>
  </si>
  <si>
    <t>346</t>
  </si>
  <si>
    <t>353</t>
  </si>
  <si>
    <t>368</t>
  </si>
  <si>
    <t>381</t>
  </si>
  <si>
    <t>460</t>
  </si>
  <si>
    <t>463</t>
  </si>
  <si>
    <t>464</t>
  </si>
  <si>
    <t>466</t>
  </si>
  <si>
    <t>468</t>
  </si>
  <si>
    <t>475</t>
  </si>
  <si>
    <t>504</t>
  </si>
  <si>
    <t>513</t>
  </si>
  <si>
    <t>515</t>
  </si>
  <si>
    <t>518</t>
  </si>
  <si>
    <t>527</t>
  </si>
  <si>
    <t>684</t>
  </si>
  <si>
    <t>686</t>
  </si>
  <si>
    <t>767</t>
  </si>
  <si>
    <t>769</t>
  </si>
  <si>
    <t>781</t>
  </si>
  <si>
    <t>103</t>
  </si>
  <si>
    <t>79</t>
  </si>
  <si>
    <t>84</t>
  </si>
  <si>
    <t>88</t>
  </si>
  <si>
    <t>140</t>
  </si>
  <si>
    <t>J4:BJ (3)</t>
  </si>
  <si>
    <t>Büntetőjog 3.</t>
  </si>
  <si>
    <t>224</t>
  </si>
  <si>
    <t>255</t>
  </si>
  <si>
    <t>267</t>
  </si>
  <si>
    <t>354</t>
  </si>
  <si>
    <t>356</t>
  </si>
  <si>
    <t>357</t>
  </si>
  <si>
    <t>359</t>
  </si>
  <si>
    <t>367</t>
  </si>
  <si>
    <t>371</t>
  </si>
  <si>
    <t>373</t>
  </si>
  <si>
    <t>376</t>
  </si>
  <si>
    <t>378</t>
  </si>
  <si>
    <t>467</t>
  </si>
  <si>
    <t>498</t>
  </si>
  <si>
    <t>501</t>
  </si>
  <si>
    <t>502</t>
  </si>
  <si>
    <t>516</t>
  </si>
  <si>
    <t>526</t>
  </si>
  <si>
    <t>560</t>
  </si>
  <si>
    <t>J4:EGJ (1)</t>
  </si>
  <si>
    <t>ÁJTK-PE</t>
  </si>
  <si>
    <t>612</t>
  </si>
  <si>
    <t>J4:PP (1)</t>
  </si>
  <si>
    <t>679</t>
  </si>
  <si>
    <t>689</t>
  </si>
  <si>
    <t>694</t>
  </si>
  <si>
    <t>677</t>
  </si>
  <si>
    <t>764</t>
  </si>
  <si>
    <t>J4:ÖJT (1)</t>
  </si>
  <si>
    <t>766</t>
  </si>
  <si>
    <t>775</t>
  </si>
  <si>
    <t>777</t>
  </si>
  <si>
    <t>779</t>
  </si>
  <si>
    <t>784</t>
  </si>
  <si>
    <t>74</t>
  </si>
  <si>
    <t>101</t>
  </si>
  <si>
    <t>125</t>
  </si>
  <si>
    <t>75</t>
  </si>
  <si>
    <t>92</t>
  </si>
  <si>
    <t>156</t>
  </si>
  <si>
    <t>157</t>
  </si>
  <si>
    <t>158</t>
  </si>
  <si>
    <t>159</t>
  </si>
  <si>
    <t>238</t>
  </si>
  <si>
    <t>261</t>
  </si>
  <si>
    <t>266</t>
  </si>
  <si>
    <t>341</t>
  </si>
  <si>
    <t>J4:KIG (1):KIT-SZJ</t>
  </si>
  <si>
    <t>380</t>
  </si>
  <si>
    <t>461</t>
  </si>
  <si>
    <t>462</t>
  </si>
  <si>
    <t>470</t>
  </si>
  <si>
    <t>478</t>
  </si>
  <si>
    <t>495</t>
  </si>
  <si>
    <t>496</t>
  </si>
  <si>
    <t>497</t>
  </si>
  <si>
    <t>520</t>
  </si>
  <si>
    <t>522</t>
  </si>
  <si>
    <t>525</t>
  </si>
  <si>
    <t>528</t>
  </si>
  <si>
    <t>678</t>
  </si>
  <si>
    <t>682</t>
  </si>
  <si>
    <t>691</t>
  </si>
  <si>
    <t>695</t>
  </si>
  <si>
    <t xml:space="preserve">Parlamenti ütköző – A magyar parlamenti házszabályok </t>
  </si>
  <si>
    <t>Rontó Renáta</t>
  </si>
  <si>
    <t>166</t>
  </si>
  <si>
    <t>J3:BJ (50)</t>
  </si>
  <si>
    <t>Büntetőjog 5. szeminárium</t>
  </si>
  <si>
    <t>620</t>
  </si>
  <si>
    <t>J4:PP (10)</t>
  </si>
  <si>
    <t>Polgári perjog 1. szeminárium</t>
  </si>
  <si>
    <t>596</t>
  </si>
  <si>
    <t>J3:PNP (1)</t>
  </si>
  <si>
    <t>635</t>
  </si>
  <si>
    <t>sz21</t>
  </si>
  <si>
    <t>637</t>
  </si>
  <si>
    <t>sz23</t>
  </si>
  <si>
    <t>ÁJTK-AGJ</t>
  </si>
  <si>
    <t>32</t>
  </si>
  <si>
    <t>J3:SZJ (10)</t>
  </si>
  <si>
    <t>Szövetkezeti jog gyakorlat</t>
  </si>
  <si>
    <t>168</t>
  </si>
  <si>
    <t>569</t>
  </si>
  <si>
    <t>J3:NMJ (2)</t>
  </si>
  <si>
    <t>655</t>
  </si>
  <si>
    <t>J4:PJ (30):ÖJ</t>
  </si>
  <si>
    <t>Polgári jog 3. (Öröklési jog) szeminárium</t>
  </si>
  <si>
    <t>659</t>
  </si>
  <si>
    <t>667</t>
  </si>
  <si>
    <t>670</t>
  </si>
  <si>
    <t>703</t>
  </si>
  <si>
    <t>J4:PJ (70):GT</t>
  </si>
  <si>
    <t>Polgári jog 7. (Társasági jog) szeminárium</t>
  </si>
  <si>
    <t>720</t>
  </si>
  <si>
    <t>735</t>
  </si>
  <si>
    <t>J4:PÜJ (10)</t>
  </si>
  <si>
    <t>Pénzügyi jog 1. szeminárium</t>
  </si>
  <si>
    <t>737</t>
  </si>
  <si>
    <t>738</t>
  </si>
  <si>
    <t>752</t>
  </si>
  <si>
    <t>26</t>
  </si>
  <si>
    <t>J3:SZJ</t>
  </si>
  <si>
    <t>6</t>
  </si>
  <si>
    <t>J3:AGJ (20)</t>
  </si>
  <si>
    <t>Agrárjog 2. gyakorlat</t>
  </si>
  <si>
    <t>8</t>
  </si>
  <si>
    <t>22</t>
  </si>
  <si>
    <t>601</t>
  </si>
  <si>
    <t>sz:04</t>
  </si>
  <si>
    <t>J3:PNP (10)</t>
  </si>
  <si>
    <t>Polgári nemperes eljárások joga szeminárium</t>
  </si>
  <si>
    <t>602</t>
  </si>
  <si>
    <t>sz:05</t>
  </si>
  <si>
    <t>604</t>
  </si>
  <si>
    <t>sz:07</t>
  </si>
  <si>
    <t>732</t>
  </si>
  <si>
    <t>616</t>
  </si>
  <si>
    <t>96</t>
  </si>
  <si>
    <t>J3:BE (2)</t>
  </si>
  <si>
    <t>Büntető eljárásjog 2.</t>
  </si>
  <si>
    <t>29</t>
  </si>
  <si>
    <t>70</t>
  </si>
  <si>
    <t>JL4:BV</t>
  </si>
  <si>
    <t>Büntetés végrehajtási jog</t>
  </si>
  <si>
    <t>656</t>
  </si>
  <si>
    <t>662</t>
  </si>
  <si>
    <t>669</t>
  </si>
  <si>
    <t>672</t>
  </si>
  <si>
    <t>710</t>
  </si>
  <si>
    <t>716</t>
  </si>
  <si>
    <t>721</t>
  </si>
  <si>
    <t>734</t>
  </si>
  <si>
    <t>744</t>
  </si>
  <si>
    <t>745</t>
  </si>
  <si>
    <t>3</t>
  </si>
  <si>
    <t>12</t>
  </si>
  <si>
    <t>19</t>
  </si>
  <si>
    <t>20</t>
  </si>
  <si>
    <t>27</t>
  </si>
  <si>
    <t>607</t>
  </si>
  <si>
    <t>sz:10</t>
  </si>
  <si>
    <t>608</t>
  </si>
  <si>
    <t>sz:11</t>
  </si>
  <si>
    <t>617</t>
  </si>
  <si>
    <t>624</t>
  </si>
  <si>
    <t>626</t>
  </si>
  <si>
    <t>629</t>
  </si>
  <si>
    <t>631</t>
  </si>
  <si>
    <t>595</t>
  </si>
  <si>
    <t>JL4:PNP</t>
  </si>
  <si>
    <t>663</t>
  </si>
  <si>
    <t>740</t>
  </si>
  <si>
    <t>742</t>
  </si>
  <si>
    <t>751</t>
  </si>
  <si>
    <t>598</t>
  </si>
  <si>
    <t>sz:01</t>
  </si>
  <si>
    <t>5</t>
  </si>
  <si>
    <t>11</t>
  </si>
  <si>
    <t>14</t>
  </si>
  <si>
    <t>606</t>
  </si>
  <si>
    <t>sz:09</t>
  </si>
  <si>
    <t>621</t>
  </si>
  <si>
    <t>700</t>
  </si>
  <si>
    <t>169</t>
  </si>
  <si>
    <t>657</t>
  </si>
  <si>
    <t>668</t>
  </si>
  <si>
    <t>674</t>
  </si>
  <si>
    <t>707</t>
  </si>
  <si>
    <t>713</t>
  </si>
  <si>
    <t>717</t>
  </si>
  <si>
    <t>736</t>
  </si>
  <si>
    <t>749</t>
  </si>
  <si>
    <t>561</t>
  </si>
  <si>
    <t>JL4:EGJ (2)</t>
  </si>
  <si>
    <t>164</t>
  </si>
  <si>
    <t>J3:BJ (5)</t>
  </si>
  <si>
    <t>Büntetőjog 5.</t>
  </si>
  <si>
    <t>18</t>
  </si>
  <si>
    <t>21</t>
  </si>
  <si>
    <t>603</t>
  </si>
  <si>
    <t>sz:06</t>
  </si>
  <si>
    <t>605</t>
  </si>
  <si>
    <t>sz:08</t>
  </si>
  <si>
    <t>597</t>
  </si>
  <si>
    <t>618</t>
  </si>
  <si>
    <t>623</t>
  </si>
  <si>
    <t>625</t>
  </si>
  <si>
    <t>634</t>
  </si>
  <si>
    <t>31</t>
  </si>
  <si>
    <t>705</t>
  </si>
  <si>
    <t>746</t>
  </si>
  <si>
    <t>750</t>
  </si>
  <si>
    <t>599</t>
  </si>
  <si>
    <t>sz:02</t>
  </si>
  <si>
    <t>7</t>
  </si>
  <si>
    <t>10</t>
  </si>
  <si>
    <t>17</t>
  </si>
  <si>
    <t>98</t>
  </si>
  <si>
    <t>J3:BE (20)</t>
  </si>
  <si>
    <t>Büntető eljárásjog 2. szeminárium</t>
  </si>
  <si>
    <t>570</t>
  </si>
  <si>
    <t>JL4:NMJ (2)</t>
  </si>
  <si>
    <t>622</t>
  </si>
  <si>
    <t>630</t>
  </si>
  <si>
    <t>658</t>
  </si>
  <si>
    <t>660</t>
  </si>
  <si>
    <t>666</t>
  </si>
  <si>
    <t>704</t>
  </si>
  <si>
    <t>706</t>
  </si>
  <si>
    <t>708</t>
  </si>
  <si>
    <t>709</t>
  </si>
  <si>
    <t>711</t>
  </si>
  <si>
    <t>715</t>
  </si>
  <si>
    <t>718</t>
  </si>
  <si>
    <t>719</t>
  </si>
  <si>
    <t>733</t>
  </si>
  <si>
    <t>741</t>
  </si>
  <si>
    <t>4</t>
  </si>
  <si>
    <t>9</t>
  </si>
  <si>
    <t>13</t>
  </si>
  <si>
    <t>15</t>
  </si>
  <si>
    <t>16</t>
  </si>
  <si>
    <t>610</t>
  </si>
  <si>
    <t>sz:13</t>
  </si>
  <si>
    <t>611</t>
  </si>
  <si>
    <t>sz:14</t>
  </si>
  <si>
    <t>1</t>
  </si>
  <si>
    <t>JL4:AGJ</t>
  </si>
  <si>
    <t>97</t>
  </si>
  <si>
    <t>2</t>
  </si>
  <si>
    <t>J3:AGJ (2)</t>
  </si>
  <si>
    <t>627</t>
  </si>
  <si>
    <t>628</t>
  </si>
  <si>
    <t>632</t>
  </si>
  <si>
    <t>636</t>
  </si>
  <si>
    <t>sz22</t>
  </si>
  <si>
    <t>28</t>
  </si>
  <si>
    <t>167</t>
  </si>
  <si>
    <t>664</t>
  </si>
  <si>
    <t>665</t>
  </si>
  <si>
    <t>654</t>
  </si>
  <si>
    <t>748</t>
  </si>
  <si>
    <t>119</t>
  </si>
  <si>
    <t>J3:KRSZ</t>
  </si>
  <si>
    <t>600</t>
  </si>
  <si>
    <t>sz:03</t>
  </si>
  <si>
    <t>609</t>
  </si>
  <si>
    <t>sz:12</t>
  </si>
  <si>
    <t>615</t>
  </si>
  <si>
    <t>619</t>
  </si>
  <si>
    <t>633</t>
  </si>
  <si>
    <t>30</t>
  </si>
  <si>
    <t>170</t>
  </si>
  <si>
    <t>614</t>
  </si>
  <si>
    <t>120</t>
  </si>
  <si>
    <t>JL4:KRSZ</t>
  </si>
  <si>
    <t>661</t>
  </si>
  <si>
    <t>671</t>
  </si>
  <si>
    <t>673</t>
  </si>
  <si>
    <t>701</t>
  </si>
  <si>
    <t>702</t>
  </si>
  <si>
    <t>712</t>
  </si>
  <si>
    <t>714</t>
  </si>
  <si>
    <t>743</t>
  </si>
  <si>
    <t>747</t>
  </si>
  <si>
    <t>23</t>
  </si>
  <si>
    <t>PJ 3</t>
  </si>
  <si>
    <t>Jog- és állambölcselet 1.</t>
  </si>
  <si>
    <t>JN4 fak</t>
  </si>
  <si>
    <t>Sonnevend Pál dr.</t>
  </si>
  <si>
    <t>Bencsik András dr.</t>
  </si>
  <si>
    <t>Ignácz György dr.</t>
  </si>
  <si>
    <t>Medgyesi András Iván dr.</t>
  </si>
  <si>
    <t>Szabó Imre</t>
  </si>
  <si>
    <t>ÁJTK-TH-BT-BI</t>
  </si>
  <si>
    <t>71</t>
  </si>
  <si>
    <t>I1:BE (1)</t>
  </si>
  <si>
    <t>Kardos Gábor dr.</t>
  </si>
  <si>
    <t>Kajtár Gábor Dr.</t>
  </si>
  <si>
    <t>Tóth Fruzsina Rozina</t>
  </si>
  <si>
    <t>ÁJTK-POL</t>
  </si>
  <si>
    <t>816</t>
  </si>
  <si>
    <t>BP3:MPR (1)</t>
  </si>
  <si>
    <t>Antal Attila dr, Benedek István, Mráz Ágoston Sámuel, Pesti Sándor</t>
  </si>
  <si>
    <t>332</t>
  </si>
  <si>
    <t>I1:STA</t>
  </si>
  <si>
    <t>Riedl Olivér Károly dr.</t>
  </si>
  <si>
    <t>Horváth István, Hungler Sára dr., Petrovics Zoltán dr., Rácz Réka dr.</t>
  </si>
  <si>
    <t>Gárdos Péter dr.</t>
  </si>
  <si>
    <t>Molnár Hella Katalin dr.</t>
  </si>
  <si>
    <t>Csizmazia Norbert dr.</t>
  </si>
  <si>
    <t>Lukácsi Péter dr.</t>
  </si>
  <si>
    <t>Mátés-Lányi Ákos Dániel Dr.</t>
  </si>
  <si>
    <t>139</t>
  </si>
  <si>
    <t>I1:BJ (2):2</t>
  </si>
  <si>
    <t>Réczei Géza dr.</t>
  </si>
  <si>
    <t>Kurucz-Váradi Károly Dr.</t>
  </si>
  <si>
    <t>Darák Péter Dr.</t>
  </si>
  <si>
    <t>334</t>
  </si>
  <si>
    <t>BT2:STA</t>
  </si>
  <si>
    <t>Statisztika, demográfia</t>
  </si>
  <si>
    <t>36</t>
  </si>
  <si>
    <t>BP3:AJ (1)</t>
  </si>
  <si>
    <t>Somody Bernadette dr., Kollarics Flóra dr., Pásztor Emese Júlia dr.</t>
  </si>
  <si>
    <t>594</t>
  </si>
  <si>
    <t>I1:PNP</t>
  </si>
  <si>
    <t>Navratil Szonja Krisztina</t>
  </si>
  <si>
    <t>Tóth Katinka Dr.</t>
  </si>
  <si>
    <t>Barabás Gergely dr.</t>
  </si>
  <si>
    <t>Szabó Zsolt Tibor dr.</t>
  </si>
  <si>
    <t>Minkó Renáta Éva dr.</t>
  </si>
  <si>
    <t>Hack Péter dr.</t>
  </si>
  <si>
    <t>340</t>
  </si>
  <si>
    <t>BT2:KET-SZI</t>
  </si>
  <si>
    <t>Közigazgatási eljárás - Szabálysértési ismeretek</t>
  </si>
  <si>
    <t>644</t>
  </si>
  <si>
    <t>BT2:T:CSJ</t>
  </si>
  <si>
    <t>Iloczki Klaudia, Jeney Petra dr., Kajtár Gábor Dr., Kardos Gábor dr., Kende Tamás dr., Marosi Zoltán, Molnár-Bíró György dr., Sonnevend Pál dr., Sulyok Katalin dr., Valki László dr., Vittay Melinda dr.</t>
  </si>
  <si>
    <t>Rozsnyai Krisztina dr.</t>
  </si>
  <si>
    <t>Ujvári Ákos dr.</t>
  </si>
  <si>
    <t>Nagyné Drahos Ibolya dr.</t>
  </si>
  <si>
    <t>Bárándy Péter Dr.</t>
  </si>
  <si>
    <t>Morvai Attila dr.</t>
  </si>
  <si>
    <t>Erdős István dr.</t>
  </si>
  <si>
    <t>305</t>
  </si>
  <si>
    <t>I1:KGT:2</t>
  </si>
  <si>
    <t>Fábián Áron Dr.</t>
  </si>
  <si>
    <t>Réti Mária dr., Kurucz Mihály dr., Bak Klára dr., Papik Orsolya Bernadett dr.</t>
  </si>
  <si>
    <t>761</t>
  </si>
  <si>
    <t>BT2:ÖET</t>
  </si>
  <si>
    <t>Rigó Balázs dr.</t>
  </si>
  <si>
    <t>Bódiné Beliznai Kinga Dr., Gosztonyi Gergely dr., Horváth Attila dr., Képes György dr., Máthé Gábor dr., Megyeri-Pálffi Zoltán Dr., Mezey Barna dr.</t>
  </si>
  <si>
    <t>Landi Balázs Zoltán dr.</t>
  </si>
  <si>
    <t>Székely László dr.</t>
  </si>
  <si>
    <t>Fecz Dóra dr.</t>
  </si>
  <si>
    <t>Tőkey Balázs dr.</t>
  </si>
  <si>
    <t>Menyhárd Attila dr.</t>
  </si>
  <si>
    <t>Szabó Gergely dr.</t>
  </si>
  <si>
    <t>Erdősné Szeibert Orsolya Ágnes dr.</t>
  </si>
  <si>
    <t>246</t>
  </si>
  <si>
    <t>I1:JAT:2</t>
  </si>
  <si>
    <t>589</t>
  </si>
  <si>
    <t>I1:KJE</t>
  </si>
  <si>
    <t>592</t>
  </si>
  <si>
    <t>I1:PP (1):2</t>
  </si>
  <si>
    <t>Hungler Sára dr.</t>
  </si>
  <si>
    <t>Petrovics Zoltán dr.</t>
  </si>
  <si>
    <t>Dudás Katalin dr.</t>
  </si>
  <si>
    <t>Ajtay-Horváth Viola dr.</t>
  </si>
  <si>
    <t>Fürjes Annamária dr.</t>
  </si>
  <si>
    <t>Dávid Lilla dr.</t>
  </si>
  <si>
    <t>Filó Mihály dr.</t>
  </si>
  <si>
    <t>Fazekas Marianna dr.</t>
  </si>
  <si>
    <t>Horváth Georgina dr.</t>
  </si>
  <si>
    <t>Szomora Zsolt</t>
  </si>
  <si>
    <t>Holé Katalin dr.</t>
  </si>
  <si>
    <t>Ambrus István dr., Bárányos Bernadett Mária, Dávid Lilla dr., Filó Mihály dr., Gellér Balázs dr., Morvai Attila dr., Morvai Krisztina dr., Németh Imre Ottó dr., Orosz Noémi dr., Vaskuti András Dr.</t>
  </si>
  <si>
    <t>Bodnár Eszter, Gárdos-Orosz Fruzsina dr., Kollarics Flóra dr., Kukorelli István dr., Lápossy Attila, Lukonits Ádám dr., Milánkovich András Dr., Pásztor Emese Júlia dr., Pozsár-Szentmiklósy Zoltán Vincze dr., Somody Bernadette dr.</t>
  </si>
  <si>
    <t>Jeney Petra dr.</t>
  </si>
  <si>
    <t>Marosi Zoltán</t>
  </si>
  <si>
    <t>Kende Tamás dr.</t>
  </si>
  <si>
    <t>Bencsik András dr., Fazekas János dr., Fazekas Marianna dr., Hoffman István dr., Kovács András Dr., Nagy Marianna dr., Rozsnyai Krisztina dr.</t>
  </si>
  <si>
    <t>Vittay Melinda dr.</t>
  </si>
  <si>
    <t>Kisfaludi András dr.</t>
  </si>
  <si>
    <t>Tóth Zsanett dr.</t>
  </si>
  <si>
    <t>Kékuti Ákos dr.</t>
  </si>
  <si>
    <t>Sulyok Katalin dr.</t>
  </si>
  <si>
    <t>Kisteleki Károly dr.</t>
  </si>
  <si>
    <t>278</t>
  </si>
  <si>
    <t>I1:SZ</t>
  </si>
  <si>
    <t>57</t>
  </si>
  <si>
    <t>BT2:AJ</t>
  </si>
  <si>
    <t>Miskó Judit Anna</t>
  </si>
  <si>
    <t>850</t>
  </si>
  <si>
    <t>BP3:EUSz</t>
  </si>
  <si>
    <t>Arató Krisztina dr.</t>
  </si>
  <si>
    <t>Rácz Réka dr.</t>
  </si>
  <si>
    <t>Finszter Géza dr.</t>
  </si>
  <si>
    <t>Ambrus István dr.</t>
  </si>
  <si>
    <t>Nagy Marianna dr.</t>
  </si>
  <si>
    <t>Kovács András Dr.</t>
  </si>
  <si>
    <t>Baranyi Bertold dr.</t>
  </si>
  <si>
    <t>753</t>
  </si>
  <si>
    <t>BT2:PUJ (2)</t>
  </si>
  <si>
    <t>591</t>
  </si>
  <si>
    <t>BT2:PP</t>
  </si>
  <si>
    <t>Polgári eljárásjogi alapismeretek</t>
  </si>
  <si>
    <t>Fuglinszky Ádám Márton dr.</t>
  </si>
  <si>
    <t>Faludi Gábor dr.</t>
  </si>
  <si>
    <t>580</t>
  </si>
  <si>
    <t>I1:BUV</t>
  </si>
  <si>
    <t>843</t>
  </si>
  <si>
    <t>BP3:EPG (1)</t>
  </si>
  <si>
    <t>Az egyetemes politikai gondolkodás története 1.</t>
  </si>
  <si>
    <t>Derekas Béla Győző, Havasi Benigna, Illés Gábor István, Mándi Tibor</t>
  </si>
  <si>
    <t>Bajnai Gábor dr.</t>
  </si>
  <si>
    <t>Halász Krisztián dr.</t>
  </si>
  <si>
    <t>Orosz Noémi dr.</t>
  </si>
  <si>
    <t>Gimesi Ágnes dr.</t>
  </si>
  <si>
    <t>Király Eszter dr.</t>
  </si>
  <si>
    <t>722</t>
  </si>
  <si>
    <t>BT2:PJ (2)</t>
  </si>
  <si>
    <t>Molnár-Bíró György dr.</t>
  </si>
  <si>
    <t>Sándor István dr., Siklósi Iván dr.</t>
  </si>
  <si>
    <t>Somssich Réka dr., Dr. Gellérné Lukács Éva dr.</t>
  </si>
  <si>
    <t>Somogyi Gábor dr.</t>
  </si>
  <si>
    <t>Szabó Judit</t>
  </si>
  <si>
    <t>851</t>
  </si>
  <si>
    <t>BP3:EUI</t>
  </si>
  <si>
    <t>Az európai integráció története</t>
  </si>
  <si>
    <t>815</t>
  </si>
  <si>
    <t>BP3:MPG (1)</t>
  </si>
  <si>
    <t>Illés Gábor István</t>
  </si>
  <si>
    <t>Gyevi-Tóth Judit</t>
  </si>
  <si>
    <t>Presser Andrea Zsuzsanna dr.</t>
  </si>
  <si>
    <t>581</t>
  </si>
  <si>
    <t>I1:BVH</t>
  </si>
  <si>
    <t>Márkus Eszter dr.</t>
  </si>
  <si>
    <t>331</t>
  </si>
  <si>
    <t>BT2:KGT (1)</t>
  </si>
  <si>
    <t>Mikroökonómia, vállalat-gazdaságtan</t>
  </si>
  <si>
    <t>762</t>
  </si>
  <si>
    <t>I1:OIKT</t>
  </si>
  <si>
    <t>Összehasonlító igazságszolgáltatás- és közigazgatástörténet</t>
  </si>
  <si>
    <t>Győry Csaba dr., Bányai Ferenc dr., Fekete Balázs Dr., Fleck Zoltán dr., Karácsony András dr., Kiss Valéria dr., Nagypál Szabolcs dr., Zsidai Ágnes dr.</t>
  </si>
  <si>
    <t>Hoffman István dr.</t>
  </si>
  <si>
    <t>Fazekas János dr.</t>
  </si>
  <si>
    <t>428</t>
  </si>
  <si>
    <t>I1:MAKT</t>
  </si>
  <si>
    <t>Magyar alkotmány- és közigazgatástörténet</t>
  </si>
  <si>
    <t>852</t>
  </si>
  <si>
    <t>BP3:EKV (1)</t>
  </si>
  <si>
    <t>Fekete Balázs Dr.</t>
  </si>
  <si>
    <t>Fabók Zoltán dr.</t>
  </si>
  <si>
    <t>Kaibás Gábor Márk dr.</t>
  </si>
  <si>
    <t>304</t>
  </si>
  <si>
    <t>BT2:KSZ</t>
  </si>
  <si>
    <t>Tánczos Rita dr.</t>
  </si>
  <si>
    <t>Szakács Dóra dr.</t>
  </si>
  <si>
    <t>Morvai Krisztina dr.</t>
  </si>
  <si>
    <t>Németh Imre Ottó dr.</t>
  </si>
  <si>
    <t>Vaskuti András Dr.</t>
  </si>
  <si>
    <t>Csontos Laura Dóra dr.</t>
  </si>
  <si>
    <t>Somssich Réka dr.</t>
  </si>
  <si>
    <t>427</t>
  </si>
  <si>
    <t>BP3:EAP (1)</t>
  </si>
  <si>
    <t>Európai alkotmány- és parlamentarizmus-történet 1.</t>
  </si>
  <si>
    <t>Bódiné Beliznai Kinga Dr., Képes György dr., Megyeri-Pálffi Zoltán Dr., Mezey Barna dr.</t>
  </si>
  <si>
    <t>Asbóth Márton Dániel dr.</t>
  </si>
  <si>
    <t>Szalai Géza</t>
  </si>
  <si>
    <t>Zamecsnik Péter dr.</t>
  </si>
  <si>
    <t>Vincze Viola dr.</t>
  </si>
  <si>
    <t>Katona János</t>
  </si>
  <si>
    <t>836</t>
  </si>
  <si>
    <t>BP3:BVK (1)</t>
  </si>
  <si>
    <t xml:space="preserve">Bevezetés a közpolitikába </t>
  </si>
  <si>
    <t>Földi András dr.</t>
  </si>
  <si>
    <t>Lőrincz József dr.</t>
  </si>
  <si>
    <t>Klára Annamária dr.</t>
  </si>
  <si>
    <t>Cseh Tamás Zoltán dr.</t>
  </si>
  <si>
    <t>245</t>
  </si>
  <si>
    <t>BT2:JAT</t>
  </si>
  <si>
    <t>Daróczi Ottó Dr.</t>
  </si>
  <si>
    <t>303</t>
  </si>
  <si>
    <t>BT2:INF</t>
  </si>
  <si>
    <t>Informatika, Számítástechnika</t>
  </si>
  <si>
    <t>Sütő Krisztina Erika</t>
  </si>
  <si>
    <t>Földi András dr., Kisteleki Károly dr., Rigó Balázs dr.</t>
  </si>
  <si>
    <t>Balogh Virág</t>
  </si>
  <si>
    <t>33</t>
  </si>
  <si>
    <t>I1:AJ:2</t>
  </si>
  <si>
    <t>Török Zsolt dr.</t>
  </si>
  <si>
    <t>Pap Csaba Gábor dr.</t>
  </si>
  <si>
    <t>Borbíró Andrea dr., Gönczöl Katalin dr., Inzelt Éva Veronika dr., Lévay Miklós dr., Vaskuti Gergely, Vig Dávid dr., Virág Tünde</t>
  </si>
  <si>
    <t>814</t>
  </si>
  <si>
    <t>BP3:MPT (1)</t>
  </si>
  <si>
    <t>Czirfusz György dr.</t>
  </si>
  <si>
    <t>Darázs Lénárd dr.</t>
  </si>
  <si>
    <t>643</t>
  </si>
  <si>
    <t>I1:CI (2)</t>
  </si>
  <si>
    <t>824</t>
  </si>
  <si>
    <t>BP3:POLA (1)</t>
  </si>
  <si>
    <t>A politikatudomány alapjai 1.</t>
  </si>
  <si>
    <t>Antal Attila dr, Franczel Richárd dr., Mráz Ágoston Sámuel</t>
  </si>
  <si>
    <t>859</t>
  </si>
  <si>
    <t>BP3:KEA</t>
  </si>
  <si>
    <t>Kommunikáció elmélet</t>
  </si>
  <si>
    <t>Kiss Balázs dr.</t>
  </si>
  <si>
    <t>277</t>
  </si>
  <si>
    <t>BT2:SZ</t>
  </si>
  <si>
    <t>LEMARADÓ J3:BE(20)</t>
  </si>
  <si>
    <t>308</t>
  </si>
  <si>
    <t>BP3:KGT (1)</t>
  </si>
  <si>
    <t>Kelemen Katalin dr.</t>
  </si>
  <si>
    <t>888</t>
  </si>
  <si>
    <t>JL5:POL</t>
  </si>
  <si>
    <t>Antal Attila dr</t>
  </si>
  <si>
    <t>412</t>
  </si>
  <si>
    <t>KM1:xALT:xKM0:PF</t>
  </si>
  <si>
    <t>493</t>
  </si>
  <si>
    <t>JL5:EKP (1)</t>
  </si>
  <si>
    <t>Jeney Petra dr., Iloczki Klaudia, Kajtár Gábor Dr., Kardos Gábor dr., Kende Tamás dr., Marosi Zoltán, Molnár-Bíró György dr., Sulyok Katalin dr., Valki László dr., Vincze Viola dr., Vittay Melinda dr.</t>
  </si>
  <si>
    <t>Lőrinczi Gyula dr.</t>
  </si>
  <si>
    <t>Soós Gabriella dr.</t>
  </si>
  <si>
    <t>829</t>
  </si>
  <si>
    <t>BP3:PKM (1)</t>
  </si>
  <si>
    <t>A politológiai kutatás módszertana 1.</t>
  </si>
  <si>
    <t>Sugatagi Gábor dr.</t>
  </si>
  <si>
    <t>649</t>
  </si>
  <si>
    <t>val_4</t>
  </si>
  <si>
    <t>JL4:ALT(4):PJ</t>
  </si>
  <si>
    <t>510</t>
  </si>
  <si>
    <t>JL5:NJ (1)</t>
  </si>
  <si>
    <t>Iloczki Klaudia, Jeney Petra dr., Kajtár Gábor Dr., Kardos Gábor dr., Kende Tamás dr., Marosi Zoltán, Molnár-Bíró György dr., Sonnevend Pál dr., Sulyok Katalin dr., Valki László dr.</t>
  </si>
  <si>
    <t>69</t>
  </si>
  <si>
    <t>val_5</t>
  </si>
  <si>
    <t>JL4:ALT(5):BE</t>
  </si>
  <si>
    <t>786</t>
  </si>
  <si>
    <t>xe</t>
  </si>
  <si>
    <t>J4:ÖJT (2)</t>
  </si>
  <si>
    <t>Vizsgakurzus</t>
  </si>
  <si>
    <t>142</t>
  </si>
  <si>
    <t>JL5:BJ (30)</t>
  </si>
  <si>
    <t>Büntetőjog 3. (Különös rész 1.) szeminárium</t>
  </si>
  <si>
    <t>482</t>
  </si>
  <si>
    <t>J3:MUJ (2)</t>
  </si>
  <si>
    <t>883</t>
  </si>
  <si>
    <t>iszv</t>
  </si>
  <si>
    <t>PMX:XISZV:P07</t>
  </si>
  <si>
    <t>894</t>
  </si>
  <si>
    <t>PMX:XISZV:P08</t>
  </si>
  <si>
    <t>787</t>
  </si>
  <si>
    <t>JL5:ÖJT (2)</t>
  </si>
  <si>
    <t>652</t>
  </si>
  <si>
    <t>JL5:PJ (2):KÁ</t>
  </si>
  <si>
    <t>882</t>
  </si>
  <si>
    <t>PM2:xMP:PFEU</t>
  </si>
  <si>
    <t>141</t>
  </si>
  <si>
    <t>JL5:BJ (3)</t>
  </si>
  <si>
    <t>Ambrus István dr., Filó Mihály dr., Vaskuti András Dr.</t>
  </si>
  <si>
    <t>363</t>
  </si>
  <si>
    <t>JL5:KIG (3): KÜL</t>
  </si>
  <si>
    <t>789</t>
  </si>
  <si>
    <t>JL5:RJ (1)</t>
  </si>
  <si>
    <t>243</t>
  </si>
  <si>
    <t>val_3</t>
  </si>
  <si>
    <t>JL4:ALT(3):FIL</t>
  </si>
  <si>
    <t>813</t>
  </si>
  <si>
    <t>PM2:xMP:KF(1)</t>
  </si>
  <si>
    <t>903</t>
  </si>
  <si>
    <t>J4:JÁB (1)</t>
  </si>
  <si>
    <t>832</t>
  </si>
  <si>
    <t>PMX:XISZV:P01</t>
  </si>
  <si>
    <t>763</t>
  </si>
  <si>
    <t>JL5:ÖJT (1)</t>
  </si>
  <si>
    <t>Földi András dr., Kisteleki Károly dr., Márkus Eszter dr., Riedl Olivér Károly dr., Rigó Balázs dr.</t>
  </si>
  <si>
    <t>218</t>
  </si>
  <si>
    <t>JL5:JAB (2)</t>
  </si>
  <si>
    <t>Fekete Balázs Dr., Fleck Zoltán dr., Győry Csaba dr., Bányai Ferenc dr., Karácsony András dr., Kiss Valéria dr., Zsidai Ágnes dr.</t>
  </si>
  <si>
    <t>638</t>
  </si>
  <si>
    <t>JL5:PP (2)</t>
  </si>
  <si>
    <t>Polgári perjog 2.</t>
  </si>
  <si>
    <t>252</t>
  </si>
  <si>
    <t>JL4:ALT(5):JOT</t>
  </si>
  <si>
    <t>846</t>
  </si>
  <si>
    <t>BP3:EPG (10)</t>
  </si>
  <si>
    <t>Az egyetemes politikai gondolkodás története 1. szeminárium</t>
  </si>
  <si>
    <t>873</t>
  </si>
  <si>
    <t>BP3:ÖP (10)</t>
  </si>
  <si>
    <t>Összehasonlító politika 1. szeminárium</t>
  </si>
  <si>
    <t>Ördögh Tibor dr.</t>
  </si>
  <si>
    <t>823</t>
  </si>
  <si>
    <t>PMX:XISZV:K02</t>
  </si>
  <si>
    <t>857</t>
  </si>
  <si>
    <t>PMX:XISZV:P03</t>
  </si>
  <si>
    <t>391</t>
  </si>
  <si>
    <t>KM1:xALT:xKM0:BMK</t>
  </si>
  <si>
    <t>856</t>
  </si>
  <si>
    <t>PM2:HTR</t>
  </si>
  <si>
    <t>Helyi társadalom, régiók</t>
  </si>
  <si>
    <t>811</t>
  </si>
  <si>
    <t>JL5:RJ (2)</t>
  </si>
  <si>
    <t>897</t>
  </si>
  <si>
    <t>e1</t>
  </si>
  <si>
    <t>BP3:VR</t>
  </si>
  <si>
    <t xml:space="preserve">Választási rendszerek </t>
  </si>
  <si>
    <t>Mráz Ágoston Sámuel</t>
  </si>
  <si>
    <t>310</t>
  </si>
  <si>
    <t>BP3:KGT (10)</t>
  </si>
  <si>
    <t>568</t>
  </si>
  <si>
    <t>JL3:ALT (5):NGJ</t>
  </si>
  <si>
    <t>874</t>
  </si>
  <si>
    <t>405</t>
  </si>
  <si>
    <t>KM1:KPOL</t>
  </si>
  <si>
    <t>Bárd Petra Dóra dr., Borbíró Andrea dr., Gönczöl Katalin dr., Lévay Miklós dr., Szontagh Veronika Anna, Tran Dániel dr., Vaskuti Gergely, Vig Dávid dr., Virág Tünde</t>
  </si>
  <si>
    <t>406</t>
  </si>
  <si>
    <t>KM1:KPSZ</t>
  </si>
  <si>
    <t>Fliegauf Gergely dr., Lehoczki Ágnes, Vaskuti Gergely, Virág György dr.</t>
  </si>
  <si>
    <t>886</t>
  </si>
  <si>
    <t>BP3:PPSz</t>
  </si>
  <si>
    <t>Forgács Attila Dr.</t>
  </si>
  <si>
    <t>613</t>
  </si>
  <si>
    <t>JL5:PP (1)</t>
  </si>
  <si>
    <t>430</t>
  </si>
  <si>
    <t>JL5:MAJT (1)</t>
  </si>
  <si>
    <t>754</t>
  </si>
  <si>
    <t>J3:PÜJ (2)</t>
  </si>
  <si>
    <t>901</t>
  </si>
  <si>
    <t>J3:NMJ (1)</t>
  </si>
  <si>
    <t>862</t>
  </si>
  <si>
    <t>PM2:xMP:KPE</t>
  </si>
  <si>
    <t>Vizi Balázs dr.</t>
  </si>
  <si>
    <t>828</t>
  </si>
  <si>
    <t>BP3:POLA (10)</t>
  </si>
  <si>
    <t>A politikatudomány alapjai 1. szeminárium</t>
  </si>
  <si>
    <t>Franczel Richárd dr.</t>
  </si>
  <si>
    <t>335</t>
  </si>
  <si>
    <t>KM1:TST</t>
  </si>
  <si>
    <t>Pongráczné Ruzsicska Yvette Dr.</t>
  </si>
  <si>
    <t>35</t>
  </si>
  <si>
    <t>JL5:AJ (1)</t>
  </si>
  <si>
    <t>892</t>
  </si>
  <si>
    <t>PM1:xMP:SzakSz (1)</t>
  </si>
  <si>
    <t>279</t>
  </si>
  <si>
    <t>JL5:TE</t>
  </si>
  <si>
    <t>675</t>
  </si>
  <si>
    <t>JL5:PJ (4):CSJ</t>
  </si>
  <si>
    <t>844</t>
  </si>
  <si>
    <t>Derekas Béla Győző, Havasi Benigna</t>
  </si>
  <si>
    <t>342</t>
  </si>
  <si>
    <t>JL5:KIG (1):SZJ</t>
  </si>
  <si>
    <t>58</t>
  </si>
  <si>
    <t>val_2</t>
  </si>
  <si>
    <t>JL5:xALT(2):AJ</t>
  </si>
  <si>
    <t>864</t>
  </si>
  <si>
    <t>BP3:MP (1)</t>
  </si>
  <si>
    <t>Magyar politika (1944-2004) 1.</t>
  </si>
  <si>
    <t>838</t>
  </si>
  <si>
    <t>BP3:BVK (10)</t>
  </si>
  <si>
    <t>Bevezetés a közpolitikába szeminárium</t>
  </si>
  <si>
    <t>Pokornyi Zsanett</t>
  </si>
  <si>
    <t>839</t>
  </si>
  <si>
    <t>822</t>
  </si>
  <si>
    <t>PM2:PGM</t>
  </si>
  <si>
    <t>A politikai cselekvés gondolati meghatározói</t>
  </si>
  <si>
    <t>855</t>
  </si>
  <si>
    <t>PM2:GF</t>
  </si>
  <si>
    <t>Globalizáció és fejlődés</t>
  </si>
  <si>
    <t>730</t>
  </si>
  <si>
    <t>JL5:PÜJ (1)</t>
  </si>
  <si>
    <t>Fazekas János dr., Hoffman István dr.</t>
  </si>
  <si>
    <t>853</t>
  </si>
  <si>
    <t>edo</t>
  </si>
  <si>
    <t>BP3:ÉD</t>
  </si>
  <si>
    <t>Házidolgozat</t>
  </si>
  <si>
    <t>274</t>
  </si>
  <si>
    <t>tt_alt</t>
  </si>
  <si>
    <t>J3:x TT(ae):FIL:8</t>
  </si>
  <si>
    <t>Pszichológia jogászoknak</t>
  </si>
  <si>
    <t>890</t>
  </si>
  <si>
    <t>szgyak</t>
  </si>
  <si>
    <t>BP3:SzGy</t>
  </si>
  <si>
    <t>407</t>
  </si>
  <si>
    <t>JL5:KR</t>
  </si>
  <si>
    <t>865</t>
  </si>
  <si>
    <t>PM2:MP</t>
  </si>
  <si>
    <t>Magyar politika a rendszerváltás után</t>
  </si>
  <si>
    <t>Tölgyessy Péter dr.</t>
  </si>
  <si>
    <t>409</t>
  </si>
  <si>
    <t>KM1:KMT</t>
  </si>
  <si>
    <t>Kisteleki Károly dr., Márkus Eszter dr., Riedl Olivér Károly dr.</t>
  </si>
  <si>
    <t>698</t>
  </si>
  <si>
    <t>JL5:PJ (60):GT</t>
  </si>
  <si>
    <t>Polgári jog 6. (Társasági jog) szeminárium</t>
  </si>
  <si>
    <t>Klára Annamária dr., Szatmári Csaba dr.</t>
  </si>
  <si>
    <t>837</t>
  </si>
  <si>
    <t>398</t>
  </si>
  <si>
    <t>KM1:xALT:xKM0:CSSZ</t>
  </si>
  <si>
    <t>697</t>
  </si>
  <si>
    <t>JL5:PJ (6):GT</t>
  </si>
  <si>
    <t>311</t>
  </si>
  <si>
    <t>562</t>
  </si>
  <si>
    <t>J4:EGJ (2)</t>
  </si>
  <si>
    <t>858</t>
  </si>
  <si>
    <t>PMX:XISZV:P04</t>
  </si>
  <si>
    <t>389</t>
  </si>
  <si>
    <t>KM1:AEJ</t>
  </si>
  <si>
    <t>Kollarics Flóra dr., Pásztor Emese Júlia dr., Somody Bernadette dr.</t>
  </si>
  <si>
    <t>Bódiné Beliznai Kinga Dr., Gosztonyi Gergely dr., Képes György dr., Képessy Imre dr., Megyeri-Pálffi Zoltán Dr., Mezey Barna dr.</t>
  </si>
  <si>
    <t>489</t>
  </si>
  <si>
    <t>JL4:ALT(4):MUJ</t>
  </si>
  <si>
    <t>835</t>
  </si>
  <si>
    <t>PM2:xMP:BEK</t>
  </si>
  <si>
    <t>863</t>
  </si>
  <si>
    <t>PMX:XISZV:P05</t>
  </si>
  <si>
    <t>880</t>
  </si>
  <si>
    <t>PMX:XISZV:P06</t>
  </si>
  <si>
    <t>Lápossy Attila, Milánkovich András Dr.</t>
  </si>
  <si>
    <t>893</t>
  </si>
  <si>
    <t>PM1:xMP:SzakSz (2)</t>
  </si>
  <si>
    <t>309</t>
  </si>
  <si>
    <t>187</t>
  </si>
  <si>
    <t>JL5:LAT</t>
  </si>
  <si>
    <t>Szabó Zénó László</t>
  </si>
  <si>
    <t>529</t>
  </si>
  <si>
    <t>BP3:NJP (1)</t>
  </si>
  <si>
    <t>Jeney Petra dr., Iloczki Klaudia, Kajtár Gábor Dr., Kardos Gábor dr., Kende Tamás dr., Marosi Zoltán, Molnár-Bíró György dr., Sonnevend Pál dr., Sulyok Katalin dr., Valki László dr., Vincze Viola dr., Vittay Melinda dr.</t>
  </si>
  <si>
    <t>885</t>
  </si>
  <si>
    <t>BP3:PMPT</t>
  </si>
  <si>
    <t>848</t>
  </si>
  <si>
    <t>PM2:EMP</t>
  </si>
  <si>
    <t>Elméleti és módszertani irányzatok a politikatudományban</t>
  </si>
  <si>
    <t>95</t>
  </si>
  <si>
    <t>JL5:BE (2)</t>
  </si>
  <si>
    <t>653</t>
  </si>
  <si>
    <t>JL5:PJ (20):KÁ</t>
  </si>
  <si>
    <t>Polgári jog 2. (Kötelmi jog általános rész) szeminárium</t>
  </si>
  <si>
    <t>396</t>
  </si>
  <si>
    <t>KM1:BJ</t>
  </si>
  <si>
    <t>Bárándy Péter Dr., Ambrus István dr., Orosz Noémi dr.</t>
  </si>
  <si>
    <t>868</t>
  </si>
  <si>
    <t>PM2:PFA</t>
  </si>
  <si>
    <t>Modern politikai filozófia</t>
  </si>
  <si>
    <t>830</t>
  </si>
  <si>
    <t>831</t>
  </si>
  <si>
    <t>251</t>
  </si>
  <si>
    <t>J3:X EJ(AE):JAB</t>
  </si>
  <si>
    <t>593</t>
  </si>
  <si>
    <t>I1:PP (2)</t>
  </si>
  <si>
    <t>Polgári eljárásjog 2.</t>
  </si>
  <si>
    <t>810</t>
  </si>
  <si>
    <t>J4:RJ (2)</t>
  </si>
  <si>
    <t>819</t>
  </si>
  <si>
    <t>BP3:MPR (10)</t>
  </si>
  <si>
    <t>A magyar politikai rendszer 1. szeminárium</t>
  </si>
  <si>
    <t>896</t>
  </si>
  <si>
    <t>PM2:TMP</t>
  </si>
  <si>
    <t>Trendek a magyar politikában</t>
  </si>
  <si>
    <t>217</t>
  </si>
  <si>
    <t>JL4:ALT(3):JSZ</t>
  </si>
  <si>
    <t>Egyenlő bánásmód és anti-diszkrimináció</t>
  </si>
  <si>
    <t>847</t>
  </si>
  <si>
    <t>PMx:xISZV:B28</t>
  </si>
  <si>
    <t>639</t>
  </si>
  <si>
    <t>J4:PP (2)</t>
  </si>
  <si>
    <t>452</t>
  </si>
  <si>
    <t>JL5:MAJT (2)</t>
  </si>
  <si>
    <t>895</t>
  </si>
  <si>
    <t>BP3:TJB (1)</t>
  </si>
  <si>
    <t>390</t>
  </si>
  <si>
    <t>Borbíró Andrea dr., Gönczöl Katalin dr., Inzelt Éva Veronika dr., Lévay Miklós dr., Vig Dávid dr., Virág György dr., Virág Tünde</t>
  </si>
  <si>
    <t>876</t>
  </si>
  <si>
    <t>BP3:PPR</t>
  </si>
  <si>
    <t>760</t>
  </si>
  <si>
    <t>JL5:xALT(2):EÁJT</t>
  </si>
  <si>
    <t>Összehasonlító alkotmány és közigazgatás-történet</t>
  </si>
  <si>
    <t>413</t>
  </si>
  <si>
    <t>KM1:PÖN</t>
  </si>
  <si>
    <t>Czifra Judit, Doszpoth Anna dr., Gönczöl Katalin dr., Mezey Barna dr., Szontagh Veronika Anna, Vaskuti Gergely, Vig Dávid dr.</t>
  </si>
  <si>
    <t>870</t>
  </si>
  <si>
    <t>BP3:NK (1)</t>
  </si>
  <si>
    <t>273</t>
  </si>
  <si>
    <t>BP3:PSz</t>
  </si>
  <si>
    <t>Politikai szociológia</t>
  </si>
  <si>
    <t>Bozóki Tamás András dr.</t>
  </si>
  <si>
    <t>875</t>
  </si>
  <si>
    <t>898</t>
  </si>
  <si>
    <t>PM2:VM</t>
  </si>
  <si>
    <t>Választói magatartás</t>
  </si>
  <si>
    <t>383</t>
  </si>
  <si>
    <t>J3:KIG (4):KÜL</t>
  </si>
  <si>
    <t>399</t>
  </si>
  <si>
    <t>KM1:EBD</t>
  </si>
  <si>
    <t>481</t>
  </si>
  <si>
    <t>JL4:MUJ (2)</t>
  </si>
  <si>
    <t>845</t>
  </si>
  <si>
    <t>900</t>
  </si>
  <si>
    <t>JL4:EGJ (1)</t>
  </si>
  <si>
    <t>Fekete Balázs Dr., Tóth Katinka Dr.</t>
  </si>
  <si>
    <t>825</t>
  </si>
  <si>
    <t>826</t>
  </si>
  <si>
    <t>73</t>
  </si>
  <si>
    <t>JL5:BE (1)</t>
  </si>
  <si>
    <t>420</t>
  </si>
  <si>
    <t>KM1:TSZP</t>
  </si>
  <si>
    <t>Tausz Katalin Dr., Virág Tünde</t>
  </si>
  <si>
    <t>817</t>
  </si>
  <si>
    <t>872</t>
  </si>
  <si>
    <t>BP3:ÖP (1)</t>
  </si>
  <si>
    <t>Összehasonlító politika 1.</t>
  </si>
  <si>
    <t>Navracsics Tibor dr.</t>
  </si>
  <si>
    <t>136</t>
  </si>
  <si>
    <t>JL5:BJ (1)</t>
  </si>
  <si>
    <t>755</t>
  </si>
  <si>
    <t>JL4:PÜJ (2)</t>
  </si>
  <si>
    <t>818</t>
  </si>
  <si>
    <t>Ella Orsolya, Pesti Sándor</t>
  </si>
  <si>
    <t>244</t>
  </si>
  <si>
    <t>JL5:JAT</t>
  </si>
  <si>
    <t>576</t>
  </si>
  <si>
    <t>JL4:NMJ (1)</t>
  </si>
  <si>
    <t>891</t>
  </si>
  <si>
    <t>PM2:xMP:SzP(1)</t>
  </si>
  <si>
    <t>827</t>
  </si>
  <si>
    <t>877</t>
  </si>
  <si>
    <t>PM2:xMP:PP</t>
  </si>
  <si>
    <t>849</t>
  </si>
  <si>
    <t>PM2:xMP:EPMA</t>
  </si>
  <si>
    <t>459</t>
  </si>
  <si>
    <t>JL5:MUJ (1)</t>
  </si>
  <si>
    <t>307</t>
  </si>
  <si>
    <t>JL5:KGT (1)</t>
  </si>
  <si>
    <t>884</t>
  </si>
  <si>
    <t>PM2:xMP:PK(1)</t>
  </si>
  <si>
    <t>887</t>
  </si>
  <si>
    <t>BP3:PSZA</t>
  </si>
  <si>
    <t>841</t>
  </si>
  <si>
    <t>PMX:XISZV:P02</t>
  </si>
  <si>
    <t>451</t>
  </si>
  <si>
    <t>J4:MÁJT (2)</t>
  </si>
  <si>
    <t>248</t>
  </si>
  <si>
    <t>ej_alt</t>
  </si>
  <si>
    <t>J3:x EJ(ae):JAB:2</t>
  </si>
  <si>
    <t>394</t>
  </si>
  <si>
    <t>KM1:BVH</t>
  </si>
  <si>
    <t>Büntetés-végrehajtás</t>
  </si>
  <si>
    <t>Lőrincz József dr., Lukács Krisztina dr., Mezey Barna dr., Vig Dávid dr.</t>
  </si>
  <si>
    <t>kiválósági kurzus, doktori hallgatóknak is</t>
  </si>
  <si>
    <t>kiválósági kurzus, új tárgy</t>
  </si>
  <si>
    <t>Hatvani Erzsébet, Kadlót Erzsébet dr.</t>
  </si>
  <si>
    <t>904</t>
  </si>
  <si>
    <t>PMX:XISZV:L05</t>
  </si>
  <si>
    <t>Parlamenti ütköző - A magyar parlamenti házszabályok</t>
  </si>
  <si>
    <t>726</t>
  </si>
  <si>
    <t>maK</t>
  </si>
  <si>
    <t>J3:XD(AE):KMOD:10</t>
  </si>
  <si>
    <t>Pénzügyi piac szabályozása</t>
  </si>
  <si>
    <t>582</t>
  </si>
  <si>
    <t>maM</t>
  </si>
  <si>
    <t>J3:xD(ae):Mmod:P02</t>
  </si>
  <si>
    <t>485</t>
  </si>
  <si>
    <t>J3:xD(ae):Mmod:P04</t>
  </si>
  <si>
    <t>Horváth István, Petrovics Zoltán dr.</t>
  </si>
  <si>
    <t>867</t>
  </si>
  <si>
    <t>PMx:xISZV:30</t>
  </si>
  <si>
    <t>A modern Irán problémái</t>
  </si>
  <si>
    <t>647</t>
  </si>
  <si>
    <t>mfC</t>
  </si>
  <si>
    <t>J4:XFAK(MC):P01</t>
  </si>
  <si>
    <t>Civilisztikai modulba tartozó kurzus.</t>
  </si>
  <si>
    <t>587</t>
  </si>
  <si>
    <t>f</t>
  </si>
  <si>
    <t>I1:xFAK:1</t>
  </si>
  <si>
    <t>Határozatszerkesztési gyakorlat</t>
  </si>
  <si>
    <t>508</t>
  </si>
  <si>
    <t>mfN</t>
  </si>
  <si>
    <t>J4:XFAK(MN):N02</t>
  </si>
  <si>
    <t>Jessup Moot Court Competition</t>
  </si>
  <si>
    <t>Nemzetközi és európai jogi modulba tartozó kurzus.</t>
  </si>
  <si>
    <t>567</t>
  </si>
  <si>
    <t>J4:XFAK(MN):P04</t>
  </si>
  <si>
    <t>Multinational Enterprises and Private International Law</t>
  </si>
  <si>
    <t>25</t>
  </si>
  <si>
    <t>J3:XD(AE):KMOD:11</t>
  </si>
  <si>
    <t>Bak Klára dr., Réti Mária dr.</t>
  </si>
  <si>
    <t>860</t>
  </si>
  <si>
    <t>PMX:XISZV:92:A</t>
  </si>
  <si>
    <t>453</t>
  </si>
  <si>
    <t>mfc</t>
  </si>
  <si>
    <t>J4:XFAK(MC):J01</t>
  </si>
  <si>
    <t>Gosztonyi Gergely dr.</t>
  </si>
  <si>
    <t>488</t>
  </si>
  <si>
    <t>J3:XD(AE):MMOD:08</t>
  </si>
  <si>
    <t>301</t>
  </si>
  <si>
    <t>J3:xD(ae):Mmod:N02</t>
  </si>
  <si>
    <t>563</t>
  </si>
  <si>
    <t>J4:XFAK(MN):J04</t>
  </si>
  <si>
    <t>Király Miklós Dr.</t>
  </si>
  <si>
    <t>565</t>
  </si>
  <si>
    <t>J3:xFAK (mN):B006</t>
  </si>
  <si>
    <t>337</t>
  </si>
  <si>
    <t>J3:xD(ae):Kmod:L02</t>
  </si>
  <si>
    <t>302</t>
  </si>
  <si>
    <t>maB</t>
  </si>
  <si>
    <t>J3:xD(ae):Bmod:J01</t>
  </si>
  <si>
    <t>641</t>
  </si>
  <si>
    <t>J3:xD(ae):Mmod:P01</t>
  </si>
  <si>
    <t>176</t>
  </si>
  <si>
    <t>J3:xD(ae):Bmod:12</t>
  </si>
  <si>
    <t>Gellér Balázs dr., Németh Imre Ottó dr.</t>
  </si>
  <si>
    <t>424</t>
  </si>
  <si>
    <t>J3:xD(ae):Kmod:P01</t>
  </si>
  <si>
    <t>Losonczi Eszter dr.</t>
  </si>
  <si>
    <t>Kisteleki Károly dr., Riedl Olivér Károly dr.</t>
  </si>
  <si>
    <t>869</t>
  </si>
  <si>
    <t>PMx:xISZV:49:A</t>
  </si>
  <si>
    <t>Nemzetbiztonság és demokrácia. A nemzetbiztonsági szolgálatok működésének politikai dimenziói.</t>
  </si>
  <si>
    <t>Gárdos-Orosz Fruzsina dr.</t>
  </si>
  <si>
    <t>Szilágyi Péter dr.</t>
  </si>
  <si>
    <t>878</t>
  </si>
  <si>
    <t>PMX:XISZV:H11</t>
  </si>
  <si>
    <t>Political analysis in practice</t>
  </si>
  <si>
    <t>419</t>
  </si>
  <si>
    <t>KM1:xFAK:L01</t>
  </si>
  <si>
    <t>Kövér-Van Til Ágnes, Vig Dávid dr.</t>
  </si>
  <si>
    <t>393</t>
  </si>
  <si>
    <t>KM1:xFAK:J05</t>
  </si>
  <si>
    <t>Lőrincz József dr., Lukács Krisztina dr., Mezey Barna dr.</t>
  </si>
  <si>
    <t>400</t>
  </si>
  <si>
    <t>KM1:xFAK:J06</t>
  </si>
  <si>
    <t>650</t>
  </si>
  <si>
    <t>J3:xD(ae):Mmod:P03</t>
  </si>
  <si>
    <t>Sebők Miklós Bernát</t>
  </si>
  <si>
    <t>642</t>
  </si>
  <si>
    <t>J3:xFAK (mC):H01</t>
  </si>
  <si>
    <t>Báldy Péter dr.</t>
  </si>
  <si>
    <t>186</t>
  </si>
  <si>
    <t>J4:XFAK(MN):P03</t>
  </si>
  <si>
    <t>Virmont Thomas</t>
  </si>
  <si>
    <t>392</t>
  </si>
  <si>
    <t>KM1:xFAK:P01</t>
  </si>
  <si>
    <t>840</t>
  </si>
  <si>
    <t>PMX:XISZV:N05</t>
  </si>
  <si>
    <t>573</t>
  </si>
  <si>
    <t>maN</t>
  </si>
  <si>
    <t>J3:xD(ae):Nmod:N01</t>
  </si>
  <si>
    <t>Kováts Surd Ferenc dr.</t>
  </si>
  <si>
    <t>871</t>
  </si>
  <si>
    <t>PMX:XISZV:D09</t>
  </si>
  <si>
    <t>Pogátsa Zoltán dr.</t>
  </si>
  <si>
    <t>646</t>
  </si>
  <si>
    <t>J3:xD(ae):Mmod:02x</t>
  </si>
  <si>
    <t>Értékpapírjog</t>
  </si>
  <si>
    <t>418</t>
  </si>
  <si>
    <t>szdk</t>
  </si>
  <si>
    <t>KM0:SZDK(2):0kr</t>
  </si>
  <si>
    <t>Konzultáció</t>
  </si>
  <si>
    <t>Szakdolgozat konzultáció (2015/16 előtt iratkozóknak)</t>
  </si>
  <si>
    <t>122</t>
  </si>
  <si>
    <t>J3:xD(ae):Bmod:L01</t>
  </si>
  <si>
    <t>588</t>
  </si>
  <si>
    <t>J3:xD(ae):Mmod:N01</t>
  </si>
  <si>
    <t>Közbeszerzési eljárások jogorvoslati rendszere, jogvita rendezés a versenyeztetési eljárások során</t>
  </si>
  <si>
    <t>184</t>
  </si>
  <si>
    <t>J4:XFAK(MN):N01</t>
  </si>
  <si>
    <t>Grundkurs Bürgerliches Recht I: Der Allgemeine Teil des deutschen BGB</t>
  </si>
  <si>
    <t>Eggert Erik</t>
  </si>
  <si>
    <t>506</t>
  </si>
  <si>
    <t>J4:XFAK(MN):M04</t>
  </si>
  <si>
    <t>Sipos Attila dr.</t>
  </si>
  <si>
    <t>414</t>
  </si>
  <si>
    <t>J3:xD(ae):Bmod:J02</t>
  </si>
  <si>
    <t>Berei Róbert dr.</t>
  </si>
  <si>
    <t>118</t>
  </si>
  <si>
    <t>J3:XD(AE):BMOD:10</t>
  </si>
  <si>
    <t>821</t>
  </si>
  <si>
    <t>PMX:XISZV:L07</t>
  </si>
  <si>
    <t>590</t>
  </si>
  <si>
    <t>J3:XD(AE):MMOD:09</t>
  </si>
  <si>
    <t>Reviczky Renáta, Szécsényi-Nagy Kristóf, Tóth Ádám</t>
  </si>
  <si>
    <t>559</t>
  </si>
  <si>
    <t>J3:xD(ae):Nmod:K01</t>
  </si>
  <si>
    <t>557</t>
  </si>
  <si>
    <t>J4:XFAK(MN):P02</t>
  </si>
  <si>
    <t>833</t>
  </si>
  <si>
    <t>PMX:XISZV:J04A</t>
  </si>
  <si>
    <t>Tóth László</t>
  </si>
  <si>
    <t>889</t>
  </si>
  <si>
    <t>PMX:XISZV:J10</t>
  </si>
  <si>
    <t>866</t>
  </si>
  <si>
    <t>PMX:XISZV:M07</t>
  </si>
  <si>
    <t>Luxné Vincze Judit dr.</t>
  </si>
  <si>
    <t>491</t>
  </si>
  <si>
    <t>J3:xFAK (mN):I03</t>
  </si>
  <si>
    <t>EU protection of fundamental rights</t>
  </si>
  <si>
    <t>577</t>
  </si>
  <si>
    <t>J3:xD(ae):Nmod:N02</t>
  </si>
  <si>
    <t>Dr. Gellérné Lukács Éva dr.</t>
  </si>
  <si>
    <t>564</t>
  </si>
  <si>
    <t>J3:xD(ae):Nmod:L01</t>
  </si>
  <si>
    <t>International Art Trade and Law</t>
  </si>
  <si>
    <t>566</t>
  </si>
  <si>
    <t>J4:XFAK(MN):L02</t>
  </si>
  <si>
    <t>International Protection of Cultural Property</t>
  </si>
  <si>
    <t>395</t>
  </si>
  <si>
    <t>J3:XD(AE):BMOD:11</t>
  </si>
  <si>
    <t>Lévay Miklós dr., Lukács Krisztina dr.</t>
  </si>
  <si>
    <t>422</t>
  </si>
  <si>
    <t>J3:xD(ae):Bmod:03</t>
  </si>
  <si>
    <t>Bódiné Beliznai Kinga Dr., Horváth Attila dr., Lőrincz József dr., Mezey Barna dr.</t>
  </si>
  <si>
    <t>723</t>
  </si>
  <si>
    <t>J4:XFAK(MC):P02</t>
  </si>
  <si>
    <t>648</t>
  </si>
  <si>
    <t>J3:xD(ae):Mmod:05</t>
  </si>
  <si>
    <t>530</t>
  </si>
  <si>
    <t>J4:XFAK(MN):O02</t>
  </si>
  <si>
    <t>Oktatók: Gárdos Péter, Szabó András</t>
  </si>
  <si>
    <t>174</t>
  </si>
  <si>
    <t>J3:xD(ae):Bmod:P01</t>
  </si>
  <si>
    <t>861</t>
  </si>
  <si>
    <t>PMX:XISZV:G06</t>
  </si>
  <si>
    <t>579</t>
  </si>
  <si>
    <t>J4:XFAK(MN):P05</t>
  </si>
  <si>
    <t>535</t>
  </si>
  <si>
    <t>J3:xD(ae):Nmod:P04</t>
  </si>
  <si>
    <t>842</t>
  </si>
  <si>
    <t>PMX:XISZV:N03</t>
  </si>
  <si>
    <t>879</t>
  </si>
  <si>
    <t>PMX:XISZV:J06</t>
  </si>
  <si>
    <t>Political culture in the EU</t>
  </si>
  <si>
    <t>Lengyel László dr.</t>
  </si>
  <si>
    <t>558</t>
  </si>
  <si>
    <t>J3:xD(ae):Nmod:04</t>
  </si>
  <si>
    <t>Doing Legal Profession / Business Around the Globe</t>
  </si>
  <si>
    <t>Oktató: Ruth Candlish</t>
  </si>
  <si>
    <t>Szabó Júlia Anna dr.</t>
  </si>
  <si>
    <t>336</t>
  </si>
  <si>
    <t>J3:xD(ae):Kmod:L01</t>
  </si>
  <si>
    <t>585</t>
  </si>
  <si>
    <t>J3:xD(ae):Nmod:P01</t>
  </si>
  <si>
    <t>Tóth Olga Éva</t>
  </si>
  <si>
    <t>756</t>
  </si>
  <si>
    <t>J4:XFAK(MN):P01</t>
  </si>
  <si>
    <t>Sándor István dr.</t>
  </si>
  <si>
    <t>416</t>
  </si>
  <si>
    <t>KM1:SZDK(2)</t>
  </si>
  <si>
    <t>Szakdolgozat konzultáció 2.</t>
  </si>
  <si>
    <t>854</t>
  </si>
  <si>
    <t>PMX:XISZV:L08</t>
  </si>
  <si>
    <t>640</t>
  </si>
  <si>
    <t>J3:xD(ae):Mmod:P05</t>
  </si>
  <si>
    <t>532</t>
  </si>
  <si>
    <t>J4:XFAK(MN):N04</t>
  </si>
  <si>
    <t>Telders Moot Court Competition</t>
  </si>
  <si>
    <t>180</t>
  </si>
  <si>
    <t>J3:xFAK (mN):K01</t>
  </si>
  <si>
    <t>Gilioli Alessandro Dr.</t>
  </si>
  <si>
    <t>415</t>
  </si>
  <si>
    <t>KM1:SZDK(1)</t>
  </si>
  <si>
    <t>Szakdolgozat konzultáció 1.</t>
  </si>
  <si>
    <t>59</t>
  </si>
  <si>
    <t>J3:xD(ae):Kmod:N01</t>
  </si>
  <si>
    <t>727</t>
  </si>
  <si>
    <t>J3:xD(ae):Kmod:N02</t>
  </si>
  <si>
    <t>67</t>
  </si>
  <si>
    <t>J3:xD(ae):Kmod:N03</t>
  </si>
  <si>
    <t>24</t>
  </si>
  <si>
    <t>J3:XD(AE):NMOD:11</t>
  </si>
  <si>
    <t>417</t>
  </si>
  <si>
    <t>KM0:SZDK(1):0kr</t>
  </si>
  <si>
    <t>586</t>
  </si>
  <si>
    <t>J3:xD(ae):Nmod:P02</t>
  </si>
  <si>
    <t>487</t>
  </si>
  <si>
    <t>J3:xD(ae):Nmod:P03</t>
  </si>
  <si>
    <t>645</t>
  </si>
  <si>
    <t>J3:xFAK (mC):I07</t>
  </si>
  <si>
    <t>725</t>
  </si>
  <si>
    <t>J4:XFAK(MC):J02</t>
  </si>
  <si>
    <t>Szalóki Gergely dr.</t>
  </si>
  <si>
    <t>533</t>
  </si>
  <si>
    <t>J4:XFAK(MN):N05</t>
  </si>
  <si>
    <t>138</t>
  </si>
  <si>
    <t>mfB_2</t>
  </si>
  <si>
    <t>J4:XFAK(MB):P02</t>
  </si>
  <si>
    <t>165</t>
  </si>
  <si>
    <t>mfB</t>
  </si>
  <si>
    <t>J4:XFAK(MB):P03</t>
  </si>
  <si>
    <t>728</t>
  </si>
  <si>
    <t>J4:XFAK(MB):P07</t>
  </si>
  <si>
    <t>401</t>
  </si>
  <si>
    <t>J3:XFAK (MB):D08</t>
  </si>
  <si>
    <t>386</t>
  </si>
  <si>
    <t>J4:XFAK(MB):P05</t>
  </si>
  <si>
    <t>171</t>
  </si>
  <si>
    <t>J4:XFAK(MB):P04</t>
  </si>
  <si>
    <t>Comparative Criminal Law</t>
  </si>
  <si>
    <t>137</t>
  </si>
  <si>
    <t>mfB_1</t>
  </si>
  <si>
    <t>454</t>
  </si>
  <si>
    <t>J4:XFAK(MB):P06</t>
  </si>
  <si>
    <t>173</t>
  </si>
  <si>
    <t>J3:XFAK (MB):F06</t>
  </si>
  <si>
    <t>124</t>
  </si>
  <si>
    <t>J4:XFAK(MB):J02</t>
  </si>
  <si>
    <t>175</t>
  </si>
  <si>
    <t>J4:XFAK(MB):M02</t>
  </si>
  <si>
    <t>Introduction to the Hungarian Substantive Criminal Law</t>
  </si>
  <si>
    <t>134</t>
  </si>
  <si>
    <t>J4:XFAK(MB):P01</t>
  </si>
  <si>
    <t>Büntetőbírósági tárgyalások látogatása és megbeszélése</t>
  </si>
  <si>
    <t>68</t>
  </si>
  <si>
    <t>J4:XFAK(MB):N01</t>
  </si>
  <si>
    <t>209</t>
  </si>
  <si>
    <t>J3:xFAK(4 ó.):H02</t>
  </si>
  <si>
    <t>Olasz jogi szaknyelvi alapozó A1</t>
  </si>
  <si>
    <t>456</t>
  </si>
  <si>
    <t>J3:XFAK(2 Ó.):I30</t>
  </si>
  <si>
    <t>A biztonság árnyékában. A munkáltató általi  munkaviszony megszűntetéssel szembeni védelem elméleti és gyakorlati kérdései</t>
  </si>
  <si>
    <t>215</t>
  </si>
  <si>
    <t>J3:XFAK(2 Ó.):H10</t>
  </si>
  <si>
    <t>333</t>
  </si>
  <si>
    <t>J4:xFAK(2kr):N06</t>
  </si>
  <si>
    <t>403</t>
  </si>
  <si>
    <t>J4:xFAK(2kr):K30</t>
  </si>
  <si>
    <t>172</t>
  </si>
  <si>
    <t>J3:XFAK(2 Ó.):C017</t>
  </si>
  <si>
    <t>402</t>
  </si>
  <si>
    <t>J4:xFAK(2kr):L02</t>
  </si>
  <si>
    <t>64</t>
  </si>
  <si>
    <t>J4:XFAK(MK):P01</t>
  </si>
  <si>
    <t>385</t>
  </si>
  <si>
    <t>mfK</t>
  </si>
  <si>
    <t>J3:XFAK (MK):F02</t>
  </si>
  <si>
    <t>902</t>
  </si>
  <si>
    <t>J4:xFAK(2kr):O12</t>
  </si>
  <si>
    <t>486</t>
  </si>
  <si>
    <t>J4:xFAK(2kr):M26</t>
  </si>
  <si>
    <t>Rethinking Fundamental Labour Rights in the EU</t>
  </si>
  <si>
    <t>182</t>
  </si>
  <si>
    <t>J3:XFAK(2 Ó.):H35</t>
  </si>
  <si>
    <t>Bürgerliches Recht I – Fallbesprechung zum Allgemeinen Teil des deutschen BGB</t>
  </si>
  <si>
    <t>183</t>
  </si>
  <si>
    <t>J4:xFAK(2kr):L06</t>
  </si>
  <si>
    <t>531</t>
  </si>
  <si>
    <t>J4:xFAK(2kr):L18</t>
  </si>
  <si>
    <t>Külföldi tanulmányútra / szakmai gyakorlatra felkészítő interkulturális tréning  Pre-departure intercultural training course</t>
  </si>
  <si>
    <t>384</t>
  </si>
  <si>
    <t>J4:xFAK(2kr):N08</t>
  </si>
  <si>
    <t>484</t>
  </si>
  <si>
    <t>J3:XFAK(2 Ó.):I29</t>
  </si>
  <si>
    <t>425</t>
  </si>
  <si>
    <t>J4:xFAK(2kr):L14</t>
  </si>
  <si>
    <t>Steiner Péter dr.</t>
  </si>
  <si>
    <t>280</t>
  </si>
  <si>
    <t>J3:XFAK(2 Ó.):D18</t>
  </si>
  <si>
    <t>214</t>
  </si>
  <si>
    <t>J4:xFAK(2kr):M13</t>
  </si>
  <si>
    <t>Kabódi Csaba dr.</t>
  </si>
  <si>
    <t>388</t>
  </si>
  <si>
    <t>J3:XFAK(2 Ó.):A107</t>
  </si>
  <si>
    <t>483</t>
  </si>
  <si>
    <t>J3:XFAK(2 Ó.):I31</t>
  </si>
  <si>
    <t>Ambrus István dr., Gellér Balázs dr., Németh Imre Ottó dr., Orosz Noémi dr.</t>
  </si>
  <si>
    <t>534</t>
  </si>
  <si>
    <t>J4:xFAK(2kr):O17</t>
  </si>
  <si>
    <t>123</t>
  </si>
  <si>
    <t>J3:XFAK(2 Ó.):H05</t>
  </si>
  <si>
    <t>Bárd Petra Dóra dr.</t>
  </si>
  <si>
    <t>177</t>
  </si>
  <si>
    <t>J3:xFAK(4 ó.):H01</t>
  </si>
  <si>
    <t>A francia közjog lexikája I. (Lexique du droit public français I.)</t>
  </si>
  <si>
    <t>Ambrus István dr., Orosz Noémi dr.</t>
  </si>
  <si>
    <t>185</t>
  </si>
  <si>
    <t>J3:XFAK(2 Ó.):H36</t>
  </si>
  <si>
    <t>Grundkurs Staatsrecht I – Staatsorganisationsrecht nach dem deutschen Grundgesetz</t>
  </si>
  <si>
    <t>63</t>
  </si>
  <si>
    <t>J3:xFAK(2 ó.):C005</t>
  </si>
  <si>
    <t>Introduction to Hungarian Constitutional Law</t>
  </si>
  <si>
    <t>272</t>
  </si>
  <si>
    <t>J3:XFAK(2 Ó.):H39</t>
  </si>
  <si>
    <t>Önismereti Kurzus</t>
  </si>
  <si>
    <t>208</t>
  </si>
  <si>
    <t>J3:XFAK(2 Ó.):G15</t>
  </si>
  <si>
    <t>Olasz jogi szaknyelv</t>
  </si>
  <si>
    <t>212</t>
  </si>
  <si>
    <t>J4:xFAK(2kr):O09</t>
  </si>
  <si>
    <t>216</t>
  </si>
  <si>
    <t>J4:xFAK(2kr):O10</t>
  </si>
  <si>
    <t>Corporate Crime</t>
  </si>
  <si>
    <t>455</t>
  </si>
  <si>
    <t>J3:xFAK(2 ó.):193</t>
  </si>
  <si>
    <t>275</t>
  </si>
  <si>
    <t>J4:xFAK(2kr):O13</t>
  </si>
  <si>
    <t>210</t>
  </si>
  <si>
    <t>J3:xFAK(4 ó.):H03</t>
  </si>
  <si>
    <t>Olasz jogi szaknyelvi alapozó B1</t>
  </si>
  <si>
    <t>60</t>
  </si>
  <si>
    <t>J3:XFAK (MK):K03</t>
  </si>
  <si>
    <t>213</t>
  </si>
  <si>
    <t>J4:xFAK(2kr):J10</t>
  </si>
  <si>
    <t>Filó Mihály dr., Ambrus István dr., Vaskuti András Dr.</t>
  </si>
  <si>
    <t>423</t>
  </si>
  <si>
    <t>J3:xFAK(2 ó.):B044</t>
  </si>
  <si>
    <t>A magyar oktatás közigazgatás-története, egyetemtörténet</t>
  </si>
  <si>
    <t>271</t>
  </si>
  <si>
    <t>J3:XFAK(2 Ó.):H13</t>
  </si>
  <si>
    <t>A környezet- és egészségügyi jog természettudományos alapjai</t>
  </si>
  <si>
    <t>339</t>
  </si>
  <si>
    <t>J4:xFAK(2kr):L11</t>
  </si>
  <si>
    <t>758</t>
  </si>
  <si>
    <t>J4:xFAK(2kr):K39</t>
  </si>
  <si>
    <t>Bevezetés a jogi görög nyelv alapjaiba (kezdő)</t>
  </si>
  <si>
    <t>61</t>
  </si>
  <si>
    <t>J4:XFAK(MK):N01</t>
  </si>
  <si>
    <t>Európai emberi jogi perbeszédmondó verseny felkészítő szeminárium (angol nyelven)</t>
  </si>
  <si>
    <t>724</t>
  </si>
  <si>
    <t>J4:xFAK(2kr):N16</t>
  </si>
  <si>
    <t>US Civil Litigation</t>
  </si>
  <si>
    <t>Erdei Árpád dr., Király Eszter dr.</t>
  </si>
  <si>
    <t>66</t>
  </si>
  <si>
    <t>J3:xFAK (mK):C05</t>
  </si>
  <si>
    <t>Közjogi tűnődések</t>
  </si>
  <si>
    <t>178</t>
  </si>
  <si>
    <t>J4:xFAK(4kr):J01</t>
  </si>
  <si>
    <t>A francia polgári jog lexikája I.</t>
  </si>
  <si>
    <t>571</t>
  </si>
  <si>
    <t>J3:XFAK(2 Ó.):F25</t>
  </si>
  <si>
    <t>410</t>
  </si>
  <si>
    <t>J4:xFAK(2kr):L13</t>
  </si>
  <si>
    <t>Kutatószeminárium: vállalati bűnözés kutatása</t>
  </si>
  <si>
    <t>211</t>
  </si>
  <si>
    <t>Bezsenyi Tamás, Inzelt Éva Veronika dr.</t>
  </si>
  <si>
    <t>490</t>
  </si>
  <si>
    <t>J4:xFAK(2kr):L16</t>
  </si>
  <si>
    <t>181</t>
  </si>
  <si>
    <t>J3:XFAK(2 Ó.):D45</t>
  </si>
  <si>
    <t>121</t>
  </si>
  <si>
    <t>J3:XFAK(2 Ó.):I09</t>
  </si>
  <si>
    <t>Perbeszéd-gyakorlat</t>
  </si>
  <si>
    <t>179</t>
  </si>
  <si>
    <t>J3:XFAK(2 Ó.):I18</t>
  </si>
  <si>
    <t>65</t>
  </si>
  <si>
    <t>249</t>
  </si>
  <si>
    <t>J3:XFAK(2 Ó.):F12</t>
  </si>
  <si>
    <t>457</t>
  </si>
  <si>
    <t>J3:XFAK(2 Ó.):E35</t>
  </si>
  <si>
    <t>Labour Rights as Human Rights</t>
  </si>
  <si>
    <t>387</t>
  </si>
  <si>
    <t>J3:xFAK(2 ó.):55</t>
  </si>
  <si>
    <t>757</t>
  </si>
  <si>
    <t>J3:XFAK(2 Ó.):E43</t>
  </si>
  <si>
    <t>Bevezetés a jogi görög nyelv alapjaiba (haladó)</t>
  </si>
  <si>
    <t>Nemzetközi jog 2.</t>
  </si>
  <si>
    <t>Kovács Zsuzsanna</t>
  </si>
  <si>
    <t>Szamek Gabriella</t>
  </si>
  <si>
    <t xml:space="preserve">Oktató: Joseph TRINGALI </t>
  </si>
  <si>
    <t>62</t>
  </si>
  <si>
    <t>J4:xFAK(2kr):P01</t>
  </si>
  <si>
    <t>507</t>
  </si>
  <si>
    <t>J4:xFAK(2kr):P11</t>
  </si>
  <si>
    <t>Szabó Brigitta</t>
  </si>
  <si>
    <t>Kovács Attila dr.</t>
  </si>
  <si>
    <t>Bűnügyi tudományok modulba tartozó kurzus.</t>
  </si>
  <si>
    <t>Pozsár-Szentmiklósy Zoltán Vincze dr., Bodnár Eszter</t>
  </si>
  <si>
    <t>Juhász Zoltán Dr.</t>
  </si>
  <si>
    <t>Kukorelli István dr.</t>
  </si>
  <si>
    <t>Firneisz Miklós</t>
  </si>
  <si>
    <t>Inzelt Éva Veronika dr.</t>
  </si>
  <si>
    <t>Horváth Attila dr.</t>
  </si>
  <si>
    <t>Engelhardt Farkas Zsolt Mátyás</t>
  </si>
  <si>
    <t>Czifra Judit, Herman Szilvia, Vaskuti Gergely, Vig Dávid dr.</t>
  </si>
  <si>
    <t>905</t>
  </si>
  <si>
    <t>J4:NJ (2)</t>
  </si>
  <si>
    <t>J4:XFAK(MK):P02</t>
  </si>
  <si>
    <t>906</t>
  </si>
  <si>
    <t>JL4:NJ (2)</t>
  </si>
  <si>
    <t>Pozsár-Szentmiklósy Zoltán Vincze dr.</t>
  </si>
  <si>
    <t>Szendrő Szabolcs dr.</t>
  </si>
  <si>
    <t>Horváth Lóránt dr.</t>
  </si>
  <si>
    <t>Horváth Zsolt</t>
  </si>
  <si>
    <t>812</t>
  </si>
  <si>
    <t>J4:xFAK(2kr):P16</t>
  </si>
  <si>
    <t>The law of asset planning and asset management The law of trust and similar legal arrangements from comparative law aspects</t>
  </si>
  <si>
    <t>276</t>
  </si>
  <si>
    <t>J4:xFAK(2kr):P05</t>
  </si>
  <si>
    <t>Vaskuti Gergely, Virág György dr.</t>
  </si>
  <si>
    <t>421</t>
  </si>
  <si>
    <t>J4:xFAK(2kr):P09</t>
  </si>
  <si>
    <t>Kárbin Ákos dr.</t>
  </si>
  <si>
    <t>241</t>
  </si>
  <si>
    <t>J4:xFAK(2kr):P02</t>
  </si>
  <si>
    <t>242</t>
  </si>
  <si>
    <t>J4:xFAK(2kr):P03</t>
  </si>
  <si>
    <t>250</t>
  </si>
  <si>
    <t>J4:xFAK(2kr):P04</t>
  </si>
  <si>
    <t>578</t>
  </si>
  <si>
    <t>J4:xFAK(2kr):P13</t>
  </si>
  <si>
    <t>899</t>
  </si>
  <si>
    <t>J4:xFAK(2kr):P06</t>
  </si>
  <si>
    <t>Akadémiai írás és kommunikáció</t>
  </si>
  <si>
    <t>397</t>
  </si>
  <si>
    <t>J4:xFAK(2kr):P08</t>
  </si>
  <si>
    <t>338</t>
  </si>
  <si>
    <t>J4:xFAK(2kr):P07</t>
  </si>
  <si>
    <t>Both Emőke Kinga Dr.</t>
  </si>
  <si>
    <t>426</t>
  </si>
  <si>
    <t>J4:xFAK(2kr):P10</t>
  </si>
  <si>
    <t>Kollarics Flóra dr.</t>
  </si>
  <si>
    <t>759</t>
  </si>
  <si>
    <t>J4:xFAK(2kr):P15</t>
  </si>
  <si>
    <t>Győry Csaba dr., Karácsony András dr.</t>
  </si>
  <si>
    <t>Halmos Szilvia, Petrovics Zoltán dr.</t>
  </si>
  <si>
    <t>Milánkovich András Dr., Szentgáli-Tóth Boldizsár Artúr Dr.</t>
  </si>
  <si>
    <t>729</t>
  </si>
  <si>
    <t>J4:xFAK(2kr):P14</t>
  </si>
  <si>
    <t>536</t>
  </si>
  <si>
    <t>J4:xFAK(2kr):P12</t>
  </si>
  <si>
    <t>12:00</t>
  </si>
  <si>
    <t>14:00</t>
  </si>
  <si>
    <t>18:00</t>
  </si>
  <si>
    <t>Péntek</t>
  </si>
  <si>
    <t>Siklósi Iván dr.</t>
  </si>
  <si>
    <t>10:00</t>
  </si>
  <si>
    <t>Deák Péter Mihály Dr.</t>
  </si>
  <si>
    <t>Pásztor Emese Júlia dr., Somody Bernadette dr.</t>
  </si>
  <si>
    <t>Mezey Barna dr.</t>
  </si>
  <si>
    <t>A gyakorló 08. (ÁA-2-240)</t>
  </si>
  <si>
    <t>Képes György dr.</t>
  </si>
  <si>
    <t>Képessy Imre dr.</t>
  </si>
  <si>
    <t>Megyeri-Pálffi Zoltán Dr.</t>
  </si>
  <si>
    <t>Kupiné Drócsa Izabella dr.</t>
  </si>
  <si>
    <t>Szücs Ádám Imre dr.</t>
  </si>
  <si>
    <t>Fodor András Péter dr.</t>
  </si>
  <si>
    <t>Krasz Péter dr.</t>
  </si>
  <si>
    <t>Gass István Gergő</t>
  </si>
  <si>
    <t>Reines János dr.</t>
  </si>
  <si>
    <t>Bódiné Beliznai Kinga Dr.</t>
  </si>
  <si>
    <t>Kovács Péter András dr.</t>
  </si>
  <si>
    <t>Somody Bernadette dr.</t>
  </si>
  <si>
    <t>Kiss Erzsébet dr.</t>
  </si>
  <si>
    <t>Varga Yvett dr.</t>
  </si>
  <si>
    <t>Bárd Petra Dóra dr., Inzelt Éva Veronika dr., Lévay Miklós dr., Varga Árpád, Vaskuti Gergely, Vig Dávid dr., Virág Tünde, Murányi Fanni dr.</t>
  </si>
  <si>
    <t>Lendvai Zsófia dr.</t>
  </si>
  <si>
    <t>Bakos Rebeka dr., Darnót Sára Edina dr.</t>
  </si>
  <si>
    <t>Láng László Dr.</t>
  </si>
  <si>
    <t>Németh Lajos Dr.</t>
  </si>
  <si>
    <t>Török Soma dr.</t>
  </si>
  <si>
    <t>Gulya Fruzsina dr.</t>
  </si>
  <si>
    <t>Mátyás Ferenc dr.</t>
  </si>
  <si>
    <t>Erdei Marianna Orsolya</t>
  </si>
  <si>
    <t>Füzessyné Maglics Tímea dr.</t>
  </si>
  <si>
    <t>Illés Kristóf dr.</t>
  </si>
  <si>
    <t>Arányi Attila dr.</t>
  </si>
  <si>
    <t>NEPTUN_ORA</t>
  </si>
  <si>
    <t>13:00</t>
  </si>
  <si>
    <t>17:00</t>
  </si>
  <si>
    <t>A gyakorló 07. (ÁA-1-125)</t>
  </si>
  <si>
    <t>09:00</t>
  </si>
  <si>
    <t>A tanterem III. (Récsi auditórium) (ÁA-1-111)</t>
  </si>
  <si>
    <t>A teremben mozgatható székek legyenek.</t>
  </si>
  <si>
    <t>A gyakorló 15.</t>
  </si>
  <si>
    <t xml:space="preserve">Társadalomfilozófia </t>
  </si>
  <si>
    <t>dr. Karácsony András</t>
  </si>
  <si>
    <t>Előfeltétel: B1 nyelvtudás</t>
  </si>
  <si>
    <t>Előfeltétel: angol nyelvtudás</t>
  </si>
  <si>
    <t>Előfeltétel: BE1, BJ4</t>
  </si>
  <si>
    <t>Előfeltétel: BE1</t>
  </si>
  <si>
    <t>Előfeltétel: legalább középfokú angol nyelvismeret; AJ2</t>
  </si>
  <si>
    <t>Előfeltétel: J4: PJ5, KIG3, EGJ2; J3: AJ3, KIG3, EGJ2</t>
  </si>
  <si>
    <t>Előfeltétel: B2 német nyelvtudás</t>
  </si>
  <si>
    <t>Előfeltétel: A1 nyelvtudás</t>
  </si>
  <si>
    <t>11:00</t>
  </si>
  <si>
    <t>Előfeltétel: RJ2, latin tudás</t>
  </si>
  <si>
    <t>907</t>
  </si>
  <si>
    <t>BP3:TFIL</t>
  </si>
  <si>
    <t>Társadalomfilozófia</t>
  </si>
  <si>
    <t>Előfeltétel: legalább középfokú angol nyelvtudás</t>
  </si>
  <si>
    <t>Előfeltétel: PÜJ2</t>
  </si>
  <si>
    <t>Előfeltétel: BE2</t>
  </si>
  <si>
    <t xml:space="preserve">Előfeltétel: angol nyelvtudás
</t>
  </si>
  <si>
    <t>Előfeltétel: KIG3</t>
  </si>
  <si>
    <t>Előfeltétel: KIG2</t>
  </si>
  <si>
    <t>Előfeltétel: PÜJ1</t>
  </si>
  <si>
    <t>Előfeltétel: RJ2</t>
  </si>
  <si>
    <t>Előfeltétel: magyar</t>
  </si>
  <si>
    <t>Előfeltétel: KM1:EKA</t>
  </si>
  <si>
    <t>411</t>
  </si>
  <si>
    <t>f01</t>
  </si>
  <si>
    <t>J4:xFAK(2kr):N17</t>
  </si>
  <si>
    <t>Női önvédelem és személyes biztonság építőelemei</t>
  </si>
  <si>
    <t>Előfeltétel: PJ4</t>
  </si>
  <si>
    <t>908</t>
  </si>
  <si>
    <t>f02</t>
  </si>
  <si>
    <t xml:space="preserve">Előfeltétel: B2 német nyelvtudás
</t>
  </si>
  <si>
    <t>Előfeltétel: B2 angol nyelvvizsga</t>
  </si>
  <si>
    <t>Előfeltétel: BJ2</t>
  </si>
  <si>
    <t>Előfeltétel: B1-2 francia nyelvtudás</t>
  </si>
  <si>
    <t>Előfeltétel: AJ3</t>
  </si>
  <si>
    <t>PP2, Közbeszerzési jog</t>
  </si>
  <si>
    <t>Előfeltétel: EGJ1</t>
  </si>
  <si>
    <t>Előfeltétel: EGJ2</t>
  </si>
  <si>
    <t>Előfeltétel: BJ1</t>
  </si>
  <si>
    <t xml:space="preserve">Előfeltétel: angol nyelvtudás
</t>
  </si>
  <si>
    <t>Előfeltétel: KIG4</t>
  </si>
  <si>
    <t>Előfeltétel: PJ6</t>
  </si>
  <si>
    <t>Előfeltétel: AGJ1, PJ5</t>
  </si>
  <si>
    <t>Előfeltétel: KGT2</t>
  </si>
  <si>
    <t>Előfeltétel: PJ1</t>
  </si>
  <si>
    <t>Előfeltétel: BJ1 (új előfeltétel)</t>
  </si>
  <si>
    <t>Előfeltétel: KR1, KR2</t>
  </si>
  <si>
    <t>Előfeltétel: PP2</t>
  </si>
  <si>
    <t>Előfeltétel: AJ2, EKP1</t>
  </si>
  <si>
    <t>Előfeltétel: KR:SZDK1</t>
  </si>
  <si>
    <t>Előfeltétel: Politológia 2. teljesítése</t>
  </si>
  <si>
    <t>A tanterem II. (Dósa auditórium) (ÁA-1-109)</t>
  </si>
  <si>
    <t>Előfeltétel: Környezetvédelmi jog 1.</t>
  </si>
  <si>
    <t>Előfeltétel: EKP1 (új előfeltétel)</t>
  </si>
  <si>
    <t>Előfeltétel: Jogi alaptan</t>
  </si>
  <si>
    <t>Infó labor 1.</t>
  </si>
  <si>
    <t>B/19 gyakorló</t>
  </si>
  <si>
    <t>14.00-16..00</t>
  </si>
  <si>
    <t>A/ 8 gyakorló</t>
  </si>
  <si>
    <t>Récsi aud. (III. tanterem)</t>
  </si>
  <si>
    <t>V .tanterem</t>
  </si>
  <si>
    <t>B/3 gyakorló</t>
  </si>
  <si>
    <t>B/7 gyakorló</t>
  </si>
  <si>
    <t>B/13 gyakorló</t>
  </si>
  <si>
    <t>Fayer aud. (VI. tanterem)</t>
  </si>
  <si>
    <t>V. tanterem</t>
  </si>
  <si>
    <t>B/1 gyakorló</t>
  </si>
  <si>
    <t>A/8 gyakorló</t>
  </si>
  <si>
    <t>B/2 gyakorló</t>
  </si>
  <si>
    <t>A/14 gyakorló</t>
  </si>
  <si>
    <t>A/5 gyakorló</t>
  </si>
  <si>
    <t>A/4 gyakorló</t>
  </si>
  <si>
    <t>Dósa aud.(II.tanterem)</t>
  </si>
  <si>
    <t>Somló aud. (I.tanterem</t>
  </si>
  <si>
    <t>B/I.tanterem</t>
  </si>
  <si>
    <t>B/II tanterem</t>
  </si>
  <si>
    <t>B/8 gyakorló</t>
  </si>
  <si>
    <t>A/5  gyakorló</t>
  </si>
  <si>
    <t>Somló aud. (I.tanterem)</t>
  </si>
  <si>
    <t>B/II.tanterem</t>
  </si>
  <si>
    <t>B/10 gyakorló</t>
  </si>
  <si>
    <t>B/14 gyakorló</t>
  </si>
  <si>
    <t>B/16 gyakorló</t>
  </si>
  <si>
    <t>Somló aud.(I.tanterem)</t>
  </si>
  <si>
    <t>B/II. tanterem</t>
  </si>
  <si>
    <t>12.00.14.00</t>
  </si>
  <si>
    <t>B/II . tanterem</t>
  </si>
  <si>
    <t>A/9  gyakorló</t>
  </si>
  <si>
    <t>B/II .tanterem</t>
  </si>
  <si>
    <t>B/2 .gyakorló</t>
  </si>
  <si>
    <t>10..00-12.00</t>
  </si>
  <si>
    <t>Récsi aud. (III.tanterem)</t>
  </si>
  <si>
    <t>10.12.00</t>
  </si>
  <si>
    <t>Nagy Ernő aud. (VII. tanterem)</t>
  </si>
  <si>
    <t>Sze</t>
  </si>
  <si>
    <t>14.000-16.00</t>
  </si>
  <si>
    <t>B/I. tanterem</t>
  </si>
  <si>
    <t>B/19  gyakorló</t>
  </si>
  <si>
    <t>Nagy Ernő aud.(VII.tanterem)</t>
  </si>
  <si>
    <t>B/4 gyakorló</t>
  </si>
  <si>
    <t>08-00-10.00</t>
  </si>
  <si>
    <t>Fayer aud.(VI.tanterem)</t>
  </si>
  <si>
    <t>Récsi aud.(III.tanterem)</t>
  </si>
  <si>
    <t>A/7  gyakorló</t>
  </si>
  <si>
    <t>B/ 8 gyakorló</t>
  </si>
  <si>
    <t>B/ 7 gyakorló</t>
  </si>
  <si>
    <t>B/7  gyakorló</t>
  </si>
  <si>
    <t>A/4  gyakorló</t>
  </si>
  <si>
    <t>Somló aud (I.tanterem)</t>
  </si>
  <si>
    <t>B/7. gyakorló</t>
  </si>
  <si>
    <t>Somló aud. (I. tanterem)</t>
  </si>
  <si>
    <t>B/ 3 gyakorló</t>
  </si>
  <si>
    <t>B/I  tanterem</t>
  </si>
  <si>
    <t>B/I tanterem</t>
  </si>
  <si>
    <t>A/7 gyakorló</t>
  </si>
  <si>
    <t>14.00-16-00</t>
  </si>
  <si>
    <t>Récsi aud.(III. tanterem)</t>
  </si>
  <si>
    <t>Fayer aud. VI. tanterem)</t>
  </si>
  <si>
    <t>Nagy Ernő aud.(VII. tanterem)</t>
  </si>
  <si>
    <t>Dósa aud. (II. tanterem)</t>
  </si>
  <si>
    <t>V</t>
  </si>
  <si>
    <t>12-00-14.00</t>
  </si>
  <si>
    <t>Fayer aud.(VI. tanterem)</t>
  </si>
  <si>
    <t>Vécsey aud. (VIII. tanterem)</t>
  </si>
  <si>
    <t>Dósa aud. (II.tanterem)</t>
  </si>
  <si>
    <t>Grosschmid aud. (IX. tanterem)</t>
  </si>
  <si>
    <t>A/9 gyakorló</t>
  </si>
  <si>
    <t>16-00-18.00</t>
  </si>
  <si>
    <t>V.tanterem</t>
  </si>
  <si>
    <t>Nagy Ernő aud. (VII.tanterem)</t>
  </si>
  <si>
    <t>B/14  gyakorló</t>
  </si>
  <si>
    <t>08.00-10-00</t>
  </si>
  <si>
    <t>08.00.10.00</t>
  </si>
  <si>
    <t>B/4 Gyakorló</t>
  </si>
  <si>
    <t>A/15 gyakorló</t>
  </si>
  <si>
    <t>B/I. tanterem)</t>
  </si>
  <si>
    <t>B/9 gyakorló</t>
  </si>
  <si>
    <t>B/6 gyakorló</t>
  </si>
  <si>
    <t>A/ 5 gyakorló</t>
  </si>
  <si>
    <t>B/11 gyakorló</t>
  </si>
  <si>
    <t>B/II.  tanterem</t>
  </si>
  <si>
    <t>Grosschmid aud. (IX.tanterem)</t>
  </si>
  <si>
    <t>08.00-10</t>
  </si>
  <si>
    <t>14.16</t>
  </si>
  <si>
    <t>Cs</t>
  </si>
  <si>
    <t>12.00-14-00</t>
  </si>
  <si>
    <t>80.00-10.00</t>
  </si>
  <si>
    <t>12.00-14</t>
  </si>
  <si>
    <t>18.00-20</t>
  </si>
  <si>
    <t>Gárdos Orosz Fruzsina</t>
  </si>
  <si>
    <t>Kiss Barnabás</t>
  </si>
  <si>
    <t>Közgazdaságtan 10:20</t>
  </si>
  <si>
    <t>A/6 gyakorló</t>
  </si>
  <si>
    <t>Dr. Rozsnyai Krisztina, Dr. Hoffman István, Dr. Fazekas János</t>
  </si>
  <si>
    <t>Büntetőeljárás és a büntető igazságszolgáltatás szociológiája</t>
  </si>
  <si>
    <t>H + SZ</t>
  </si>
  <si>
    <t>5 (3 + 2 E)</t>
  </si>
  <si>
    <t>25 (20 + 5 E)</t>
  </si>
  <si>
    <t>30 (15 + 15 E)</t>
  </si>
  <si>
    <t>15 (8 + 7 E)</t>
  </si>
  <si>
    <t>15 (5 + 10 E)</t>
  </si>
  <si>
    <t>20 (10 + 10 E)</t>
  </si>
  <si>
    <t>30 (10 + 20 E)</t>
  </si>
  <si>
    <t>15 (3 + 12 E)</t>
  </si>
  <si>
    <t>15 (10 + 5 E)</t>
  </si>
  <si>
    <t>12 (2 + 10 E)</t>
  </si>
  <si>
    <t>20 (5 + 15 E)</t>
  </si>
  <si>
    <t>24 (4 + 20 E)</t>
  </si>
  <si>
    <t>blokkszeminárium</t>
  </si>
  <si>
    <t>többször teljesíthető, online (Teams)</t>
  </si>
  <si>
    <t>max. 40 fő</t>
  </si>
  <si>
    <t>15(11+4PHD)</t>
  </si>
  <si>
    <t>A/4. gyakorló</t>
  </si>
  <si>
    <t>A/8. gyakorló</t>
  </si>
  <si>
    <t>11.00-14.00</t>
  </si>
  <si>
    <t>16.00-19.00</t>
  </si>
  <si>
    <t>12.00-16.00</t>
  </si>
  <si>
    <t>9.00-12.00</t>
  </si>
  <si>
    <t>50 (30 + 20 E)</t>
  </si>
  <si>
    <t xml:space="preserve">Római jogi repetitórium I. </t>
  </si>
  <si>
    <t>korlátlan</t>
  </si>
  <si>
    <t>08.00-12.00</t>
  </si>
  <si>
    <t>16:00-18:00</t>
  </si>
  <si>
    <t>12:00-16:00</t>
  </si>
  <si>
    <t>14:00-16:00</t>
  </si>
  <si>
    <t>blokkszeminárium:három alkalom: 09.28., 10.19.és 11.16. idősáv: 12-16 óra</t>
  </si>
  <si>
    <t>17.00-18.30</t>
  </si>
  <si>
    <t>CS 14.00 -16.00  P 14.00-16.00</t>
  </si>
  <si>
    <t>CS 16.00 -18.00  P16.00-18.00</t>
  </si>
  <si>
    <t>9.00-18.00, 9.00-16.00, 2 alkalom</t>
  </si>
  <si>
    <t>16-20</t>
  </si>
  <si>
    <t>jelenléti/online</t>
  </si>
  <si>
    <t>jelenléti</t>
  </si>
  <si>
    <t>online</t>
  </si>
  <si>
    <t>15 (2 + 13 E)</t>
  </si>
  <si>
    <t>20 (5 + 10 E)</t>
  </si>
  <si>
    <t>Székely Ákos</t>
  </si>
  <si>
    <t>Büntető Jogesetmegoldó szeminárium</t>
  </si>
  <si>
    <t>BJ1 elvégzése</t>
  </si>
  <si>
    <t>többször felvehető</t>
  </si>
  <si>
    <t xml:space="preserve">max. 12 fő </t>
  </si>
  <si>
    <t xml:space="preserve">Dr. Filó Mihály, Dr. Nemes András </t>
  </si>
  <si>
    <t>11.00-13.30</t>
  </si>
  <si>
    <t>8.20-10.50</t>
  </si>
  <si>
    <r>
      <t xml:space="preserve">Dr. Jeney Petra, </t>
    </r>
    <r>
      <rPr>
        <sz val="9"/>
        <color rgb="FFFF0000"/>
        <rFont val="Calibri"/>
        <family val="2"/>
        <charset val="238"/>
        <scheme val="minor"/>
      </rPr>
      <t>Dr. Sonnevend Pál</t>
    </r>
  </si>
  <si>
    <r>
      <t xml:space="preserve">Dr. Jeney Petra, </t>
    </r>
    <r>
      <rPr>
        <sz val="9"/>
        <color rgb="FFFF0000"/>
        <rFont val="Calibri"/>
        <family val="2"/>
        <charset val="238"/>
        <scheme val="minor"/>
      </rPr>
      <t>Dr. Balogh Annamária</t>
    </r>
  </si>
  <si>
    <r>
      <t xml:space="preserve">Dr. Jeney Petra, </t>
    </r>
    <r>
      <rPr>
        <sz val="9"/>
        <color rgb="FFFF0000"/>
        <rFont val="Calibri"/>
        <family val="2"/>
        <charset val="238"/>
        <scheme val="minor"/>
      </rPr>
      <t>Dr. Kardos Gábor</t>
    </r>
  </si>
  <si>
    <r>
      <t xml:space="preserve">Dr. Kardos Gábor, </t>
    </r>
    <r>
      <rPr>
        <sz val="9"/>
        <color rgb="FFFF0000"/>
        <rFont val="Calibri"/>
        <family val="2"/>
        <charset val="238"/>
        <scheme val="minor"/>
      </rPr>
      <t>Dr. Sulyok Katalin</t>
    </r>
  </si>
  <si>
    <t>17.30-18.50 09.04-05., 09.11-12., 09.25-26., 10.09.</t>
  </si>
  <si>
    <t>11.00-12.20 10.10., 11.06-07., 11.20-21., 12.04-05.</t>
  </si>
  <si>
    <t>11.00-12.20 10.31., 11.13-14., 11.27-28., 12.11-12.</t>
  </si>
  <si>
    <t>14.30-15.50 09.18-19., 10.02-03., 10.16-17., 10.30.</t>
  </si>
  <si>
    <t>16.00-17.20 09.18-19., 10.02-03., 10.16-17., 10.30.</t>
  </si>
  <si>
    <t>17.30-18.50  09.18-19., 10.02-03., 10.16-17., 10.30.</t>
  </si>
  <si>
    <t>17.30-18.50 10.31., 11.13-14., 11.27-28., 12.11-12.</t>
  </si>
  <si>
    <t>Aula Magna</t>
  </si>
  <si>
    <t>Kari Tanácsterem</t>
  </si>
  <si>
    <t>Pázmány terem</t>
  </si>
  <si>
    <t>International Tax Aspects of Employees' Global Mobility</t>
  </si>
  <si>
    <t>BT2:M:ÉRD</t>
  </si>
  <si>
    <t>Ágazati és országos érdekegyeztetés</t>
  </si>
  <si>
    <t>BT2:M:KNYE</t>
  </si>
  <si>
    <t>A kollektív nyomás-gyakorlás eszközei</t>
  </si>
  <si>
    <t>BT2:M:KTSZ</t>
  </si>
  <si>
    <t>Kollektív tárgyalás és kollektív szerződés</t>
  </si>
  <si>
    <t>BT2:M:ME</t>
  </si>
  <si>
    <t>Munkaügyi ellenőrzés, munka-egészségügy, munkabiztonság</t>
  </si>
  <si>
    <t>BT2:M:MED</t>
  </si>
  <si>
    <t>Mediáció alapjai</t>
  </si>
  <si>
    <t>BT2:M:MVSZ</t>
  </si>
  <si>
    <t>Munkaügyi viták kezelésének szabályai</t>
  </si>
  <si>
    <t>BT2:M:TJA</t>
  </si>
  <si>
    <t>Társasági jog alapjai</t>
  </si>
  <si>
    <t>BT2:MKA</t>
  </si>
  <si>
    <t>Munkaügyi kapcsolatok története és alapjai</t>
  </si>
  <si>
    <t>BT2:MUJ</t>
  </si>
  <si>
    <t>Munkajogi ismeretek</t>
  </si>
  <si>
    <t>BT2:SZDF1</t>
  </si>
  <si>
    <t>gy:01</t>
  </si>
  <si>
    <t>Szakdolgozatírás felkészítő 1. (2015/16 tanévtől iratkozó hallgatóknak)</t>
  </si>
  <si>
    <t>BT2:SZP</t>
  </si>
  <si>
    <t>Szociálpolitika</t>
  </si>
  <si>
    <t>BT2:T:BB(2)</t>
  </si>
  <si>
    <t>Balesetbiztosítás 2.</t>
  </si>
  <si>
    <t>BT2:T:EER(2)</t>
  </si>
  <si>
    <t>Egészségbiztosítási ellátások rendszere 2.</t>
  </si>
  <si>
    <t>BT2:T:KB</t>
  </si>
  <si>
    <t>Kiegészítő biztosítások</t>
  </si>
  <si>
    <t>BT2:T:NYR(2)</t>
  </si>
  <si>
    <t>Nyugellátások rendszere 2.</t>
  </si>
  <si>
    <t>BT2:T:TBIG</t>
  </si>
  <si>
    <t>Társadalombiztosítás irányítása, igazgatása</t>
  </si>
  <si>
    <t>BT2:T:TBJO</t>
  </si>
  <si>
    <t>Társadalombiztosítás jogorvoslati rendszere</t>
  </si>
  <si>
    <t>BT2:TA</t>
  </si>
  <si>
    <t>Társadalombiztosítás alapjai</t>
  </si>
  <si>
    <t>blokkszeminárium, 2020. szeptember 28- október 2., H-P/ 14.00-18.00 A tanterem IV.</t>
  </si>
  <si>
    <t xml:space="preserve">szeptember 28 és október 9 H-P 10-12 A tanterem IV.
</t>
  </si>
  <si>
    <t>ÁJTK-PHD-ÁJT-DI</t>
  </si>
  <si>
    <t>EF</t>
  </si>
  <si>
    <t>phj_AJ_D1_TUD_PUBL_mny1I+_H</t>
  </si>
  <si>
    <t>Publikáció magyar nyelven (nyomtatott vagy elektronikus):1+ ív</t>
  </si>
  <si>
    <t>phj2:-TUD:szea:ref:A</t>
  </si>
  <si>
    <t>Referálás kiscsoportban egyéni kutatómunkáról</t>
  </si>
  <si>
    <t>PHJ1:K:szea(disz):N:A</t>
  </si>
  <si>
    <t>KT:Szakmai eloadás (a disszertáció témájából)</t>
  </si>
  <si>
    <t>PHJ1:K:szea(disz):N:D</t>
  </si>
  <si>
    <t>ÁJTK-PHD-POL-DI</t>
  </si>
  <si>
    <t>PHP_D2_TUD_SZEA_1B</t>
  </si>
  <si>
    <t>szakmai előadás (konferencia magyar nyelven)</t>
  </si>
  <si>
    <t>phj_AJ_D1_TUD_PUBL_mny1I+_A</t>
  </si>
  <si>
    <t>PHP_D1_TUD_PUBL_reciny_A</t>
  </si>
  <si>
    <t xml:space="preserve">Recenzió idegen nyelven (nyomtatott vagy elektronikus) </t>
  </si>
  <si>
    <t>PHP_D1_TUD_SZEA_iny_B</t>
  </si>
  <si>
    <t xml:space="preserve">idegen nyelvű szakmai előadás </t>
  </si>
  <si>
    <t>phj_AJ_D1_TUD_OSZ_C</t>
  </si>
  <si>
    <t>Heti két óra oktatás- és kutatásszervezés</t>
  </si>
  <si>
    <t>sz</t>
  </si>
  <si>
    <t>phj_AJ_D1_T:-sz_BJ3</t>
  </si>
  <si>
    <t xml:space="preserve">Büntetőjogi kutatószeminárium 3. </t>
  </si>
  <si>
    <t>phj_AJ_D1_T:-sz_MÁJT_MED4</t>
  </si>
  <si>
    <t>Médiajogi kutatószeminárium 1.</t>
  </si>
  <si>
    <t>Szombat</t>
  </si>
  <si>
    <t>927</t>
  </si>
  <si>
    <t>13:45</t>
  </si>
  <si>
    <t>15:15</t>
  </si>
  <si>
    <t>1,3,5,7,11</t>
  </si>
  <si>
    <t>PH:DCGC:OE:806</t>
  </si>
  <si>
    <t>DCGC Internship</t>
  </si>
  <si>
    <t>PH:DCGC:RE:801</t>
  </si>
  <si>
    <t>Transferable skills &amp; Global skills</t>
  </si>
  <si>
    <t>PHP_D2_TUD_SZEA_2A</t>
  </si>
  <si>
    <t>szakmai előadás (konferencia idegen nyelven)</t>
  </si>
  <si>
    <t>PHJ1:K:publ(iny2ív):N:B</t>
  </si>
  <si>
    <t>KT:Publikációs tevékenység:Idegennyelvű nyomtatott szakmai publikáció (2 ív)</t>
  </si>
  <si>
    <t>phj_KR_D1_TUD_PUBL_rec_A</t>
  </si>
  <si>
    <t>Recenzió</t>
  </si>
  <si>
    <t>phj_AJ_D1_T:-sz_NMJ3</t>
  </si>
  <si>
    <t xml:space="preserve">Nemzetközi magánjogi és európai gazdasági jogi kutatószeminárium 3. </t>
  </si>
  <si>
    <t>PHJKRIM:-TUD:osz:A</t>
  </si>
  <si>
    <t xml:space="preserve">Oktatás- és kutatásszervezésben való közreműködés </t>
  </si>
  <si>
    <t>PHP1:-TTEV:4:REC:A</t>
  </si>
  <si>
    <t>phj_AJ_D1_T:-sz_MÁJT3</t>
  </si>
  <si>
    <t xml:space="preserve">Magyar állam- jogtörténeti kutatószeminárium 3. </t>
  </si>
  <si>
    <t>phj_AJ_D1_T:-sz_MÁJT_MED2</t>
  </si>
  <si>
    <t>916</t>
  </si>
  <si>
    <t>Milánkovich András Dr.</t>
  </si>
  <si>
    <t>php1:-TTev:4:Korr:A</t>
  </si>
  <si>
    <t>Korreferátum</t>
  </si>
  <si>
    <t>phj2:-TUD:publ:iny:3ív:A</t>
  </si>
  <si>
    <t>Publikáció idegen nyelven (nyomtatott vagy elektronikus) 3 ív</t>
  </si>
  <si>
    <t>14:30</t>
  </si>
  <si>
    <t>phj2: -T:-kötea(2.szem)</t>
  </si>
  <si>
    <t>Jogállam</t>
  </si>
  <si>
    <t>PHJKRIM:-TUD:osz:B</t>
  </si>
  <si>
    <t>PHJKRIM:-TUD:PUBL:MNY:2+ ÍV:B</t>
  </si>
  <si>
    <t>Publikáció magyar nyelven (nyomtatott vagy elektronikus)  2+ ív</t>
  </si>
  <si>
    <t>blokkszeminárium, 2020. november 17-18-19/K-CS/14.00-18.00 A tanterem IV.</t>
  </si>
  <si>
    <t>PHP_D2_TUD_EKUT_1</t>
  </si>
  <si>
    <t>bibliográfia összeállítása, kutatói munka ütemezése</t>
  </si>
  <si>
    <t>PHP_J1_PUBL:A</t>
  </si>
  <si>
    <t>Publikáció (magyar nyeven)</t>
  </si>
  <si>
    <t>PHJ1:K:publ(hny3ív):N:B</t>
  </si>
  <si>
    <t>KT:Publikációs tevékenység:Hazai nyomtatott szakmai publikáció (3 ív)</t>
  </si>
  <si>
    <t>PHJ1:K:szea(iny):N:A</t>
  </si>
  <si>
    <t>KT:Szakmai előadás (idegen nyelvű)</t>
  </si>
  <si>
    <t>phj_AJ_D1_T:-sz_NMJ1</t>
  </si>
  <si>
    <t xml:space="preserve">Nemzetközi magánjogi és európai gazdasági jogi kutatószeminárium 1. </t>
  </si>
  <si>
    <t>phj_AJ_D1_T:-sz_RJOJT_ÖJ4</t>
  </si>
  <si>
    <t>Összehasonlító állam- és jogtörténeti kutatószeminárium 4.</t>
  </si>
  <si>
    <t>phj_AJ_D1_T:-sz_PE4</t>
  </si>
  <si>
    <t xml:space="preserve">Polgári eljárásjogi kutatószeminárium 4. </t>
  </si>
  <si>
    <t>phj_AJ_D1_TUD_PUBL_mny1I_F</t>
  </si>
  <si>
    <t>Publikáció magyar nyelven (nyomtatott vagy elektronikus):1 ív</t>
  </si>
  <si>
    <t>phj_AJ_D1_TUD_PUBL_reszt1I_A</t>
  </si>
  <si>
    <t>Résztanulmány a doktori kutatási témából :1 ív</t>
  </si>
  <si>
    <t>phj2:-TUD:publ:iny:1ív+:B</t>
  </si>
  <si>
    <t>Publikáció idegen nyelven (nyomtatott vagy elektronikus) 1+ ív</t>
  </si>
  <si>
    <t>phj2:-TUD:publ:mny:1ív+:A</t>
  </si>
  <si>
    <t>Publikáció  magyar nyelven (nyomtatott vagy elektronikus) 1+ ív</t>
  </si>
  <si>
    <t>phj2:-TUD:publ:mny:3ív:A</t>
  </si>
  <si>
    <t>Publikáció  magyar nyelven (nyomtatott vagy elektronikus) 3 ív</t>
  </si>
  <si>
    <t>phj_AJ_D1_T:-kea_1</t>
  </si>
  <si>
    <t>Kutatásmódszertan</t>
  </si>
  <si>
    <t>phj_AJ_D1_TUD_PUBL_iny1I_I</t>
  </si>
  <si>
    <t>Publikáció idegen nyelven (nyomtatott vagy elektronikus) :1 ív</t>
  </si>
  <si>
    <t>phj_AJ_D1_TUD_SZEA_iny_I</t>
  </si>
  <si>
    <t>idegen nyelvű szakmai előadás</t>
  </si>
  <si>
    <t>phj2:-TUD:szea:iny:A</t>
  </si>
  <si>
    <t>Idegen nyelvű szakmai előadás</t>
  </si>
  <si>
    <t>15:00</t>
  </si>
  <si>
    <t>18:15</t>
  </si>
  <si>
    <t>10,12</t>
  </si>
  <si>
    <t>11:45</t>
  </si>
  <si>
    <t>14:15</t>
  </si>
  <si>
    <t>5,7</t>
  </si>
  <si>
    <t>PHJKRIM:-TUD:publ:iny:2 ív:A</t>
  </si>
  <si>
    <t>Publikáció idegen nyelven (nyomtatott vagy elektronikus)  2 ív</t>
  </si>
  <si>
    <t>PHJKRIM:-TUD:PUBL:MNY:3 ÍV:A</t>
  </si>
  <si>
    <t>Publikáció magyar nyelven (nyomtatott vagy elektronikus)  3 ív</t>
  </si>
  <si>
    <t>phj_AJ_D1_TUD_SZEA_iny_H</t>
  </si>
  <si>
    <t>php1:-TTev:4:ISzf:B</t>
  </si>
  <si>
    <t xml:space="preserve">Idegennyelvű szakirodalom fordítása </t>
  </si>
  <si>
    <t>PHJKRIM:-TUD:szea:szford:2ív:B</t>
  </si>
  <si>
    <t>Szakfordítás, 2 ív</t>
  </si>
  <si>
    <t>phj_AJ_D1_T:-sz_PÜJ2</t>
  </si>
  <si>
    <t xml:space="preserve">Pénzügyi jogi kutatószeminárium 2. </t>
  </si>
  <si>
    <t>PHP_J1_DISSZ_II</t>
  </si>
  <si>
    <t>Disszertáció tervezet II. rész</t>
  </si>
  <si>
    <t>PHJKRIM:-TUD:PUBL:MNY:3 ÍV:B</t>
  </si>
  <si>
    <t>I1:xFAK:2</t>
  </si>
  <si>
    <t>Cégszerkesztési gyakorlat</t>
  </si>
  <si>
    <t>13:15</t>
  </si>
  <si>
    <t>phj_KR_D1_TUD_PUBL_mny_1ívB</t>
  </si>
  <si>
    <t>Publikáció magyar nyelven (nyomtatott vagy elektronikus) ,1 ív</t>
  </si>
  <si>
    <t>Avoiding, Negotiating and Mediating Disputes in Transnational Commerce</t>
  </si>
  <si>
    <t xml:space="preserve">blokkszeminárium 10.12. és 10.22. között, H-P 10-12 óra (90 perces óra) A tanterem IV.
</t>
  </si>
  <si>
    <t>11:30</t>
  </si>
  <si>
    <t>phj_AJ_D1_TUD_PUBL_rec_A</t>
  </si>
  <si>
    <t>phj_AJ_D1_TUD_PUBL_rec_C</t>
  </si>
  <si>
    <t>phj_AJ_D1_TUD_SZEA_iny_A</t>
  </si>
  <si>
    <t>phj2:-TUD:szea:mny:C</t>
  </si>
  <si>
    <t xml:space="preserve">Magyar nyelvű szakmai előadás </t>
  </si>
  <si>
    <t>phj_AJ_D1_TUD_PUBL_mny1I+_B</t>
  </si>
  <si>
    <t>910</t>
  </si>
  <si>
    <t>PHP_D1_TUD_HOSP_A</t>
  </si>
  <si>
    <t xml:space="preserve">Hospitálás </t>
  </si>
  <si>
    <t>PHP_D1_TUD_PUBL_rec_A</t>
  </si>
  <si>
    <t>Recenzió magyar nyelven (nyomtatott vagy elektronikus</t>
  </si>
  <si>
    <t>phj_AJ_D1_T:-sz_AJ1</t>
  </si>
  <si>
    <t xml:space="preserve">Alkotmányjogi kutatószeminárium 1. </t>
  </si>
  <si>
    <t>phj_AJ_D1_T:-sz_JOT_JAB2</t>
  </si>
  <si>
    <t xml:space="preserve">Állam- és jogelméleti kutatószeminárium 2. </t>
  </si>
  <si>
    <t>PHJKRIM:-TUD:PUBL:REC:B</t>
  </si>
  <si>
    <t>phj_KR_D1_TUD_SZEA_iny_A</t>
  </si>
  <si>
    <t>phj_AJ_D1_T:-sz_PE3</t>
  </si>
  <si>
    <t xml:space="preserve">Polgári eljárásjogi kutatószeminárium 3. </t>
  </si>
  <si>
    <t>15:30</t>
  </si>
  <si>
    <t>1,2,4,6,10,12,14</t>
  </si>
  <si>
    <t>phj_AJ_D1_TUD_PUBL_mny1I+_F</t>
  </si>
  <si>
    <t>912</t>
  </si>
  <si>
    <t>17:15</t>
  </si>
  <si>
    <t>phj2:-TUD:publ:iny:1ív+:A</t>
  </si>
  <si>
    <t>Pásztor Emese Júlia dr.</t>
  </si>
  <si>
    <t>phj_AJ_D1_TUD_SZEA_mny_J</t>
  </si>
  <si>
    <t xml:space="preserve">magyar nyelvű szakmai előadás </t>
  </si>
  <si>
    <t>phj2:-TUD:hosp:B</t>
  </si>
  <si>
    <t>Heti két óra hospitálás</t>
  </si>
  <si>
    <t>PHJ1:K:publ(he3ív):N:A</t>
  </si>
  <si>
    <t>KT:Publikációs tevékenység:Hazai elektronikus szakmai publikáció (3 ív)</t>
  </si>
  <si>
    <t>12:30</t>
  </si>
  <si>
    <t>926</t>
  </si>
  <si>
    <t>12:15</t>
  </si>
  <si>
    <t>15:45</t>
  </si>
  <si>
    <t>929</t>
  </si>
  <si>
    <t>PHP_D1_TUD_EKUT_2</t>
  </si>
  <si>
    <t>Irányított egyéni kutatómunka (a tervezett disszertáció témájának legalább 2 ív (80.000 karakter) terjedelemben történő összefoglalása)</t>
  </si>
  <si>
    <t>phj_AJ_D1_TUD_PUBL_reszt1I+_A</t>
  </si>
  <si>
    <t>Résztanulmány a doktori kutatási témából :1+ ív</t>
  </si>
  <si>
    <t>phj_AJ_D1_TUD_OSZ_A</t>
  </si>
  <si>
    <t>phj_KR_D1_TUD_SZEA_szf_A</t>
  </si>
  <si>
    <t>szakfordítás, 1 ív</t>
  </si>
  <si>
    <t>PHP1:-TTEV:3:PUBLTT:INY:B</t>
  </si>
  <si>
    <t>Publikáció a társadalomtudomány területéről (publikálásra elfogadva, idegen nyelven)</t>
  </si>
  <si>
    <t>phj_AJ_D1_T:-sz_JOT_FIL2</t>
  </si>
  <si>
    <t xml:space="preserve">Filozófia kutatószeminárium 2. </t>
  </si>
  <si>
    <t>PHJ1:K:ekut:N:</t>
  </si>
  <si>
    <t>KT:Egyéni kutatómunka</t>
  </si>
  <si>
    <t>PHP1:-TTEV:3:PUBLTT:MNY:A</t>
  </si>
  <si>
    <t>Publikáció a társadalomtudomány területéről (publikálásra elfogadva, magyar nyelven)</t>
  </si>
  <si>
    <t>phj_AJ_D1_T:-sz_BE4</t>
  </si>
  <si>
    <t xml:space="preserve">Büntetőeljárásjogi és büntetésvégrehajtási jogi kutatószeminárium 4. </t>
  </si>
  <si>
    <t>PHJKRIM:-TUD:publ:iny:1+ ív:B</t>
  </si>
  <si>
    <t>Publikáció idegen nyelven (nyomtatott vagy elektronikus)  1+ ív</t>
  </si>
  <si>
    <t>PHJKRIM:-TUD:szea:mny:B</t>
  </si>
  <si>
    <t>phj_AJ_D1_TUD_PUBL_iny1I+_C</t>
  </si>
  <si>
    <t>Publikáció idegen nyelven (nyomtatott vagy elektronikus) :1+ ív</t>
  </si>
  <si>
    <t>phj_AJ_D1_TUD_PUBL_iny1I+_H</t>
  </si>
  <si>
    <t>phj_AJ_D1_TUD_PUBL_mny1I_G</t>
  </si>
  <si>
    <t>phj2:-TUD:szea:mny:A</t>
  </si>
  <si>
    <t>PHJKRIM:-TUD:szea:szford:3ív:A</t>
  </si>
  <si>
    <t>Szakfordítás, 3 ív</t>
  </si>
  <si>
    <t>php1:-OKT:4:oktzve:A</t>
  </si>
  <si>
    <t xml:space="preserve">záróvizsga előkészítő tartása </t>
  </si>
  <si>
    <t>phj_KR_D1_TUD_PUBL_iny_1+ívB</t>
  </si>
  <si>
    <t>Publikáció idegen nyelven (nyomtatott vagy elektronikus) ,1+ ív</t>
  </si>
  <si>
    <t>PHJKRIM:-TUD:publ:iny:1 ív:A</t>
  </si>
  <si>
    <t>Publikáció idegen nyelven (nyomtatott vagy elektronikus)  1 ív</t>
  </si>
  <si>
    <t>phj2:-TUD:publ:mny:1ív:A</t>
  </si>
  <si>
    <t>Publikáció  magyar nyelven (nyomtatott vagy elektronikus) 1 ív</t>
  </si>
  <si>
    <t>PHJ1:K:publ(iny2ív):N:A</t>
  </si>
  <si>
    <t>PHJ1:K:szford(3ív):N:A</t>
  </si>
  <si>
    <t>KT:Szakfordítás (3 ív)</t>
  </si>
  <si>
    <t>PHJ1:K:publ(he2ív):N:A</t>
  </si>
  <si>
    <t>KT:Publikációs tevékenység:Hazai elektronikus szakmai publikáció (2 ív)</t>
  </si>
  <si>
    <t>4,6</t>
  </si>
  <si>
    <t>PHJKRIM:-TUD:PUBL:MNY:1 ÍV:C</t>
  </si>
  <si>
    <t>Publikáció magyar nyelven (nyomtatott vagy elektronikus)  1 ív</t>
  </si>
  <si>
    <t>PHP_D1_TUD_PUBL_tan_B</t>
  </si>
  <si>
    <t xml:space="preserve">Tanulmány magyar nyelven (nyomtatott vagy elektronikus) </t>
  </si>
  <si>
    <t>PHJ1:K:szford(3ív):N:B</t>
  </si>
  <si>
    <t>PHJ1:K:publ( rec):N:A</t>
  </si>
  <si>
    <t>KT:Publikációs tevékenység: Recenzió</t>
  </si>
  <si>
    <t>phj_AJ_D1_T:-sz_BE2</t>
  </si>
  <si>
    <t xml:space="preserve">Büntetőeljárásjogi és büntetésvégrehajtási jogi kutatószeminárium 2. </t>
  </si>
  <si>
    <t>phj_AJ_D1_T:-sz_KIG1</t>
  </si>
  <si>
    <t xml:space="preserve">Közigazgatási jogi kutatószeminárium 1. </t>
  </si>
  <si>
    <t>phj_AJ_D1_TUD_PUBL_mny1I_A</t>
  </si>
  <si>
    <t>phj_AJ_D1_TUD_PUBL_iny1I_H</t>
  </si>
  <si>
    <t>PHJ1:K:publ(he2ív):N:B</t>
  </si>
  <si>
    <t>phj_KR_D1_TUD_SZEA_mny_A</t>
  </si>
  <si>
    <t>magyar nyelvű szakmai előadás</t>
  </si>
  <si>
    <t>925</t>
  </si>
  <si>
    <t>16:30</t>
  </si>
  <si>
    <t>1,3,5,7,11,13,15</t>
  </si>
  <si>
    <t>1,6</t>
  </si>
  <si>
    <t>phj_AJ_D1_TUD_PUBL_iny1I+_I</t>
  </si>
  <si>
    <t>phj_AJ_D1_TUD_SZEA_iny_B</t>
  </si>
  <si>
    <t>921</t>
  </si>
  <si>
    <t>10:30</t>
  </si>
  <si>
    <t>PHP_D2_TUD_OSZ_2B</t>
  </si>
  <si>
    <t>oktatásszervezés</t>
  </si>
  <si>
    <t>phj_AJ_D1_T:-sz_KIG3</t>
  </si>
  <si>
    <t xml:space="preserve">Közigazgatási jogi kutatószeminárium 3. </t>
  </si>
  <si>
    <t>phj_AJ_D1_T:-sz_PJ2</t>
  </si>
  <si>
    <t xml:space="preserve">Polgári jogi kutatószeminárium 2. </t>
  </si>
  <si>
    <t>11,13</t>
  </si>
  <si>
    <t>PHP_D1_TUD_OSZ_okt_A</t>
  </si>
  <si>
    <t>heti két óra oktatás- és kutatásszervezés</t>
  </si>
  <si>
    <t>phj2:-TUD:publ:mny:2ív+:A</t>
  </si>
  <si>
    <t>Publikáció  magyar nyelven (nyomtatott vagy elektronikus) 2+ ív</t>
  </si>
  <si>
    <t>PHJKRIM:-TUD:PUBL:REC:A</t>
  </si>
  <si>
    <t>phj_KR_D1_TUD_HOSP_B</t>
  </si>
  <si>
    <t>Hospitálás</t>
  </si>
  <si>
    <t>phj_KR_D1_TUD_PUBL_rec_B</t>
  </si>
  <si>
    <t>phj_AJ_D1_TUD_SZEA_iny_F</t>
  </si>
  <si>
    <t>PHP_D2_TUD_SZEA_2B</t>
  </si>
  <si>
    <t>phj_AJ_D1_TUD_PUBL_reszt1I+_C</t>
  </si>
  <si>
    <t>phj_AJ_D1_T:-sz_KIG4</t>
  </si>
  <si>
    <t xml:space="preserve">Közigazgatási jogi kutatószeminárium 4. </t>
  </si>
  <si>
    <t>phj_AJ_D1_T:-sz_KR3</t>
  </si>
  <si>
    <t xml:space="preserve">Kriminológiai kutatószeminárium 3. </t>
  </si>
  <si>
    <t>PHJKRIM:-TUD:EKUT</t>
  </si>
  <si>
    <t>Egyéni kutató munka</t>
  </si>
  <si>
    <t>PHJKRIM:-TUD:szea:szford:3ív:B</t>
  </si>
  <si>
    <t>PHJ1:K:publ(hny1ív):N:B</t>
  </si>
  <si>
    <t>KT:Publikációs tevékenység:Hazai nyomtatott szakmai publikáció (1 ív)</t>
  </si>
  <si>
    <t>Lukonits Ádám dr.</t>
  </si>
  <si>
    <t>phj2:-TUD:ekut:LE</t>
  </si>
  <si>
    <t>Irányított egyéni kutatómunka (levelező egyéni képzés)</t>
  </si>
  <si>
    <t>phj2:-TUD:publ:iny:1ív:A</t>
  </si>
  <si>
    <t>Publikáció idegen nyelven (nyomtatott vagy elektronikus) 1 ív</t>
  </si>
  <si>
    <t>13:30</t>
  </si>
  <si>
    <t>php1:-TTev:2:PublSzt:B</t>
  </si>
  <si>
    <t>Szakterületi publikáció (publikálásra elfogadva)</t>
  </si>
  <si>
    <t>PHJ1:O:ÉDfelk:N:</t>
  </si>
  <si>
    <t>OT:Évfdolyamdolgozatra való felkészítés</t>
  </si>
  <si>
    <t xml:space="preserve">Csak az veheti fel, aki fakultatív tárgyként ezt még nem hallgatta
</t>
  </si>
  <si>
    <t>PHJ1:K:publ( rec):N:B</t>
  </si>
  <si>
    <t>php1:-TTev:2:PublSzt:A</t>
  </si>
  <si>
    <t>PH:DCGC:RE:809</t>
  </si>
  <si>
    <t>Common Studies Presentation 1.</t>
  </si>
  <si>
    <t>PHJ1:K:szea( ref):N:</t>
  </si>
  <si>
    <t>KT:Szakmai előadás (referálás egyéni kut.tev-rol)</t>
  </si>
  <si>
    <t>phj_AJ_D1_T:-sz_JOT_JAB3</t>
  </si>
  <si>
    <t xml:space="preserve">Állam- és jogelméleti kutatószeminárium 3. </t>
  </si>
  <si>
    <t>909</t>
  </si>
  <si>
    <t>phj_AJ_D1_TUD_PUBL_iny1I_B</t>
  </si>
  <si>
    <t>phj_AJ_D1_TUD_PUBL_iny1I_D</t>
  </si>
  <si>
    <t>phj2:-TUD:publ:mny:1ív:B</t>
  </si>
  <si>
    <t>phj2:-TUD:publ:mny:1ív+:B</t>
  </si>
  <si>
    <t>phj2:-TUD:szea:mny:B</t>
  </si>
  <si>
    <t>phj2:-TUD:szea:szford(2ív):B</t>
  </si>
  <si>
    <t>phj_AJ_D1_T:-sz_RJOJT_ÖJ1</t>
  </si>
  <si>
    <t>Összehasonlító állam- és jogtörténeti kutatószeminárium 1.</t>
  </si>
  <si>
    <t>PHP_D1_TUD_HOSP_B</t>
  </si>
  <si>
    <t>PHP_D1_TUD_OKTSZ_A</t>
  </si>
  <si>
    <t>Oktatásszervezés</t>
  </si>
  <si>
    <t>PHP_D1_TUD_SZEA_mny_A</t>
  </si>
  <si>
    <t>PHP_D2_TUD_OSZ_1A</t>
  </si>
  <si>
    <t>hospitálás</t>
  </si>
  <si>
    <t>phj_AJ_D1_TUD_SZEA_iny_G</t>
  </si>
  <si>
    <t>phj_AJ_D1_TUD_SZEA_mny_C</t>
  </si>
  <si>
    <t>phj2:-TUD:ekut:A</t>
  </si>
  <si>
    <t>Irányított egyéni kutatómunka</t>
  </si>
  <si>
    <t>phj2:-TUD:ekut:A6</t>
  </si>
  <si>
    <t>phj2:-TUD:publ:mny:2ív+:B</t>
  </si>
  <si>
    <t>phj2:-TUD:szea:szford(2ív):A</t>
  </si>
  <si>
    <t>PHJ1:K:publ(he1ív):N:B</t>
  </si>
  <si>
    <t>KT:Publikációs tevékenység:Hazai elektronikus szakmai publikáció (1 ív)</t>
  </si>
  <si>
    <t>1,2,4</t>
  </si>
  <si>
    <t>1,2</t>
  </si>
  <si>
    <t>"BLOKK SZEMINÁRIUM
Szept 28 – okt 2., minden nap 8 –" A tanterem IV.</t>
  </si>
  <si>
    <t>10:45</t>
  </si>
  <si>
    <t>PHJKRIM:-TUD:PUBL:MNY:1+ ÍV:A</t>
  </si>
  <si>
    <t>Publikáció magyar nyelven (nyomtatott vagy elektronikus)  1+ ív</t>
  </si>
  <si>
    <t>phj_AJ_D1_TUD_PUBL_iny1I_A</t>
  </si>
  <si>
    <t>php1:-OKT:4:oktzve:C</t>
  </si>
  <si>
    <t>php1:-OKT:4:oktzve:B</t>
  </si>
  <si>
    <t>PHJKRIM:-TUD:szea:szford:2ív:A</t>
  </si>
  <si>
    <t>phj_AJ_D1_T:-sz_JOT_FIL3</t>
  </si>
  <si>
    <t xml:space="preserve">Filozófia kutatószeminárium 3. </t>
  </si>
  <si>
    <t>PH:DCGC:OE:xxx:M:A</t>
  </si>
  <si>
    <t>Fakultatív kurzus: más képzési programon teljesített</t>
  </si>
  <si>
    <t>PHP_D2_xKOMP</t>
  </si>
  <si>
    <t>komplex vizsga</t>
  </si>
  <si>
    <t>PHP_J1_DISSZ_VIT</t>
  </si>
  <si>
    <t>Disszertáció tervezet megvitatása</t>
  </si>
  <si>
    <t>phj_AJ_D1_TUD_PUBL_mny1I+_I</t>
  </si>
  <si>
    <t>phj_AJ_D1_TUD_PUBL_mny3I_A</t>
  </si>
  <si>
    <t>Publikáció magyar nyelven (nyomtatott vagy elektronikus):3 ív</t>
  </si>
  <si>
    <t>phj_AJ_D1_TUD_HOSP_A</t>
  </si>
  <si>
    <t>phj_AJ_D1_TUD_HOSP_B</t>
  </si>
  <si>
    <t>phj_AJ_D1_TUD_HOSP_C</t>
  </si>
  <si>
    <t>phj_AJ_D1_TUD_SZFORD_1i_A</t>
  </si>
  <si>
    <t>Szakfordítás (1 ív)</t>
  </si>
  <si>
    <t>1,3,5</t>
  </si>
  <si>
    <t>PHJKRIM:-TUD:PUBL:MNY:2 ÍV:A</t>
  </si>
  <si>
    <t>Publikáció magyar nyelven (nyomtatott vagy elektronikus)  2 ív</t>
  </si>
  <si>
    <t>PHJKRIM:-TUD:szea:iny:B</t>
  </si>
  <si>
    <t xml:space="preserve">Idegen nyelvű szakmai előadás </t>
  </si>
  <si>
    <t>PHP1:-TTEV:4:REC:B</t>
  </si>
  <si>
    <t>phj2:-TUD:osz:B</t>
  </si>
  <si>
    <t>Oktatás- és kutatásszervezésben való közreműködés</t>
  </si>
  <si>
    <t>phj2:-TUD:publ:mny:3ív:B</t>
  </si>
  <si>
    <t>phj2:-TUD:szea:iny:B</t>
  </si>
  <si>
    <t>phj_KR_D1_TUD_SZEA_ref_A</t>
  </si>
  <si>
    <t>referálás kiscsoportban egyéni kutatómunkáról</t>
  </si>
  <si>
    <t>phj_AJ_D1_T:-sz_AGJ1</t>
  </si>
  <si>
    <t>Agrárjogi és szövetkezeti jogi kutatószeminárium 1.</t>
  </si>
  <si>
    <t>phj_AJ_D1_T:-sz_MUJ3</t>
  </si>
  <si>
    <t>Szociális- és munkajogi kutatószeminárium 3.</t>
  </si>
  <si>
    <t>PH:DCGC:RE:808</t>
  </si>
  <si>
    <t>Personal Development Plan 3.</t>
  </si>
  <si>
    <t>PHP_J1_PUBL(iny):A</t>
  </si>
  <si>
    <t>Publikáció (idegen nyeven)</t>
  </si>
  <si>
    <t>phj_AJ_D1_TUD_PUBL_mny1I_I</t>
  </si>
  <si>
    <t>PHP_D1_TUD_KURZT_B</t>
  </si>
  <si>
    <t>Kurzustartás</t>
  </si>
  <si>
    <t>phj_AJ_D1_T:-sz_RJOJT_RJ4</t>
  </si>
  <si>
    <t>Római jogi kutatószeminárium 4.</t>
  </si>
  <si>
    <t>phj_AJ_D1_T:-sz_MUJ1</t>
  </si>
  <si>
    <t>Szociális- és munkajogi kutatószeminárium 1.</t>
  </si>
  <si>
    <t>1,3,5,7</t>
  </si>
  <si>
    <t>PHJKRIM:-TUD:PUBL:MNY:2+ ÍV:A</t>
  </si>
  <si>
    <t>phj_AJ_D1_TUD_PUBL_iny1I+_J</t>
  </si>
  <si>
    <t>917</t>
  </si>
  <si>
    <t>PHP_D2_TUD_OSZ_4A</t>
  </si>
  <si>
    <t>irányított kurzustartás</t>
  </si>
  <si>
    <t>PHJKRIM:-TUD:SZEA:REF:A</t>
  </si>
  <si>
    <t xml:space="preserve">Referálás kiscsoportban egyéni kutatómunkáról </t>
  </si>
  <si>
    <t>php1:-TTev:4:ISzf:A</t>
  </si>
  <si>
    <t>phj2:-TUD:publ:iny:2ív:A</t>
  </si>
  <si>
    <t>Publikáció idegen nyelven (nyomtatott vagy elektronikus) 2 ív</t>
  </si>
  <si>
    <t>phj2:-TUD:szea:ref:B</t>
  </si>
  <si>
    <t>phj2: -T:-kötea(3.szem)</t>
  </si>
  <si>
    <t>Tulajdonjog</t>
  </si>
  <si>
    <t>914</t>
  </si>
  <si>
    <t>phj_AJ_D1_TUD_PUBL_reszt1I_B</t>
  </si>
  <si>
    <t>phj_KR_D1_T:-ksz_1</t>
  </si>
  <si>
    <t>Kriminológiai kutatásmódszertan</t>
  </si>
  <si>
    <t>PHJ1:K:hosp:N:A</t>
  </si>
  <si>
    <t>KT:Hospitálás</t>
  </si>
  <si>
    <t>phj_KR_D1_TUD_SZEA_szf_B</t>
  </si>
  <si>
    <t>PHJ1:K:szford(2ív):N:A</t>
  </si>
  <si>
    <t>KT:Szakfordítás (2 ív)</t>
  </si>
  <si>
    <t>phj_AJ_D1_KV_IKT</t>
  </si>
  <si>
    <t>Írásbeli kutatási dokumentáció benyújtása komplex vizsgára</t>
  </si>
  <si>
    <t>Oktató: Kukorelli István (Burján Evelin)</t>
  </si>
  <si>
    <t>Kukorelli István dr., Burján Evelin dr.</t>
  </si>
  <si>
    <t>PHP_D1_TUD_SZEA_mny_C</t>
  </si>
  <si>
    <t>PHP_D2_TUD_PUBL_2A</t>
  </si>
  <si>
    <t>publikáció idegen nyelven</t>
  </si>
  <si>
    <t>PH:DCGC:RE:811</t>
  </si>
  <si>
    <t>Common Studies Presentation 2.</t>
  </si>
  <si>
    <t>PH:DCGC:OE:XXX:01</t>
  </si>
  <si>
    <t>Elective course at University ELTE</t>
  </si>
  <si>
    <t>phj2:-TUD:szea:iny:C</t>
  </si>
  <si>
    <t>PHJ1:K:szea(mny):N:A</t>
  </si>
  <si>
    <t>KT:Szakmai előadás (magyar nyelvű)</t>
  </si>
  <si>
    <t>phj_AJ_D1_T:-sz_BJ2</t>
  </si>
  <si>
    <t xml:space="preserve">Büntetőjogi kutatószeminárium 2. </t>
  </si>
  <si>
    <t>phj_AJ_D1_T:-sz_JOT_JSZ1</t>
  </si>
  <si>
    <t>Jogszociológia kutatószeminárium 1.</t>
  </si>
  <si>
    <t>phj_AJ_D1_T:-sz_PÜJ4</t>
  </si>
  <si>
    <t xml:space="preserve">Pénzügyi jogi kutatószeminárium 4. </t>
  </si>
  <si>
    <t>PHP1:-TTEV:4:KONFEA:MNY:A</t>
  </si>
  <si>
    <t>Konferencia előadás (magyar nyelven)</t>
  </si>
  <si>
    <t>phj_AJ_D1_TUD_PUBL_mny1I+_J</t>
  </si>
  <si>
    <t>phj_AJ_D1_TUD_SZEA_iny_C</t>
  </si>
  <si>
    <t>phj_AJ_D1_TUD_SZEA_mny_B</t>
  </si>
  <si>
    <t>phj2:-TUD:publ:iny:1ív:B</t>
  </si>
  <si>
    <t>PHP_D2_TUD_EKUT_5</t>
  </si>
  <si>
    <t>disszertáció tervezet megvitatása</t>
  </si>
  <si>
    <t>PHP_D2_TUD_OSZ_3A</t>
  </si>
  <si>
    <t>aktív részvétel  kutatóhelyi vitán és védésen</t>
  </si>
  <si>
    <t>phj_AJ_D1_TUD_PUBL_mny1I+_G</t>
  </si>
  <si>
    <t>phj2:-TUD:szea:szford(3ív):A</t>
  </si>
  <si>
    <t>PHJ1:K:publ(hny3ív):N:A</t>
  </si>
  <si>
    <t>phj_AJ_D1_T:-sz_AGJ4</t>
  </si>
  <si>
    <t>Agrárjogi és szövetkezeti jogi kutatószeminárium 4.</t>
  </si>
  <si>
    <t>phj_AJ_D1_T:-sz_AJ3</t>
  </si>
  <si>
    <t xml:space="preserve">Alkotmányjogi kutatószeminárium 3. </t>
  </si>
  <si>
    <t>phj_AJ_D1_T:-sz_KR4</t>
  </si>
  <si>
    <t xml:space="preserve">Kriminológiai kutatószeminárium 4. </t>
  </si>
  <si>
    <t>PHP_D1_TUD_PUBL_taniny_A</t>
  </si>
  <si>
    <t xml:space="preserve">Tanulmány idegen nyelven (nyomtatott vagy elektronikus) </t>
  </si>
  <si>
    <t>PHP_D2_TUD_EKUT_2</t>
  </si>
  <si>
    <t>disszertáció összefoglalása (legalább 2 ív terjedelemben: tartalomjegyzék, szakirodalom, szinopszis)</t>
  </si>
  <si>
    <t>phj_AJ_D1_T:-sz_PJ4</t>
  </si>
  <si>
    <t xml:space="preserve">Polgári jogi kutatószeminárium 4. </t>
  </si>
  <si>
    <t>911</t>
  </si>
  <si>
    <t>PHJKRIM:-TUD:publ:iny:3 ív:B</t>
  </si>
  <si>
    <t>Publikáció idegen nyelven (nyomtatott vagy elektronikus)  3 ív</t>
  </si>
  <si>
    <t>PHJKRIM:-TUD:szea:szford:4ív:A</t>
  </si>
  <si>
    <t>Szakfordítás, 4 ív</t>
  </si>
  <si>
    <t>PHJKRIM:-TUD:szea:szford:4ív:B</t>
  </si>
  <si>
    <t>phj_AJ_D1_T:-sz_RJOJT_ÖJ3</t>
  </si>
  <si>
    <t>Összehasonlító állam- és jogtörténeti kutatószeminárium 3.</t>
  </si>
  <si>
    <t>PHJKRIM:-TUD:publ:iny:1 ív:B</t>
  </si>
  <si>
    <t>PH:DCGC:OE::xxx(tbc)</t>
  </si>
  <si>
    <t>Structured PDP Task</t>
  </si>
  <si>
    <t>PHP_D1_TUD_PUBL_taniny_B</t>
  </si>
  <si>
    <t>phj2:-TUD:szea:szford(4ív):B</t>
  </si>
  <si>
    <t>phj_AJ_D1_TUD_PUBL_iny1I_G</t>
  </si>
  <si>
    <t>PHJ1:K:publ(hny1ív):N:C</t>
  </si>
  <si>
    <t>phj_KR_D1_TUD_PUBL_mny_1+ívA</t>
  </si>
  <si>
    <t>Publikáció magyar nyelven (nyomtatott vagy elektronikus) ,1+ ív</t>
  </si>
  <si>
    <t>phj_KR_D1_TUD_SZEA_szf_C</t>
  </si>
  <si>
    <t>PHJKRIM:-TUD:szea:mny:A</t>
  </si>
  <si>
    <t>920</t>
  </si>
  <si>
    <t>11:15</t>
  </si>
  <si>
    <t>923</t>
  </si>
  <si>
    <t>phj_AJ_D1_TUD_PUBL_iny1I+_G</t>
  </si>
  <si>
    <t>phj2:-TUD:publ:rec:A</t>
  </si>
  <si>
    <t xml:space="preserve">Recenzió </t>
  </si>
  <si>
    <t>phj_AJ_D1_T:-sz_RJOJT_RJ1</t>
  </si>
  <si>
    <t>Római jogi kutatószeminárium 1.</t>
  </si>
  <si>
    <t>phj2:-TUD:publ:iny:2ív+:B</t>
  </si>
  <si>
    <t>Publikáció idegen nyelven (nyomtatott vagy elektronikus) 2+ ív</t>
  </si>
  <si>
    <t>phj_AJ_D1_T:-sz_JOT_JSZ3</t>
  </si>
  <si>
    <t>Jogszociológia kutatószeminárium 3.</t>
  </si>
  <si>
    <t>PHP_D1_TUD_EKUT_3_I._rész</t>
  </si>
  <si>
    <t>Irányított egyéni kutatómunka (A disszertáció tervezet 1. rész elkészítése: tartalomjegyzék, szakirodalom, 3 ívben összefoglalt szinopszis)</t>
  </si>
  <si>
    <t>PHP_D1_TUD_OKT_B</t>
  </si>
  <si>
    <t>Oktatás</t>
  </si>
  <si>
    <t>phj_AJ_D1_T:-sz_MÁJT_MED1</t>
  </si>
  <si>
    <t>phj_AJ_D1_T:-sz_MUJ4</t>
  </si>
  <si>
    <t>Szociális- és munkajogi kutatószeminárium 4.</t>
  </si>
  <si>
    <t>6,10,12</t>
  </si>
  <si>
    <t>PH:DCGC:RE:810</t>
  </si>
  <si>
    <t>Research Semester 3A (5. félév)</t>
  </si>
  <si>
    <t>phj_AJ_D1_TUD_PUBL_rec_B</t>
  </si>
  <si>
    <t>PH:DCGC:RE:804</t>
  </si>
  <si>
    <t>Personal Development Plan 1&amp;2.</t>
  </si>
  <si>
    <t>PHP1:-TTEV:4:KONFEA:INY:B</t>
  </si>
  <si>
    <t>Konferencia előadás (idegen nyelven)</t>
  </si>
  <si>
    <t>phj2:-TUD:publ:iny:2ív+:A</t>
  </si>
  <si>
    <t>PHJ1:K:publ(iny1ív):N:B</t>
  </si>
  <si>
    <t>KT:Publikációs tevékenység:Idegennyelvű nyomtatott szakmai publikáció (1 ív)</t>
  </si>
  <si>
    <t>PHJ1:K:publ(iny3ív):N:B</t>
  </si>
  <si>
    <t>KT:Publikációs tevékenység:Idegennyelvű nyomtatott szakmai publikáció (3 ív)</t>
  </si>
  <si>
    <t>PHJKRIM:-TUD:publ:iny:2 ív:B</t>
  </si>
  <si>
    <t>php1:-TTev:4:OSSz:A</t>
  </si>
  <si>
    <t xml:space="preserve">Oktatási segédletek szerkesztése </t>
  </si>
  <si>
    <t>phj2:-TUD:publ:mny:1ív:C</t>
  </si>
  <si>
    <t>phj2:-TUD:publ:mny:2ív:B</t>
  </si>
  <si>
    <t>Publikáció  magyar nyelven (nyomtatott vagy elektronikus) 2 ív</t>
  </si>
  <si>
    <t>phj_AJ_D1_T:-kea_2</t>
  </si>
  <si>
    <t>Bevezetés a tudományelméletbe</t>
  </si>
  <si>
    <t>PHJKRIM:-TUD:SZEA:REF:B</t>
  </si>
  <si>
    <t>919</t>
  </si>
  <si>
    <t>08:15</t>
  </si>
  <si>
    <t>php1:-OKT:1:okt:A</t>
  </si>
  <si>
    <t>heti két óra oktatásért szerezhető kredit</t>
  </si>
  <si>
    <t>PHJ1:K:osz:N:B</t>
  </si>
  <si>
    <t>KT:Oktatás és kutatásszervezésben való közreműködés</t>
  </si>
  <si>
    <t>PH:DCGC:RE:000</t>
  </si>
  <si>
    <t>Transferable Skills Training (gyakorlat)</t>
  </si>
  <si>
    <t>PHJ1:K:publ(hny1ív):N:A</t>
  </si>
  <si>
    <t>phj_AJ_D1_T:-sz_JOT_JAB4</t>
  </si>
  <si>
    <t xml:space="preserve">Állam- és jogelméleti kutatószeminárium 4. </t>
  </si>
  <si>
    <t>phj_AJ_D1_T:-sz_BE3</t>
  </si>
  <si>
    <t xml:space="preserve">Büntetőeljárásjogi és büntetésvégrehajtási jogi kutatószeminárium 3. </t>
  </si>
  <si>
    <t>phj_AJ_D1_T:-sz_RJOJT_RJ3</t>
  </si>
  <si>
    <t>Római jogi kutatószeminárium 3.</t>
  </si>
  <si>
    <t>PHJKRIM:-TUD:PUBL:MNY:2 ÍV:B</t>
  </si>
  <si>
    <t>php1:-TTev:5:OKsz:B</t>
  </si>
  <si>
    <t>Oktatás- és kutatásszervezésben való részvétel</t>
  </si>
  <si>
    <t>phj_AJ_D1_TUD_PUBL_iny1I_J</t>
  </si>
  <si>
    <t>phj_AJ_D1_TUD_PUBL_reszt1I_C</t>
  </si>
  <si>
    <t>phj_AJ_D1_TUD_SZEA_mny_A</t>
  </si>
  <si>
    <t>PHJ1:K:szea(disz):N:B</t>
  </si>
  <si>
    <t>phj_AJ_D1_T:-sz_MÁJT2</t>
  </si>
  <si>
    <t xml:space="preserve">Magyar állam- jogtörténeti kutatószeminárium 2. </t>
  </si>
  <si>
    <t>PHP_D1_TUD_OSZ_akt_A</t>
  </si>
  <si>
    <t>aktív részvétel (hozzászólással) egy kutatóhelyi vitán és egy nyilvános doktori védésen</t>
  </si>
  <si>
    <t>phj2:-TUD:szea:mny:E</t>
  </si>
  <si>
    <t>PHJ1:K:publ(hny2ív):N:B</t>
  </si>
  <si>
    <t>KT:Publikációs tevékenység:Hazai nyomtatott szakmai publikáció (2 ív)</t>
  </si>
  <si>
    <t>1,3,5,7,11,13</t>
  </si>
  <si>
    <t>PHP_D1_TUD_PUBL_rec_B</t>
  </si>
  <si>
    <t>PHP_D1_TUD_PUBL_tan_A</t>
  </si>
  <si>
    <t>php1:-OKT:1:okt:B</t>
  </si>
  <si>
    <t>phj_AJ_D1_T:-sz_PJ1</t>
  </si>
  <si>
    <t xml:space="preserve">Polgári jogi kutatószeminárium 1. </t>
  </si>
  <si>
    <t>PH:DCGC:OE:xxx:M:B</t>
  </si>
  <si>
    <t>PH:DCGC:RE:813</t>
  </si>
  <si>
    <t>Personal Development Plan 4.</t>
  </si>
  <si>
    <t>phj2:-TUD:szea:szford(3ív):B</t>
  </si>
  <si>
    <t>phj2:-TUD:szea:szford(1ív):A</t>
  </si>
  <si>
    <t>Szakfordítás, 1 ív</t>
  </si>
  <si>
    <t>phj_AJ_D1_TUD_PUBL_mny1I_H</t>
  </si>
  <si>
    <t>phj_AJ_D1_TUD_PUBL_mny3I_B</t>
  </si>
  <si>
    <t>Ilyás György, Inzelt Éva Veronika dr.</t>
  </si>
  <si>
    <t xml:space="preserve">blokkszeminárium:három alkalom: 09.28., 10.19.és 11.16. idősáv: 12-16 óra
</t>
  </si>
  <si>
    <t>PHJKRIM:-TUD:PUBL:MNY:1 ÍV:A</t>
  </si>
  <si>
    <t>phj2:-TUD:publ:rec:B</t>
  </si>
  <si>
    <t>phj2:-TUD:szea:mny:D</t>
  </si>
  <si>
    <t>PHP_J1_DISSZ_I</t>
  </si>
  <si>
    <t>Disszertáció tervezet I. rész</t>
  </si>
  <si>
    <t>phj_AJ_D1_TUD_PUBL_mny1I_D</t>
  </si>
  <si>
    <t>phj_AJ_D1_TUD_PUBL_iny1I_E</t>
  </si>
  <si>
    <t>PHP_D1_TUD_SZEA_iny_A</t>
  </si>
  <si>
    <t>phj_AJ_D1_TUD_SZEA_mny_G</t>
  </si>
  <si>
    <t>blokkszeminárium, 2020. október 5-23/H-CS/14.00-16.00</t>
  </si>
  <si>
    <t xml:space="preserve">Oktató: Mary E. Bartkus
</t>
  </si>
  <si>
    <t>phj_KR_D1_TUD_OSZ_A</t>
  </si>
  <si>
    <t>phj_AJ_D1_T:-sz_JOT_JSZ2</t>
  </si>
  <si>
    <t>Jogszociológia kutatószeminárium 2.</t>
  </si>
  <si>
    <t>PHP_D2_TUD_PUBL_2B</t>
  </si>
  <si>
    <t>PHJ1:K:szea(mny):N:B</t>
  </si>
  <si>
    <t>PHJKRIM:-TUD:szea:szford:1ív:A</t>
  </si>
  <si>
    <t>PHP_J1_KONF:A</t>
  </si>
  <si>
    <t>php1:-TTev:5:OKsz:A</t>
  </si>
  <si>
    <t>phj_AJ_D1_T:-sz_AJ2</t>
  </si>
  <si>
    <t xml:space="preserve">Alkotmányjogi kutatószeminárium 2. </t>
  </si>
  <si>
    <t>phj_AJ_D1_TUD_SZEA_mny_I</t>
  </si>
  <si>
    <t>PHP_J1_KONF(iny):B</t>
  </si>
  <si>
    <t>phj_AJ_D1_TUD_SZEA_mny_D</t>
  </si>
  <si>
    <t>PHJ1:K:publ(he3ív):N:B</t>
  </si>
  <si>
    <t>PHJKRIM:-TUD:publ:iny:3 ív:A</t>
  </si>
  <si>
    <t>Kizárólag J3-as tantervű hallgatóknak</t>
  </si>
  <si>
    <t>PHP_D2_TUD_OSZ_4B</t>
  </si>
  <si>
    <t>PHP1:-TTEV:4:KONFEA:INY:A</t>
  </si>
  <si>
    <t>phj2:-TUD:publ:iny:2ív:B</t>
  </si>
  <si>
    <t>phj_AJ_D1_T:-sz_NJ2</t>
  </si>
  <si>
    <t xml:space="preserve">Nemzetközi jogi kutatószeminárium 2. </t>
  </si>
  <si>
    <t>phj_AJ_D1_T:-sz_KR2</t>
  </si>
  <si>
    <t xml:space="preserve">Kriminológiai kutatószeminárium 2. </t>
  </si>
  <si>
    <t>phj_KR_D1_TUD_PUBL_mny_1ívA</t>
  </si>
  <si>
    <t>phj2:-TUD:publ:iny:3ív:B</t>
  </si>
  <si>
    <t>phj2:-TUD:szea:szford(1ív):B</t>
  </si>
  <si>
    <t>1,3</t>
  </si>
  <si>
    <t>phj_AJ_D1_T:-sz_AGJ2</t>
  </si>
  <si>
    <t>Agrárjogi és szövetkezeti jogi kutatószeminárium 2.</t>
  </si>
  <si>
    <t>PHJKRIM:-TUD:szea:szford:1ív:B</t>
  </si>
  <si>
    <t>phj_AJ_D1_T:-sz_PJ3</t>
  </si>
  <si>
    <t xml:space="preserve">Polgári jogi kutatószeminárium 3. </t>
  </si>
  <si>
    <t>PHJKRIM:-TUD:TEREP:A</t>
  </si>
  <si>
    <t>Terepmunka</t>
  </si>
  <si>
    <t>PHJKRIM:-TUD:publ:iny:2+ ív:A</t>
  </si>
  <si>
    <t>Publikáció idegen nyelven (nyomtatott vagy elektronikus)  2 +ív</t>
  </si>
  <si>
    <t>phj_AJ_D1_T:-sz_NMJ4</t>
  </si>
  <si>
    <t xml:space="preserve">Nemzetközi magánjogi és európai gazdasági jogi kutatószeminárium 4. </t>
  </si>
  <si>
    <t>phj_AJ_D1_T:-sz_JOT_FIL4</t>
  </si>
  <si>
    <t xml:space="preserve">Filozófia kutatószeminárium 4. </t>
  </si>
  <si>
    <t>PHP_D2_TUD_OSZ_1B</t>
  </si>
  <si>
    <t>PHP_D2_TUD_PUBL_1A</t>
  </si>
  <si>
    <t>publikáció magyar nyelven</t>
  </si>
  <si>
    <t>phj_AJ_D1_TUD_PUBL_iny1I+_D</t>
  </si>
  <si>
    <t>PHP1:-TTEV:4:KONFEA:MNY:B</t>
  </si>
  <si>
    <t>phj_AJ_D1_T:-sz_PE1</t>
  </si>
  <si>
    <t xml:space="preserve">Polgári eljárásjogi kutatószeminárium 1. </t>
  </si>
  <si>
    <t>phj_AJ_D1_TUD_SZEA_mny_E</t>
  </si>
  <si>
    <t>phj_AJ_D1_TUD_PUBL_mny1I+_C</t>
  </si>
  <si>
    <t>PHP_D2_TUD_PUBL_1B</t>
  </si>
  <si>
    <t>phj_AJ_D1_T:-sz_PÜJ3</t>
  </si>
  <si>
    <t xml:space="preserve">Pénzügyi jogi kutatószeminárium 3. </t>
  </si>
  <si>
    <t>PHP_D1_TUD_KURZT_A</t>
  </si>
  <si>
    <t>phj_AJ_D1_TUD_PUBL_mny1I_E</t>
  </si>
  <si>
    <t>phj_KR_D1_T:-kea_1</t>
  </si>
  <si>
    <t>Kortárs kriminológia</t>
  </si>
  <si>
    <t>PHP_D1_TUD_SZEA_mny_B</t>
  </si>
  <si>
    <t>PHP_D1_TUD_EKUT_4</t>
  </si>
  <si>
    <t>Irányított egyéni kutatómunka (A disszertációtervezet megvitatása a Doktori Iskola doktoranduszai előtt)</t>
  </si>
  <si>
    <t>PHP_D1_TUD_PUBL_reciny_B</t>
  </si>
  <si>
    <t>PHP_D1_TUD_PUBL_tan_C</t>
  </si>
  <si>
    <t>PHP_D1_xKOMP</t>
  </si>
  <si>
    <t>phj_KR_D1_TUD_PUBL_mny_1+ívB</t>
  </si>
  <si>
    <t>phj_AJ_D1_T:-sz_JOT_JAB1</t>
  </si>
  <si>
    <t xml:space="preserve">Állam- és jogelméleti kutatószeminárium 1. </t>
  </si>
  <si>
    <t>phj_AJ_D1_T:-sz_KIG2</t>
  </si>
  <si>
    <t xml:space="preserve">Közigazgatási jogi kutatószeminárium 2. </t>
  </si>
  <si>
    <t>phj_AJ_D1_T:-sz_RJOJT_RJ2</t>
  </si>
  <si>
    <t>Római jogi kutatószeminárium 2.</t>
  </si>
  <si>
    <t>14:45</t>
  </si>
  <si>
    <t xml:space="preserve">A kurzus legalább 8 fő jelentkezése esetén indul (ebből legalább 4 fő Erasmus hallgató).
</t>
  </si>
  <si>
    <t>hallgatókkal egyeztetett időpontban</t>
  </si>
  <si>
    <t>PHP_D2_TUD_OSZ_2A</t>
  </si>
  <si>
    <t>php1:-TTev:1:TSZÖ</t>
  </si>
  <si>
    <t>Tudományos szakirodalom összegyűjtése</t>
  </si>
  <si>
    <t>php1:-TTev:4:Korr:B</t>
  </si>
  <si>
    <t>phj_AJ_D1_TUD_SzGy_A</t>
  </si>
  <si>
    <t>PHJ1:K:publ(iny3ív):N:A</t>
  </si>
  <si>
    <t>PHJ1:K:szea(iny):N:B</t>
  </si>
  <si>
    <t>PHJ1:K:szford(1ív):N:B</t>
  </si>
  <si>
    <t>KT:Szakfordítás (1 ív)</t>
  </si>
  <si>
    <t>PHJ1:K:ekutv:N:</t>
  </si>
  <si>
    <t>KT:Egyéni kutatómunka (V.-VI. szemeszter részére)</t>
  </si>
  <si>
    <t>PHJKRIM:-TUD:PUBL:MNY:1+ ÍV:B</t>
  </si>
  <si>
    <t>PHJKRIM:-TUD:szea:iny:A</t>
  </si>
  <si>
    <t>phj2:-TUD:publ:mny:2ív:A</t>
  </si>
  <si>
    <t>phj_KR_D1_TUD_HOSP_A</t>
  </si>
  <si>
    <t>phj_AJ_D1_T:-sz_MÁJT_MED3</t>
  </si>
  <si>
    <t>915</t>
  </si>
  <si>
    <t>php1:-TTev:6:Dissz</t>
  </si>
  <si>
    <t>Disszertáció munkahelyi vitára előkészítése, tézisek kidolgozása</t>
  </si>
  <si>
    <t>phj_AJ_D1_TUD_SZEA_mny_H</t>
  </si>
  <si>
    <t>PHJ1:K:publ(he1ív):N:A</t>
  </si>
  <si>
    <t>php1:-TTev:1:RKT</t>
  </si>
  <si>
    <t>Részletes kutatási terv elkészítése</t>
  </si>
  <si>
    <t>phj_AJ_D1_TUD_SZEA_iny_J</t>
  </si>
  <si>
    <t>phj_AJ_D1_TUD_OSZ_B</t>
  </si>
  <si>
    <t>PHJ1:K:publ(hny2ív):N:A</t>
  </si>
  <si>
    <t>phj_KR_D1_TUD_TEREP_A</t>
  </si>
  <si>
    <t>phj_AJ_D1_T:-sz_KR1</t>
  </si>
  <si>
    <t xml:space="preserve">Kriminológiai kutatószeminárium 1. </t>
  </si>
  <si>
    <t>PHJ1:K:hosp:N:B</t>
  </si>
  <si>
    <t>PHP_D1_TUD_OSZ_okt_B</t>
  </si>
  <si>
    <t>PHP_J1_PUBL(iny):B</t>
  </si>
  <si>
    <t>php1:-OKT:2:oktsz:A</t>
  </si>
  <si>
    <t>heti két óra főtárgy szeminarizálásáért szerezhető kredit</t>
  </si>
  <si>
    <t>php1:-OKT:3:oktd:A</t>
  </si>
  <si>
    <t>disszertáció tárgyából heti két óra oktatásért szerezhető kredit</t>
  </si>
  <si>
    <t>PHP1:-TTEV:3:PUBLTT:INY:A</t>
  </si>
  <si>
    <t>PHJ1:K:publ(iny1ív):N:A</t>
  </si>
  <si>
    <t>phj_AJ_D1_T:-sz_AGJ3</t>
  </si>
  <si>
    <t>Agrárjogi és szövetkezeti jogi kutatószeminárium 3.</t>
  </si>
  <si>
    <t>phj_AJ_D1_T:-sz_BJ1</t>
  </si>
  <si>
    <t xml:space="preserve">Büntetőjogi kutatószeminárium 1. </t>
  </si>
  <si>
    <t>phj_AJ_D1_T:-sz_RJOJT_ÖJ2</t>
  </si>
  <si>
    <t>Összehasonlító állam- és jogtörténeti kutatószeminárium 2.</t>
  </si>
  <si>
    <t>PHJKRIM: -T:-KÖTVEA(1)</t>
  </si>
  <si>
    <t>Szociális jog II. (kötelezően választható előadás)</t>
  </si>
  <si>
    <t>PHJKRIM:-TUD:HOSP:B</t>
  </si>
  <si>
    <t>phj_AJ_D1_TUD_PUBL_iny1I_F</t>
  </si>
  <si>
    <t>phj_AJ_D1_TUD_PUBL_reszt1I+_B</t>
  </si>
  <si>
    <t>php1:-OKT:2:oktsz:B</t>
  </si>
  <si>
    <t>phj_AJ_D1_TUD_SZEA_iny_D</t>
  </si>
  <si>
    <t>PHP_J1_OKTATAS</t>
  </si>
  <si>
    <t>Oktatási tevékenység</t>
  </si>
  <si>
    <t>PHJ1:K:publ(he1ív):N:C</t>
  </si>
  <si>
    <t>phj_AJ_D1_T:-sz_MÁJT1</t>
  </si>
  <si>
    <t xml:space="preserve">Magyar állam- jogtörténeti kutatószeminárium 1. </t>
  </si>
  <si>
    <t>10,12,14</t>
  </si>
  <si>
    <t>1,2,4,6,10,12</t>
  </si>
  <si>
    <t>PHP_J1_KONF(iny):A</t>
  </si>
  <si>
    <t>phj_AJ_D1_TUD_SZEA_mny_F</t>
  </si>
  <si>
    <t>PHJ1:K:osz:N:A</t>
  </si>
  <si>
    <t>phj_KR_D1_TUD_PUBL_iny_1+ívA</t>
  </si>
  <si>
    <t>phj_KR_D1_TUD_PUBL_iny_1ív_B</t>
  </si>
  <si>
    <t>Publikáció idegen nyelven (nyomtatott vagy elektronikus) ,1 ív</t>
  </si>
  <si>
    <t>913</t>
  </si>
  <si>
    <t>php1:-TTev:4:OSSz:B</t>
  </si>
  <si>
    <t xml:space="preserve">Blokkszeminárium: 2020. november 16,17,18 (14.00-16.00 óráig a megadott napokon)
</t>
  </si>
  <si>
    <t>phj_AJ_D1_T:-sz_BJ4</t>
  </si>
  <si>
    <t xml:space="preserve">Büntetőjogi kutatószeminárium 4. </t>
  </si>
  <si>
    <t>PH:DCGC:OE:XXX:04</t>
  </si>
  <si>
    <t>Elective course at University of Utrecht</t>
  </si>
  <si>
    <t>phj_KR_D1_TUD_SZEA_szf_D</t>
  </si>
  <si>
    <t>PHP_D2_TUD_SZEA_1A</t>
  </si>
  <si>
    <t>phj_AJ_D1_TUD_PUBL_mny1I_C</t>
  </si>
  <si>
    <t>phj_AJ_D1_T:-sz_PÜJ1</t>
  </si>
  <si>
    <t xml:space="preserve">Pénzügyi jogi kutatószeminárium 1. </t>
  </si>
  <si>
    <t>924</t>
  </si>
  <si>
    <t>16:15</t>
  </si>
  <si>
    <t>PH:DCGC:RE:805</t>
  </si>
  <si>
    <t>Research Semester 2A (3. félév)</t>
  </si>
  <si>
    <t>phj_AJ_D1_TUD_PUBL_mny1I+_E</t>
  </si>
  <si>
    <t>PH:DCGC:OE:XXX:02</t>
  </si>
  <si>
    <t>Elective course at University of Hamburg</t>
  </si>
  <si>
    <t>PHP_D2_TUD_EKUT_4</t>
  </si>
  <si>
    <t>disszertáció tervezet elkészítése 2. (5 ív)</t>
  </si>
  <si>
    <t>phj2:-TUD:szea:szford(4ív):A</t>
  </si>
  <si>
    <t>phj_AJ_D1_T:-sz_AJ4</t>
  </si>
  <si>
    <t xml:space="preserve">Alkotmányjogi kutatószeminárium 4. </t>
  </si>
  <si>
    <t>phj_AJ_D1_T:-sz_NJ3</t>
  </si>
  <si>
    <t xml:space="preserve">Nemzetközi jogi kutatószeminárium 3. </t>
  </si>
  <si>
    <t>phj_AJ_D1_T:-sz_PE2</t>
  </si>
  <si>
    <t xml:space="preserve">Polgári eljárásjogi kutatószeminárium 2. </t>
  </si>
  <si>
    <t>PHP_D1_TUD_OKT_A</t>
  </si>
  <si>
    <t>PHP_D1_TUD_OSZ_akt_B</t>
  </si>
  <si>
    <t>PHP_D2_TUD_OSZ_3B</t>
  </si>
  <si>
    <t>phj_AJ_D1_TUD_PUBL_iny1I+_F</t>
  </si>
  <si>
    <t>phj2:-TUD:hosp:A</t>
  </si>
  <si>
    <t>phj2:-TUD:osz:A</t>
  </si>
  <si>
    <t>phj_AJ_D1_TUD_PUBL_iny1I+_B</t>
  </si>
  <si>
    <t>PHP_D1_TUD_OKTSZ_B</t>
  </si>
  <si>
    <t>phj_AJ_D1_TUD_SZFORD_1i_B</t>
  </si>
  <si>
    <t>phj_KR_D1_TUD_EKUT_A</t>
  </si>
  <si>
    <t xml:space="preserve">Irányított egyéni kutatómunka </t>
  </si>
  <si>
    <t>phj_AJ_D1_T:-sz_MUJ2</t>
  </si>
  <si>
    <t>Szociális- és munkajogi kutatószeminárium 2.</t>
  </si>
  <si>
    <t>phj2: -T:-kötea(4.szem)</t>
  </si>
  <si>
    <t>Felelősség</t>
  </si>
  <si>
    <t>PHJKRIM:-TUD:PUBL:MNY:1 ÍV:B</t>
  </si>
  <si>
    <t xml:space="preserve">9.00-18.00, 9.00-16.00, 2 alkalom
</t>
  </si>
  <si>
    <t>phj_AJ_D1_T:-sz_NMJ2</t>
  </si>
  <si>
    <t xml:space="preserve">Nemzetközi magánjogi és európai gazdasági jogi kutatószeminárium 2. </t>
  </si>
  <si>
    <t>922</t>
  </si>
  <si>
    <t>php1:-OKT:3:oktd:B</t>
  </si>
  <si>
    <t>phj_AJ_D1_TUD_PUBL_mny1I_B</t>
  </si>
  <si>
    <t>Fazekas János dr., Hoffman István dr., Rozsnyai Krisztina dr.</t>
  </si>
  <si>
    <t>PH:DCGC:OE:XXX:03</t>
  </si>
  <si>
    <t>Elective course at University of Kent</t>
  </si>
  <si>
    <t>PHJ1:K:szford(1ív):N:A</t>
  </si>
  <si>
    <t>918</t>
  </si>
  <si>
    <t>PHP_J1_KONF:B</t>
  </si>
  <si>
    <t>PHP1:-TTEV:3:PUBLTT:MNY:B</t>
  </si>
  <si>
    <t>PHJ1:K:szford(2ív):N:B</t>
  </si>
  <si>
    <t>phj_AJ_D1_TUD_PUBL_iny1I_C</t>
  </si>
  <si>
    <t>phj_AJ_D1_T:-sz_NJ1</t>
  </si>
  <si>
    <t xml:space="preserve">Nemzetközi jogi kutatószeminárium 1. </t>
  </si>
  <si>
    <t>PHP_J1_OKTSZERV</t>
  </si>
  <si>
    <t>Oktatásszervezői tevékenység</t>
  </si>
  <si>
    <t>phj_AJ_D1_TUD_PUBL_iny1I+_E</t>
  </si>
  <si>
    <t>phj_AJ_D1_TUD_SZEA_ref</t>
  </si>
  <si>
    <t xml:space="preserve">referálás kiscsoportban az egyéni kutatómunkáról </t>
  </si>
  <si>
    <t>1,2,4,6,14</t>
  </si>
  <si>
    <t>PHJKRIM:-TUD:TEREP:B</t>
  </si>
  <si>
    <t>13,15</t>
  </si>
  <si>
    <t>PHP_D2_TUD_EKUT_3</t>
  </si>
  <si>
    <t>disszertáció tervezet elkészítése 1. (5 ív)</t>
  </si>
  <si>
    <t>2,4</t>
  </si>
  <si>
    <t>PHP_J1_PUBL:B</t>
  </si>
  <si>
    <t>phj_AJ_D1_TUD_SZEA_iny_E</t>
  </si>
  <si>
    <t>phj_KR_D1_TUD_PUBL_iny_1ív_A</t>
  </si>
  <si>
    <t>PHP_D1_TUD_EKUT_1</t>
  </si>
  <si>
    <t>Irányított egyéni kutatómunka (kutatási témában bibliográfia összeállítás, a kutatói munka ütemezés a következő három félévre vonatkozóan)</t>
  </si>
  <si>
    <t>PHJKRIM:-TUD:publ:iny:1+ ív:A</t>
  </si>
  <si>
    <t>PHJKRIM:-TUD:HOSP:A</t>
  </si>
  <si>
    <t>PHP_D1_TUD_EKUT_3_II_rész</t>
  </si>
  <si>
    <t>Irányított egyéni kutatómunka (A disszertáció tervezet 2. rész elkészítése: tartalomjegyzék, szakirodalom, 3 ívben összefoglalt szinopszis)</t>
  </si>
  <si>
    <t>phj_AJ_D1_T:-sz_MÁJT4</t>
  </si>
  <si>
    <t xml:space="preserve">Magyar állam- jogtörténeti kutatószeminárium 4. </t>
  </si>
  <si>
    <t>phj_AJ_D1_T:-sz_BE1</t>
  </si>
  <si>
    <t xml:space="preserve">Büntetőeljárásjogi és büntetésvégrehajtási jogi kutatószeminárium 1. </t>
  </si>
  <si>
    <t>phj_AJ_D1_TUD_PUBL_iny1I+_A</t>
  </si>
  <si>
    <t>phj_AJ_D1_TUD_PUBL_mny1I+_D</t>
  </si>
  <si>
    <t>phj_AJ_D1_T:-sz_JOT_FIL1</t>
  </si>
  <si>
    <t xml:space="preserve">Filozófia kutatószeminárium 1. </t>
  </si>
  <si>
    <t>phj_AJ_D1_TUD_PUBL_mny1I_J</t>
  </si>
  <si>
    <t>phj_AJ_D1_T:-sz_JOT_JSZ4</t>
  </si>
  <si>
    <t>Jogszociológia kutatószeminárium 4.</t>
  </si>
  <si>
    <t>phj_AJ_D1_T:-sz_NJ4</t>
  </si>
  <si>
    <t xml:space="preserve">Nemzetközi jogi kutatószeminárium 4. </t>
  </si>
  <si>
    <t>PHJ1:K:szea(disz):N:C</t>
  </si>
  <si>
    <t>phj_AJ_D1_TUD_EKUT_A</t>
  </si>
  <si>
    <t>PHJKRIM:-TUD:publ:iny:2+ ív:B</t>
  </si>
  <si>
    <t>Publikáció idegen nyelven (nyomtatott vagy elektronikus)  2+ ív</t>
  </si>
  <si>
    <t>928</t>
  </si>
  <si>
    <t>KM1:BESZ</t>
  </si>
  <si>
    <t>kesz:0706: új sor</t>
  </si>
  <si>
    <t>kesz:0707: új sor</t>
  </si>
  <si>
    <t>kesz:0701:uj</t>
  </si>
  <si>
    <t>931</t>
  </si>
  <si>
    <t>J3:XFAK(2 Ó.):H33</t>
  </si>
  <si>
    <t>Római jogi repetitórium</t>
  </si>
  <si>
    <t>930</t>
  </si>
  <si>
    <t>J3:XFAK(2 Ó.):I12</t>
  </si>
  <si>
    <t>Filó Mihály dr., Nemes András dr.</t>
  </si>
  <si>
    <t>kesz:0715: új sor</t>
  </si>
  <si>
    <t>kesz:0713: új sor</t>
  </si>
  <si>
    <t>kesz:0720: új cím</t>
  </si>
  <si>
    <t>kesz:0622: új előfeltétel</t>
  </si>
  <si>
    <t>kesz:0708: nem Erasmus</t>
  </si>
  <si>
    <t>november 23-27. 14-18, november 30. 14-18</t>
  </si>
  <si>
    <t>Dr. Jeney Petra, Dr. Sonnevend Pál</t>
  </si>
  <si>
    <t>Dr. Jeney Petra, Dr. Kardos Gábor</t>
  </si>
  <si>
    <t>Dr. Kardos Gábor, Dr. Sulyok Katalin</t>
  </si>
  <si>
    <t>külső helysíznen (Pénzügykutató Zrt.)</t>
  </si>
  <si>
    <t>A válság EU-ja és az EU válsága – EU: megoldás vagy több probléma?</t>
  </si>
  <si>
    <t>Fóris György</t>
  </si>
  <si>
    <t>10.00-14.00 (tömbösített)</t>
  </si>
  <si>
    <t>A Mafia-jelenség Olaszországban</t>
  </si>
  <si>
    <t>Vásárhelyi Árpád</t>
  </si>
  <si>
    <t>SZO:09:00-10:30; SZO:09:00-12:15</t>
  </si>
  <si>
    <t>P:14:00-15:30</t>
  </si>
  <si>
    <t>932</t>
  </si>
  <si>
    <t>PMX:XISZV:F16</t>
  </si>
  <si>
    <t>Fóris György dr.</t>
  </si>
  <si>
    <t>SZO:09:00-11:30</t>
  </si>
  <si>
    <t>SZO:11:00-13:30; SZO:12:30-15:00; SZO:12:30-15:45</t>
  </si>
  <si>
    <t>P:10:00-11:30</t>
  </si>
  <si>
    <t>P:12:00-13:30</t>
  </si>
  <si>
    <t>P:13:45-15:15</t>
  </si>
  <si>
    <t>P:15:30-18:00</t>
  </si>
  <si>
    <t>P:10:00-12:30; P:10:00-13:15</t>
  </si>
  <si>
    <t>SZO:11:45-17:00</t>
  </si>
  <si>
    <t>SZO:09:00-11:15</t>
  </si>
  <si>
    <t>933</t>
  </si>
  <si>
    <t>PMX:XISZV:F03</t>
  </si>
  <si>
    <t>Vásárhelyi Árpád dr.</t>
  </si>
  <si>
    <t>SZO:12:00-13:30; SZO:12:00-15:15</t>
  </si>
  <si>
    <t>P:14:00-17:15; P:15:00-18:15</t>
  </si>
  <si>
    <t>P:09:00-11:30</t>
  </si>
  <si>
    <t>kesz:0720: új sor</t>
  </si>
  <si>
    <t>B tanterem I. (Magyar u.) (ÁB-0-3)</t>
  </si>
  <si>
    <t>2,4,6,8,10,12,14</t>
  </si>
  <si>
    <t>CS:12:00-14:00(B gyakorló 10. (Kecskeméti u.) (ÁB-2-212))</t>
  </si>
  <si>
    <t>Csütörtök</t>
  </si>
  <si>
    <t>B gyakorló 10. (Kecskeméti u.) (ÁB-2-212)</t>
  </si>
  <si>
    <t>1,2,3,4,5,6,7,8,9,10,11,12,13,14</t>
  </si>
  <si>
    <t>CS:12:00-14:00(B tanterem II. (Magyar u.) (ÁB-1,5-112))</t>
  </si>
  <si>
    <t>B tanterem II. (Magyar u.) (ÁB-1,5-112)</t>
  </si>
  <si>
    <t>H:12:00-14:00(B gyakorló 02. (Kecskeméti u.) (ÁB-0-2))</t>
  </si>
  <si>
    <t>Hétfő</t>
  </si>
  <si>
    <t>B gyakorló 02. (Kecskeméti u.) (ÁB-0-2)</t>
  </si>
  <si>
    <t>H:16:00-18:00(B gyakorló 01. (Kecskeméti u.) (ÁB-0-1))</t>
  </si>
  <si>
    <t>16:00</t>
  </si>
  <si>
    <t>B gyakorló 01. (Kecskeméti u.) (ÁB-0-1)</t>
  </si>
  <si>
    <t>SZE:12:00-14:00(A gyakorló 05. (ÁA-a-10))</t>
  </si>
  <si>
    <t>Szerda</t>
  </si>
  <si>
    <t>A gyakorló 05. (ÁA-a-10)</t>
  </si>
  <si>
    <t>SZE:10:00-12:00(A gyakorló 05. (ÁA-a-10))</t>
  </si>
  <si>
    <t>08:00</t>
  </si>
  <si>
    <t>SZE:14:00-16:00(B gyakorló 10. (Kecskeméti u.) (ÁB-2-212))</t>
  </si>
  <si>
    <t>K:12:00-14:00(B gyakorló 02. (Kecskeméti u.) (ÁB-0-2))</t>
  </si>
  <si>
    <t>Kedd</t>
  </si>
  <si>
    <t>SZE:16:00-18:00(B gyakorló 13. (Kecskeméti u.) (ÁB-3-305))</t>
  </si>
  <si>
    <t>B gyakorló 13. (Kecskeméti u.) (ÁB-3-305)</t>
  </si>
  <si>
    <t>SZE:18:00-20:00(A tanterem VII. (Nagy Ernő auditórium) (ÁA-2,5-305))</t>
  </si>
  <si>
    <t>20:00</t>
  </si>
  <si>
    <t>A tanterem VII. (Nagy Ernő auditórium) (ÁA-2,5-305)</t>
  </si>
  <si>
    <t>K:16:00-18:00(B gyakorló 11. (Kecskeméti u.) (ÁB-3-302))</t>
  </si>
  <si>
    <t>B gyakorló 11. (Kecskeméti u.) (ÁB-3-302)</t>
  </si>
  <si>
    <t>SZE:10:00-12:00(A tanterem V. (ÁA-2-221))</t>
  </si>
  <si>
    <t>A tanterem V. (ÁA-2-221)</t>
  </si>
  <si>
    <t>P:10:00-12:00(B gyakorló 01. (Kecskeméti u.) (ÁB-0-1))</t>
  </si>
  <si>
    <t>CS:16:00-18:00(B gyakorló 19. (Magyar u.) (ÁB-2,5-321))</t>
  </si>
  <si>
    <t>B gyakorló 19. (Magyar u.) (ÁB-2,5-321)</t>
  </si>
  <si>
    <t>P:14:00-16:00(A tanterem I. (Somló auditórium) (ÁA-1-106))</t>
  </si>
  <si>
    <t>A tanterem I. (Somló auditórium) (ÁA-1-106)</t>
  </si>
  <si>
    <t>CS:08:00-10:00(A tanterem III. (Récsi auditórium) (ÁA-1-111))</t>
  </si>
  <si>
    <t>SZE:12:00-14:00(B tanterem II. (Magyar u.) (ÁB-1,5-112))</t>
  </si>
  <si>
    <t>CS:10:00-12:00(B gyakorló 07. (Kecskeméti u.) (ÁB-2-204))</t>
  </si>
  <si>
    <t>B gyakorló 07. (Kecskeméti u.) (ÁB-2-204)</t>
  </si>
  <si>
    <t>SZE:12:00-14:00(B gyakorló 13. (Kecskeméti u.) (ÁB-3-305))</t>
  </si>
  <si>
    <t>K:16:00-18:00(A gyakorló 07. (ÁA-1-125))</t>
  </si>
  <si>
    <t>K:16:00-18:00(A gyakorló 09. (ÁA-3-340))</t>
  </si>
  <si>
    <t>A gyakorló 09. (ÁA-3-340)</t>
  </si>
  <si>
    <t>K:14:00-16:00(A tanterem I. (Somló auditórium) (ÁA-1-106))</t>
  </si>
  <si>
    <t>K:10:00-12:00(B tanterem I. (Magyar u.) (ÁB-0-3))</t>
  </si>
  <si>
    <t>H:08:00-10:00(A gyakorló 07. (ÁA-1-125))</t>
  </si>
  <si>
    <t>SZE:08:00-10:00(B gyakorló 01. (Kecskeméti u.) (ÁB-0-1))</t>
  </si>
  <si>
    <t>B gyakorló 08. (Kecskeméti u.) (ÁB-2-205)</t>
  </si>
  <si>
    <t>1,3,5,7,9,11,13</t>
  </si>
  <si>
    <t>CS:16:00-18:00(A tanterem IX. (Grosschmid auditórium) (ÁA-3-305))</t>
  </si>
  <si>
    <t>A tanterem IX. (Grosschmid auditórium) (ÁA-3-305)</t>
  </si>
  <si>
    <t>Borbíró Andrea dr.</t>
  </si>
  <si>
    <t>CS:12:00-14:00(B gyakorló 16. (Kecskeméti u.) (ÁB-3-311))</t>
  </si>
  <si>
    <t>B gyakorló 16. (Kecskeméti u.) (ÁB-3-311)</t>
  </si>
  <si>
    <t>CS:14:00-16:00(A Informatikai labor 01. (ÁA-4-605))</t>
  </si>
  <si>
    <t>A Informatikai labor 01. (ÁA-4-605)</t>
  </si>
  <si>
    <t>P:14:00-16:00(A Informatikai labor 01. (ÁA-4-605))</t>
  </si>
  <si>
    <t>CS:16:00-18:00(A gyakorló 14. (Multimédiás tárgyaló) (ÁA-4-603))</t>
  </si>
  <si>
    <t>A gyakorló 14. (Multimédiás tárgyaló) (ÁA-4-603)</t>
  </si>
  <si>
    <t>CS:08:00-10:00(B gyakorló 08. (Kecskeméti u.) (ÁB-2-205))</t>
  </si>
  <si>
    <t>H:08:00-10:00(A gyakorló 04. (ÁA-a-8))</t>
  </si>
  <si>
    <t>A gyakorló 04. (ÁA-a-8)</t>
  </si>
  <si>
    <t>CS:16:00-18:00(B gyakorló 14. (Kecskeméti u.) (ÁB-3-307))</t>
  </si>
  <si>
    <t>B gyakorló 14. (Kecskeméti u.) (ÁB-3-307)</t>
  </si>
  <si>
    <t>CS:08:00-10:00(B tanterem I. (Magyar u.) (ÁB-0-3))</t>
  </si>
  <si>
    <t>SZE:12:00-14:00(A gyakorló 07. (ÁA-1-125))</t>
  </si>
  <si>
    <t>H:16:00-18:00(B tanterem I. (Magyar u.) (ÁB-0-3))</t>
  </si>
  <si>
    <t>SZE:16:00-18:00(A gyakorló 07. (ÁA-1-125))</t>
  </si>
  <si>
    <t>K:08:00-10:00(A gyakorló 07. (ÁA-1-125))</t>
  </si>
  <si>
    <t>SZE:18:00-20:00(B tanterem I. (Magyar u.) (ÁB-0-3))</t>
  </si>
  <si>
    <t>CS:16:00-18:00(A tanterem V. (ÁA-2-221))</t>
  </si>
  <si>
    <t>H:14:00-16:00(B Nyelvi labor (Magyar u.) (ÁB-1,5-118))</t>
  </si>
  <si>
    <t>B Nyelvi labor (Magyar u.) (ÁB-1,5-118)</t>
  </si>
  <si>
    <t>CS:14:00-16:00(B Nyelvi labor (Magyar u.) (ÁB-1,5-118))</t>
  </si>
  <si>
    <t>SZE:16:00-18:00(B Nyelvi labor (Magyar u.) (ÁB-1,5-118))</t>
  </si>
  <si>
    <t>H:14:00-16:00(B gyakorló 19. (Magyar u.) (ÁB-2,5-321))</t>
  </si>
  <si>
    <t>K:10:00-12:00(B Nyelvi labor (Magyar u.) (ÁB-1,5-118))</t>
  </si>
  <si>
    <t>K:12:00-14:00(A tanterem VII. (Nagy Ernő auditórium) (ÁA-2,5-305))</t>
  </si>
  <si>
    <t>SZE:12:00-14:00(B Nyelvi labor (Magyar u.) (ÁB-1,5-118))</t>
  </si>
  <si>
    <t>H:08:00-10:00(A tanterem I. (Somló auditórium) (ÁA-1-106))</t>
  </si>
  <si>
    <t>K:12:00-14:00(B tanterem I. (Magyar u.) (ÁB-0-3))</t>
  </si>
  <si>
    <t>SZE:10:00-12:00(B gyakorló 08. (Kecskeméti u.) (ÁB-2-205))</t>
  </si>
  <si>
    <t>H:16:00-18:00(A tanterem VII. (Nagy Ernő auditórium) (ÁA-2,5-305))</t>
  </si>
  <si>
    <t>SZE:18:00-20:00(A tanterem VI. (Fayer auditórium) (ÁA-1,5-203))</t>
  </si>
  <si>
    <t>A tanterem VI. (Fayer auditórium) (ÁA-1,5-203)</t>
  </si>
  <si>
    <t>CS:10:00-12:00(B Nyelvi labor (Magyar u.) (ÁB-1,5-118))</t>
  </si>
  <si>
    <t>P:12:00-14:00(B tanterem II. (Magyar u.) (ÁB-1,5-112))</t>
  </si>
  <si>
    <t>K:12:00-14:00(A tanterem II. (Dósa auditórium) (ÁA-1-109))</t>
  </si>
  <si>
    <t>K:08:00-10:00(B tanterem I. (Magyar u.) (ÁB-0-3))</t>
  </si>
  <si>
    <t>CS:10:00-12:00(A tanterem VII. (Nagy Ernő auditórium) (ÁA-2,5-305))</t>
  </si>
  <si>
    <t>CS:10:00-12:00(A gyakorló 08. (ÁA-2-240))</t>
  </si>
  <si>
    <t>H:14:00-16:00(A gyakorló 08. (ÁA-2-240))</t>
  </si>
  <si>
    <t>K:18:00-20:00(A tanterem II. (Dósa auditórium) (ÁA-1-109))</t>
  </si>
  <si>
    <t>Horváth István, Hungler Sára dr.</t>
  </si>
  <si>
    <t>H:10:00-12:00(A tanterem VI. (Fayer auditórium) (ÁA-1,5-203))</t>
  </si>
  <si>
    <t>H:10:00-12:00(B gyakorló 07. (Kecskeméti u.) (ÁB-2-204))</t>
  </si>
  <si>
    <t>SZE:16:00-18:00(B gyakorló 14. (Kecskeméti u.) (ÁB-3-307))</t>
  </si>
  <si>
    <t>SZE:10:00-12:00(A gyakorló 04. (ÁA-a-8))</t>
  </si>
  <si>
    <t>CS:10:00-12:00(A tanterem I. (Somló auditórium) (ÁA-1-106))</t>
  </si>
  <si>
    <t>H:16:00-18:00(A gyakorló 04. (ÁA-a-8))</t>
  </si>
  <si>
    <t>H:10:00-12:00(B gyakorló 02. (Kecskeméti u.) (ÁB-0-2))</t>
  </si>
  <si>
    <t>P:12:00-14:00(A tanterem III. (Récsi auditórium) (ÁA-1-111))</t>
  </si>
  <si>
    <t>K:16:00-18:00(B gyakorló 09. (Kecskeméti u.) (ÁB-2-221))</t>
  </si>
  <si>
    <t>B gyakorló 09. (Kecskeméti u.) (ÁB-2-221)</t>
  </si>
  <si>
    <t>Földi András dr., Siklósi Iván dr.</t>
  </si>
  <si>
    <t>SZE:18:00-20:00(B gyakorló 10. (Kecskeméti u.) (ÁB-2-212))</t>
  </si>
  <si>
    <t>CS:12:00-14:00(A gyakorló 07. (ÁA-1-125))</t>
  </si>
  <si>
    <t>P:12:00-14:00(B gyakorló 01. (Kecskeméti u.) (ÁB-0-1))</t>
  </si>
  <si>
    <t>H:16:00-18:00(B gyakorló 03. (Magyar u.) (ÁB-0-4))</t>
  </si>
  <si>
    <t>B gyakorló 03. (Magyar u.) (ÁB-0-4)</t>
  </si>
  <si>
    <t>CS:08:00-10:00(B gyakorló 07. (Kecskeméti u.) (ÁB-2-204))</t>
  </si>
  <si>
    <t>SZE:14:00-16:00(A gyakorló 04. (ÁA-a-8))</t>
  </si>
  <si>
    <t>SZE:08:00-10:00(A tanterem II. (Dósa auditórium) (ÁA-1-109))</t>
  </si>
  <si>
    <t>Gosztonyi Gergely dr., Mezey Barna dr.</t>
  </si>
  <si>
    <t>CS:14:00-16:00(B gyakorló 03. (Magyar u.) (ÁB-0-4))</t>
  </si>
  <si>
    <t>H:10:00-12:00(A gyakorló 04. (ÁA-a-8))</t>
  </si>
  <si>
    <t>K:16:00-18:00(A gyakorló 14. (Multimédiás tárgyaló) (ÁA-4-603))</t>
  </si>
  <si>
    <t>P:08:00-10:00(A gyakorló 07. (ÁA-1-125))</t>
  </si>
  <si>
    <t>H:14:00-16:00(B gyakorló 07. (Kecskeméti u.) (ÁB-2-204))</t>
  </si>
  <si>
    <t>H:14:00-16:00(B tanterem II. (Magyar u.) (ÁB-1,5-112))</t>
  </si>
  <si>
    <t>SZE:10:00-12:00(A Informatikai labor 01. (ÁA-4-605))</t>
  </si>
  <si>
    <t>CS:16:00-18:00(A Informatikai labor 01. (ÁA-4-605))</t>
  </si>
  <si>
    <t>SZE:12:00-14:00(B gyakorló 02. (Kecskeméti u.) (ÁB-0-2))</t>
  </si>
  <si>
    <t>H:12:00-14:00(A Informatikai labor 01. (ÁA-4-605))</t>
  </si>
  <si>
    <t>K:14:00-16:00(A gyakorló 09. (ÁA-3-340))</t>
  </si>
  <si>
    <t>SZE:10:00-12:00(B gyakorló 07. (Kecskeméti u.) (ÁB-2-204))</t>
  </si>
  <si>
    <t>H:08:00-10:00(B Nyelvi labor (Magyar u.) (ÁB-1,5-118))</t>
  </si>
  <si>
    <t>SZE:10:00-12:00(A tanterem I. (Somló auditórium) (ÁA-1-106))</t>
  </si>
  <si>
    <t>SZE:12:00-14:00(B gyakorló 08. (Kecskeméti u.) (ÁB-2-205))</t>
  </si>
  <si>
    <t>K:10:00-12:00(A tanterem VIII. (Vécsey auditórium) (ÁA-3,5-503))</t>
  </si>
  <si>
    <t>A tanterem VIII. (Vécsey auditórium) (ÁA-3,5-503)</t>
  </si>
  <si>
    <t>K:12:00-14:00(A tanterem VIII. (Vécsey auditórium) (ÁA-3,5-503))</t>
  </si>
  <si>
    <t>K:16:00-18:00(B gyakorló 14. (Kecskeméti u.) (ÁB-3-307))</t>
  </si>
  <si>
    <t>SZE:16:00-18:00(B gyakorló 08. (Kecskeméti u.) (ÁB-2-205))</t>
  </si>
  <si>
    <t>K:18:00-20:00(B gyakorló 03. (Magyar u.) (ÁB-0-4))</t>
  </si>
  <si>
    <t>B gyakorló 04. (Magyar u.) (ÁB-0,5-1)</t>
  </si>
  <si>
    <t>Kecső Gábor, Simon István</t>
  </si>
  <si>
    <t>Dr. Gellérné Lukács Éva dr., Szabados Tamás</t>
  </si>
  <si>
    <t>CS:12:00-14:00(B gyakorló 14. (Kecskeméti u.) (ÁB-3-307))</t>
  </si>
  <si>
    <t>H:12:00-14:00(B Nyelvi labor (Magyar u.) (ÁB-1,5-118))</t>
  </si>
  <si>
    <t>H:10:00-12:00(B Nyelvi labor (Magyar u.) (ÁB-1,5-118))</t>
  </si>
  <si>
    <t>K:10:00-12:00(A tanterem IX. (Grosschmid auditórium) (ÁA-3-305))</t>
  </si>
  <si>
    <t>CS:10:00-12:00(B gyakorló 19. (Magyar u.) (ÁB-2,5-321))</t>
  </si>
  <si>
    <t>CS:12:00-14:00(A gyakorló 08. (ÁA-2-240))</t>
  </si>
  <si>
    <t>SZE:14:00-16:00(A tanterem VII. (Nagy Ernő auditórium) (ÁA-2,5-305))</t>
  </si>
  <si>
    <t>SZE:10:00-12:00(B gyakorló 03. (Magyar u.) (ÁB-0-4))</t>
  </si>
  <si>
    <t>K:10:00-12:00(A tanterem II. (Dósa auditórium) (ÁA-1-109))</t>
  </si>
  <si>
    <t>SZE:16:00-18:00(B tanterem II. (Magyar u.) (ÁB-1,5-112))</t>
  </si>
  <si>
    <t>H:14:00-16:00(A tanterem VI. (Fayer auditórium) (ÁA-1,5-203))</t>
  </si>
  <si>
    <t>SZE:12:00-14:00(A tanterem VII. (Nagy Ernő auditórium) (ÁA-2,5-305))</t>
  </si>
  <si>
    <t>H:10:00-12:00(A tanterem IX. (Grosschmid auditórium) (ÁA-3-305))</t>
  </si>
  <si>
    <t>SZE:16:00-18:00(A tanterem V. (ÁA-2-221))</t>
  </si>
  <si>
    <t>H:08:00-10:00(A tanterem IX. (Grosschmid auditórium) (ÁA-3-305))</t>
  </si>
  <si>
    <t>CS:12:00-14:00(A tanterem IX. (Grosschmid auditórium) (ÁA-3-305))</t>
  </si>
  <si>
    <t>K:08:00-10:00(A tanterem VI. (Fayer auditórium) (ÁA-1,5-203))</t>
  </si>
  <si>
    <t>H:10:00-12:00(B gyakorló 14. (Kecskeméti u.) (ÁB-3-307))</t>
  </si>
  <si>
    <t>P:10:00-12:00(B gyakorló 16. (Kecskeméti u.) (ÁB-3-311))</t>
  </si>
  <si>
    <t>H:12:00-14:00(A tanterem VI. (Fayer auditórium) (ÁA-1,5-203))</t>
  </si>
  <si>
    <t>H:12:00-14:00(A tanterem I. (Somló auditórium) (ÁA-1-106))</t>
  </si>
  <si>
    <t>SZE:18:00-20:00(A tanterem I. (Somló auditórium) (ÁA-1-106))</t>
  </si>
  <si>
    <t>CS:12:00-14:00(A gyakorló 14. (Multimédiás tárgyaló) (ÁA-4-603))</t>
  </si>
  <si>
    <t>P:10:00-12:00(A gyakorló 14. (Multimédiás tárgyaló) (ÁA-4-603))</t>
  </si>
  <si>
    <t>H:18:00-20:00(B gyakorló 01. (Kecskeméti u.) (ÁB-0-1))</t>
  </si>
  <si>
    <t>CS:10:00-12:00(A gyakorló 14. (Multimédiás tárgyaló) (ÁA-4-603))</t>
  </si>
  <si>
    <t>SZE:08:00-10:00(A tanterem III. (Récsi auditórium) (ÁA-1-111))</t>
  </si>
  <si>
    <t>CS:10:00-12:00(B gyakorló 08. (Kecskeméti u.) (ÁB-2-205))</t>
  </si>
  <si>
    <t>H:16:00-18:00(A tanterem IX. (Grosschmid auditórium) (ÁA-3-305))</t>
  </si>
  <si>
    <t>SZE:16:00-18:00(B gyakorló 04. (Magyar u.) (ÁB-0,5-1))</t>
  </si>
  <si>
    <t>SZE:12:00-14:00(B gyakorló 04. (Magyar u.) (ÁB-0,5-1))</t>
  </si>
  <si>
    <t>P:08:00-10:00(B gyakorló 07. (Kecskeméti u.) (ÁB-2-204))</t>
  </si>
  <si>
    <t>SZE:08:00-10:00(A gyakorló 08. (ÁA-2-240))</t>
  </si>
  <si>
    <t>CS:10:00-12:00(B gyakorló 13. (Kecskeméti u.) (ÁB-3-305))</t>
  </si>
  <si>
    <t>CS:14:00-16:00(A tanterem V. (ÁA-2-221))</t>
  </si>
  <si>
    <t>SZE:14:00-16:00(B gyakorló 13. (Kecskeméti u.) (ÁB-3-305))</t>
  </si>
  <si>
    <t>CS:14:00-16:00(A gyakorló 07. (ÁA-1-125))</t>
  </si>
  <si>
    <t>CS:10:00-12:00(B tanterem I. (Magyar u.) (ÁB-0-3))</t>
  </si>
  <si>
    <t>CS:08:00-10:00(A tanterem II. (Dósa auditórium) (ÁA-1-109))</t>
  </si>
  <si>
    <t>CS:16:00-18:00(B tanterem II. (Magyar u.) (ÁB-1,5-112))</t>
  </si>
  <si>
    <t>K:16:00-18:00(B gyakorló 02. (Kecskeméti u.) (ÁB-0-2))</t>
  </si>
  <si>
    <t>SZE:08:00-10:00(B gyakorló 07. (Kecskeméti u.) (ÁB-2-204))</t>
  </si>
  <si>
    <t>SZE:14:00-16:00(A tanterem IX. (Grosschmid auditórium) (ÁA-3-305))</t>
  </si>
  <si>
    <t>K:14:00-16:00(A Informatikai labor 01. (ÁA-4-605))</t>
  </si>
  <si>
    <t>SZE:16:00-18:00(A Informatikai labor 01. (ÁA-4-605))</t>
  </si>
  <si>
    <t>P:10:00-12:00(B gyakorló 14. (Kecskeméti u.) (ÁB-3-307))</t>
  </si>
  <si>
    <t>SZE:14:00-16:00(B gyakorló 07. (Kecskeméti u.) (ÁB-2-204))</t>
  </si>
  <si>
    <t>H:10:00-12:00(B gyakorló 03. (Magyar u.) (ÁB-0-4))</t>
  </si>
  <si>
    <t>H:18:00-20:00(B tanterem I. (Magyar u.) (ÁB-0-3))</t>
  </si>
  <si>
    <t>SZE:12:00-14:00(B gyakorló 19. (Magyar u.) (ÁB-2,5-321))</t>
  </si>
  <si>
    <t>SZE:14:00-16:00(B gyakorló 08. (Kecskeméti u.) (ÁB-2-205))</t>
  </si>
  <si>
    <t>K:16:00-18:00(A tanterem V. (ÁA-2-221))</t>
  </si>
  <si>
    <t>Karácsony András dr., Nagypál Szabolcs dr.</t>
  </si>
  <si>
    <t>K:16:00-18:00(B Nyelvi labor (Magyar u.) (ÁB-1,5-118))</t>
  </si>
  <si>
    <t>K:14:00-16:00(B Nyelvi labor (Magyar u.) (ÁB-1,5-118))</t>
  </si>
  <si>
    <t>SZE:18:00-20:00(B Nyelvi labor (Magyar u.) (ÁB-1,5-118))</t>
  </si>
  <si>
    <t>K:12:00-14:00(B Nyelvi labor (Magyar u.) (ÁB-1,5-118))</t>
  </si>
  <si>
    <t>SZE:10:00-12:00(B Nyelvi labor (Magyar u.) (ÁB-1,5-118))</t>
  </si>
  <si>
    <t>H:08:00-10:00(A gyakorló 14. (Multimédiás tárgyaló) (ÁA-4-603))</t>
  </si>
  <si>
    <t>SZE:12:00-14:00(A tanterem VI. (Fayer auditórium) (ÁA-1,5-203))</t>
  </si>
  <si>
    <t>CS:12:00-14:00(A tanterem VII. (Nagy Ernő auditórium) (ÁA-2,5-305))</t>
  </si>
  <si>
    <t>P:10:00-12:00(B tanterem II. (Magyar u.) (ÁB-1,5-112))</t>
  </si>
  <si>
    <t>SZE:12:00-14:00(B gyakorló 16. (Kecskeméti u.) (ÁB-3-311))</t>
  </si>
  <si>
    <t>H:08:00-10:00(B gyakorló 14. (Kecskeméti u.) (ÁB-3-307))</t>
  </si>
  <si>
    <t>H:18:00-20:00(A tanterem III. (Récsi auditórium) (ÁA-1-111))</t>
  </si>
  <si>
    <t>H:14:00-16:00(A tanterem VII. (Nagy Ernő auditórium) (ÁA-2,5-305))</t>
  </si>
  <si>
    <t>K:12:00-14:00(B tanterem II. (Magyar u.) (ÁB-1,5-112))</t>
  </si>
  <si>
    <t>SZE:16:00-18:00(A tanterem VI. (Fayer auditórium) (ÁA-1,5-203))</t>
  </si>
  <si>
    <t>H:10:00-12:00(B gyakorló 08. (Kecskeméti u.) (ÁB-2-205))</t>
  </si>
  <si>
    <t>K:14:00-16:00(B gyakorló 01. (Kecskeméti u.) (ÁB-0-1))</t>
  </si>
  <si>
    <t>H:14:00-16:00(B gyakorló 02. (Kecskeméti u.) (ÁB-0-2))</t>
  </si>
  <si>
    <t>SZE:16:00-18:00(A gyakorló 04. (ÁA-a-8))</t>
  </si>
  <si>
    <t>K:14:00-16:00(A tanterem VII. (Nagy Ernő auditórium) (ÁA-2,5-305))</t>
  </si>
  <si>
    <t>H:18:00-20:00(A tanterem VI. (Fayer auditórium) (ÁA-1,5-203))</t>
  </si>
  <si>
    <t>CS:10:00-12:00(B gyakorló 16. (Kecskeméti u.) (ÁB-3-311))</t>
  </si>
  <si>
    <t>SZE:16:00-18:00(B gyakorló 01. (Kecskeméti u.) (ÁB-0-1))</t>
  </si>
  <si>
    <t>K:16:00-18:00(B gyakorló 19. (Magyar u.) (ÁB-2,5-321))</t>
  </si>
  <si>
    <t>SZE:12:00-14:00(B gyakorló 03. (Magyar u.) (ÁB-0-4))</t>
  </si>
  <si>
    <t>CS:12:00-14:00(B gyakorló 07. (Kecskeméti u.) (ÁB-2-204))</t>
  </si>
  <si>
    <t>K:16:00-18:00(A tanterem VI. (Fayer auditórium) (ÁA-1,5-203))</t>
  </si>
  <si>
    <t>H:10:00-12:00(B gyakorló 19. (Magyar u.) (ÁB-2,5-321))</t>
  </si>
  <si>
    <t>K:10:00-12:00(A gyakorló 07. (ÁA-1-125))</t>
  </si>
  <si>
    <t>K:12:00-14:00(B gyakorló 07. (Kecskeméti u.) (ÁB-2-204))</t>
  </si>
  <si>
    <t>SZE:16:00-18:00(B gyakorló 07. (Kecskeméti u.) (ÁB-2-204))</t>
  </si>
  <si>
    <t>SZE:12:00-14:00(A tanterem IX. (Grosschmid auditórium) (ÁA-3-305))</t>
  </si>
  <si>
    <t>CS:14:00-16:00(B tanterem I. (Magyar u.) (ÁB-0-3))</t>
  </si>
  <si>
    <t>CS:10:00-12:00(A tanterem V. (ÁA-2-221))</t>
  </si>
  <si>
    <t>CS:10:00-12:00(A Informatikai labor 01. (ÁA-4-605))</t>
  </si>
  <si>
    <t>K:14:00-16:00(B gyakorló 03. (Magyar u.) (ÁB-0-4))</t>
  </si>
  <si>
    <t>H:08:00-10:00(B gyakorló 13. (Kecskeméti u.) (ÁB-3-305))</t>
  </si>
  <si>
    <t>SZE:14:00-16:00(B tanterem II. (Magyar u.) (ÁB-1,5-112))</t>
  </si>
  <si>
    <t>H:12:00-14:00(B gyakorló 03. (Magyar u.) (ÁB-0-4))</t>
  </si>
  <si>
    <t>K:08:00-10:00(B gyakorló 03. (Magyar u.) (ÁB-0-4))</t>
  </si>
  <si>
    <t>K:08:00-10:00(A tanterem VIII. (Vécsey auditórium) (ÁA-3,5-503))</t>
  </si>
  <si>
    <t>SZE:14:00-16:00(B gyakorló 03. (Magyar u.) (ÁB-0-4))</t>
  </si>
  <si>
    <t>CS:14:00-16:00(A tanterem IX. (Grosschmid auditórium) (ÁA-3-305))</t>
  </si>
  <si>
    <t>H:14:00-16:00(B tanterem I. (Magyar u.) (ÁB-0-3))</t>
  </si>
  <si>
    <t>CS:08:00-10:00(A tanterem VI. (Fayer auditórium) (ÁA-1,5-203))</t>
  </si>
  <si>
    <t>K:14:00-16:00(A tanterem VI. (Fayer auditórium) (ÁA-1,5-203))</t>
  </si>
  <si>
    <t>SZE:08:00-10:00(A tanterem VII. (Nagy Ernő auditórium) (ÁA-2,5-305))</t>
  </si>
  <si>
    <t>CS:14:00-16:00(B gyakorló 19. (Magyar u.) (ÁB-2,5-321))</t>
  </si>
  <si>
    <t>K:10:00-12:00(A gyakorló 09. (ÁA-3-340))</t>
  </si>
  <si>
    <t>K:12:00-14:00(A gyakorló 08. (ÁA-2-240))</t>
  </si>
  <si>
    <t>K:10:00-12:00(B gyakorló 01. (Kecskeméti u.) (ÁB-0-1))</t>
  </si>
  <si>
    <t>K:16:00-18:00(B gyakorló 10. (Kecskeméti u.) (ÁB-2-212))</t>
  </si>
  <si>
    <t>P:08:00-10:00(B gyakorló 01. (Kecskeméti u.) (ÁB-0-1))</t>
  </si>
  <si>
    <t>H:10:00-12:00(A tanterem VIII. (Vécsey auditórium) (ÁA-3,5-503))</t>
  </si>
  <si>
    <t>H:08:00-10:00(A tanterem VIII. (Vécsey auditórium) (ÁA-3,5-503))</t>
  </si>
  <si>
    <t>H:14:00-16:00(A gyakorló 07. (ÁA-1-125))</t>
  </si>
  <si>
    <t>H:12:00-14:00(A tanterem VII. (Nagy Ernő auditórium) (ÁA-2,5-305))</t>
  </si>
  <si>
    <t>H:16:00-18:00(A tanterem VI. (Fayer auditórium) (ÁA-1,5-203))</t>
  </si>
  <si>
    <t>K:10:00-12:00(B tanterem II. (Magyar u.) (ÁB-1,5-112))</t>
  </si>
  <si>
    <t>SZE:12:00-14:00(A tanterem VIII. (Vécsey auditórium) (ÁA-3,5-503))</t>
  </si>
  <si>
    <t>CS:08:00-10:00(A tanterem V. (ÁA-2-221))</t>
  </si>
  <si>
    <t>H:12:00-14:00(A tanterem III. (Récsi auditórium) (ÁA-1-111))</t>
  </si>
  <si>
    <t>K:08:00-10:00(A tanterem II. (Dósa auditórium) (ÁA-1-109))</t>
  </si>
  <si>
    <t>SZE:10:00-12:00(A tanterem II. (Dósa auditórium) (ÁA-1-109))</t>
  </si>
  <si>
    <t>H:08:00-10:00(B gyakorló 07. (Kecskeméti u.) (ÁB-2-204))</t>
  </si>
  <si>
    <t>SZE:08:00-10:00(B gyakorló 03. (Magyar u.) (ÁB-0-4))</t>
  </si>
  <si>
    <t>SZE:14:00-16:00(A tanterem I. (Somló auditórium) (ÁA-1-106))</t>
  </si>
  <si>
    <t>K:16:00-18:00(A gyakorló 08. (ÁA-2-240))</t>
  </si>
  <si>
    <t>SZE:16:00-18:00(A gyakorló 05. (ÁA-a-10))</t>
  </si>
  <si>
    <t>K:08:00-10:00(A tanterem IX. (Grosschmid auditórium) (ÁA-3-305))</t>
  </si>
  <si>
    <t>SZE:08:00-10:00(B Nyelvi labor (Magyar u.) (ÁB-1,5-118))</t>
  </si>
  <si>
    <t>H:08:00-10:00(B gyakorló 01. (Kecskeméti u.) (ÁB-0-1))</t>
  </si>
  <si>
    <t>P:10:00-12:00(B gyakorló 07. (Kecskeméti u.) (ÁB-2-204))</t>
  </si>
  <si>
    <t>SZE:12:00-14:00(A tanterem V. (ÁA-2-221))</t>
  </si>
  <si>
    <t>H:08:00-10:00(A tanterem II. (Dósa auditórium) (ÁA-1-109))</t>
  </si>
  <si>
    <t>CS:12:00-14:00(B gyakorló 08. (Kecskeméti u.) (ÁB-2-205))</t>
  </si>
  <si>
    <t>H:12:00-14:00(A gyakorló 09. (ÁA-3-340))</t>
  </si>
  <si>
    <t>K:16:00-18:00(A gyakorló 04. (ÁA-a-8))</t>
  </si>
  <si>
    <t>K:10:00-12:00(B gyakorló 02. (Kecskeméti u.) (ÁB-0-2))</t>
  </si>
  <si>
    <t>H:10:00-12:00(B gyakorló 13. (Kecskeméti u.) (ÁB-3-305))</t>
  </si>
  <si>
    <t>H:08:00-10:00(A gyakorló 05. (ÁA-a-10))</t>
  </si>
  <si>
    <t>CS:08:00-10:00(B tanterem II. (Magyar u.) (ÁB-1,5-112))</t>
  </si>
  <si>
    <t>H:14:00-16:00(A Informatikai labor 01. (ÁA-4-605))</t>
  </si>
  <si>
    <t>K:10:00-12:00(A Informatikai labor 01. (ÁA-4-605))</t>
  </si>
  <si>
    <t>CS:08:00-10:00(A gyakorló 08. (ÁA-2-240))</t>
  </si>
  <si>
    <t>H:10:00-12:00(B gyakorló 01. (Kecskeméti u.) (ÁB-0-1))</t>
  </si>
  <si>
    <t>K:12:00-14:00(B gyakorló 03. (Magyar u.) (ÁB-0-4))</t>
  </si>
  <si>
    <t>CS:16:00-18:00(A gyakorló 08. (ÁA-2-240))</t>
  </si>
  <si>
    <t>H:08:00-10:00(B gyakorló 03. (Magyar u.) (ÁB-0-4))</t>
  </si>
  <si>
    <t>H:12:00-14:00(A tanterem IX. (Grosschmid auditórium) (ÁA-3-305))</t>
  </si>
  <si>
    <t>CS:14:00-16:00(A gyakorló 14. (Multimédiás tárgyaló) (ÁA-4-603))</t>
  </si>
  <si>
    <t>CS:16:00-18:00(A gyakorló 07. (ÁA-1-125))</t>
  </si>
  <si>
    <t>SZE:16:00-18:00(B gyakorló 02. (Kecskeméti u.) (ÁB-0-2))</t>
  </si>
  <si>
    <t>P:14:00-16:00(A tanterem II. (Dósa auditórium) (ÁA-1-109))</t>
  </si>
  <si>
    <t>SZE:14:00-16:00(B gyakorló 02. (Kecskeméti u.) (ÁB-0-2))</t>
  </si>
  <si>
    <t>K:16:00-18:00(A tanterem IX. (Grosschmid auditórium) (ÁA-3-305))</t>
  </si>
  <si>
    <t>CS:10:00-12:00(B gyakorló 14. (Kecskeméti u.) (ÁB-3-307))</t>
  </si>
  <si>
    <t>SZE:10:00-12:00(A tanterem VIII. (Vécsey auditórium) (ÁA-3,5-503))</t>
  </si>
  <si>
    <t>H:08:00-10:00(A tanterem VII. (Nagy Ernő auditórium) (ÁA-2,5-305))</t>
  </si>
  <si>
    <t>CS:14:00-16:00(A tanterem I. (Somló auditórium) (ÁA-1-106))</t>
  </si>
  <si>
    <t>A gyakorló 15. (könyvtár) (ÁA-0,5-122/a)</t>
  </si>
  <si>
    <t>K:16:00-18:00(B gyakorló 07. (Kecskeméti u.) (ÁB-2-204))</t>
  </si>
  <si>
    <t>K:10:00-12:00(A tanterem I. (Somló auditórium) (ÁA-1-106))</t>
  </si>
  <si>
    <t>CS:08:00-10:00(A gyakorló 04. (ÁA-a-8))</t>
  </si>
  <si>
    <t>H:12:00-14:00(A gyakorló 07. (ÁA-1-125))</t>
  </si>
  <si>
    <t>K:08:00-10:00(A tanterem I. (Somló auditórium) (ÁA-1-106))</t>
  </si>
  <si>
    <t>H:14:00-16:00(A tanterem I. (Somló auditórium) (ÁA-1-106))</t>
  </si>
  <si>
    <t>SZE:16:00-18:00(A tanterem I. (Somló auditórium) (ÁA-1-106))</t>
  </si>
  <si>
    <t>CS:12:00-14:00(A tanterem V. (ÁA-2-221))</t>
  </si>
  <si>
    <t>CS:14:00-16:00(B gyakorló 10. (Kecskeméti u.) (ÁB-2-212))</t>
  </si>
  <si>
    <t>CS:14:00-16:00(B gyakorló 06. (Kecskeméti u.) (ÁB-2-202))</t>
  </si>
  <si>
    <t>B gyakorló 06. (Kecskeméti u.) (ÁB-2-202)</t>
  </si>
  <si>
    <t>SZE:18:00-20:00(A tanterem VIII. (Vécsey auditórium) (ÁA-3,5-503))</t>
  </si>
  <si>
    <t>SZE:14:00-16:00(B Nyelvi labor (Magyar u.) (ÁB-1,5-118))</t>
  </si>
  <si>
    <t>CS:14:00-16:00(A tanterem VI. (Fayer auditórium) (ÁA-1,5-203))</t>
  </si>
  <si>
    <t>K:18:00-20:00(A tanterem VI. (Fayer auditórium) (ÁA-1,5-203))</t>
  </si>
  <si>
    <t>CS:16:00-18:00(B gyakorló 13. (Kecskeméti u.) (ÁB-3-305))</t>
  </si>
  <si>
    <t>H:12:00-14:00(A gyakorló 08. (ÁA-2-240))</t>
  </si>
  <si>
    <t>SZE:08:00-10:00(A tanterem V. (ÁA-2-221))</t>
  </si>
  <si>
    <t>SZE:12:00-14:00(A tanterem III. (Récsi auditórium) (ÁA-1-111))</t>
  </si>
  <si>
    <t>H:12:00-14:00(A gyakorló 04. (ÁA-a-8))</t>
  </si>
  <si>
    <t>SZE:12:00-14:00(B tanterem I. (Magyar u.) (ÁB-0-3))</t>
  </si>
  <si>
    <t>P:08:00-10:00(A tanterem III. (Récsi auditórium) (ÁA-1-111))</t>
  </si>
  <si>
    <t>H:14:00-16:00(A tanterem III. (Récsi auditórium) (ÁA-1-111))</t>
  </si>
  <si>
    <t>K:08:00-10:00(A tanterem V. (ÁA-2-221))</t>
  </si>
  <si>
    <t>H:08:00-10:00(B gyakorló 19. (Magyar u.) (ÁB-2,5-321))</t>
  </si>
  <si>
    <t>H:18:00-20:00(A tanterem II. (Dósa auditórium) (ÁA-1-109))</t>
  </si>
  <si>
    <t>CS:18:00-20:00(A Informatikai labor 01. (ÁA-4-605))</t>
  </si>
  <si>
    <t>CS:10:00-12:00(A Informatikai labor 02. (ÁA-4-604))</t>
  </si>
  <si>
    <t>A Informatikai labor 02. (ÁA-4-604)</t>
  </si>
  <si>
    <t>P:08:00-10:00(A Informatikai labor 01. (ÁA-4-605))</t>
  </si>
  <si>
    <t>K:10:00-12:00(B gyakorló 07. (Kecskeméti u.) (ÁB-2-204))</t>
  </si>
  <si>
    <t>SZE:16:00-18:00(B gyakorló 03. (Magyar u.) (ÁB-0-4))</t>
  </si>
  <si>
    <t>CS:16:00-18:00(B tanterem I. (Magyar u.) (ÁB-0-3))</t>
  </si>
  <si>
    <t>SZE:08:00-10:00(B gyakorló 08. (Kecskeméti u.) (ÁB-2-205))</t>
  </si>
  <si>
    <t>K:14:00-16:00(A tanterem VIII. (Vécsey auditórium) (ÁA-3,5-503))</t>
  </si>
  <si>
    <t>SZE:14:00-16:00(A gyakorló 07. (ÁA-1-125))</t>
  </si>
  <si>
    <t>SZE:18:00-20:00(A tanterem II. (Dósa auditórium) (ÁA-1-109))</t>
  </si>
  <si>
    <t>K:14:00-16:00(B gyakorló 19. (Magyar u.) (ÁB-2,5-321))</t>
  </si>
  <si>
    <t>K:12:00-14:00(A tanterem I. (Somló auditórium) (ÁA-1-106))</t>
  </si>
  <si>
    <t>CS:12:00-14:00(B Nyelvi labor (Magyar u.) (ÁB-1,5-118))</t>
  </si>
  <si>
    <t>K:12:00-14:00(A tanterem IX. (Grosschmid auditórium) (ÁA-3-305))</t>
  </si>
  <si>
    <t>SZE:14:00-16:00(B gyakorló 19. (Magyar u.) (ÁB-2,5-321))</t>
  </si>
  <si>
    <t>K:10:00-12:00(A tanterem VI. (Fayer auditórium) (ÁA-1,5-203))</t>
  </si>
  <si>
    <t>H:12:00-14:00(A tanterem VIII. (Vécsey auditórium) (ÁA-3,5-503))</t>
  </si>
  <si>
    <t>SZE:08:00-10:00(A gyakorló 07. (ÁA-1-125))</t>
  </si>
  <si>
    <t>K:08:00-10:00(B gyakorló 07. (Kecskeméti u.) (ÁB-2-204))</t>
  </si>
  <si>
    <t>H:16:00-18:00(A tanterem I. (Somló auditórium) (ÁA-1-106))</t>
  </si>
  <si>
    <t>SZE:08:00-10:00(A tanterem VI. (Fayer auditórium) (ÁA-1,5-203))</t>
  </si>
  <si>
    <t>SZE:10:00-12:00(A tanterem IX. (Grosschmid auditórium) (ÁA-3-305))</t>
  </si>
  <si>
    <t>K:08:00-10:00(A tanterem VII. (Nagy Ernő auditórium) (ÁA-2,5-305))</t>
  </si>
  <si>
    <t>K:08:00-10:00(B tanterem II. (Magyar u.) (ÁB-1,5-112))</t>
  </si>
  <si>
    <t>SZE:10:00-12:00(A tanterem VII. (Nagy Ernő auditórium) (ÁA-2,5-305))</t>
  </si>
  <si>
    <t>CS:10:00-12:00(B tanterem II. (Magyar u.) (ÁB-1,5-112))</t>
  </si>
  <si>
    <t>H:12:00-14:00(B gyakorló 08. (Kecskeméti u.) (ÁB-2-205))</t>
  </si>
  <si>
    <t>CS:10:00-12:00(A gyakorló 07. (ÁA-1-125))</t>
  </si>
  <si>
    <t>CS:14:00-16:00(B tanterem II. (Magyar u.) (ÁB-1,5-112))</t>
  </si>
  <si>
    <t>CS:08:00-10:00(A tanterem I. (Somló auditórium) (ÁA-1-106))</t>
  </si>
  <si>
    <t>H:14:00-16:00(B gyakorló 01. (Kecskeméti u.) (ÁB-0-1))</t>
  </si>
  <si>
    <t>CS:10:00-12:00(A tanterem VI. (Fayer auditórium) (ÁA-1,5-203))</t>
  </si>
  <si>
    <t>H:16:00-18:00(A tanterem VIII. (Vécsey auditórium) (ÁA-3,5-503))</t>
  </si>
  <si>
    <t>SZE:14:00-16:00(B gyakorló 16. (Kecskeméti u.) (ÁB-3-311))</t>
  </si>
  <si>
    <t>CS:12:00-14:00(B gyakorló 13. (Kecskeméti u.) (ÁB-3-305))</t>
  </si>
  <si>
    <t>SZE:14:00-16:00(A tanterem III. (Récsi auditórium) (ÁA-1-111))</t>
  </si>
  <si>
    <t>CS:10:00-12:00(B gyakorló 03. (Magyar u.) (ÁB-0-4))</t>
  </si>
  <si>
    <t>SZE:12:00-14:00(A tanterem I. (Somló auditórium) (ÁA-1-106))</t>
  </si>
  <si>
    <t>CS:12:00-14:00(B gyakorló 03. (Magyar u.) (ÁB-0-4))</t>
  </si>
  <si>
    <t>K:14:00-16:00(B gyakorló 13. (Kecskeméti u.) (ÁB-3-305))</t>
  </si>
  <si>
    <t>CS:16:00-18:00(A tanterem I. (Somló auditórium) (ÁA-1-106))</t>
  </si>
  <si>
    <t>H:16:00-18:00(A gyakorló 09. (ÁA-3-340))</t>
  </si>
  <si>
    <t>P:08:00-10:00(B tanterem II. (Magyar u.) (ÁB-1,5-112))</t>
  </si>
  <si>
    <t>H:12:00-14:00(B tanterem II. (Magyar u.) (ÁB-1,5-112))</t>
  </si>
  <si>
    <t>H:16:00-18:00(B tanterem II. (Magyar u.) (ÁB-1,5-112))</t>
  </si>
  <si>
    <t>H:08:00-10:00(A Informatikai labor 01. (ÁA-4-605))</t>
  </si>
  <si>
    <t>SZE:12:00-14:00(A Informatikai labor 01. (ÁA-4-605))</t>
  </si>
  <si>
    <t>SZE:14:00-16:00(A Informatikai labor 01. (ÁA-4-605))</t>
  </si>
  <si>
    <t>K:18:00-20:00(A Informatikai labor 01. (ÁA-4-605))</t>
  </si>
  <si>
    <t>SZE:18:00-20:00(A Informatikai labor 01. (ÁA-4-605))</t>
  </si>
  <si>
    <t>K:14:00-16:00(A gyakorló 08. (ÁA-2-240))</t>
  </si>
  <si>
    <t>CS:14:00-16:00(B gyakorló 14. (Kecskeméti u.) (ÁB-3-307))</t>
  </si>
  <si>
    <t>K:10:00-12:00(A gyakorló 08. (ÁA-2-240))</t>
  </si>
  <si>
    <t>K:16:00-18:00(A tanterem VIII. (Vécsey auditórium) (ÁA-3,5-503))</t>
  </si>
  <si>
    <t>K:16:00-18:00(B tanterem II. (Magyar u.) (ÁB-1,5-112))</t>
  </si>
  <si>
    <t>CS:08:00-10:00(B gyakorló 19. (Magyar u.) (ÁB-2,5-321))</t>
  </si>
  <si>
    <t>H:16:00-18:00(B Nyelvi labor (Magyar u.) (ÁB-1,5-118))</t>
  </si>
  <si>
    <t>CS:16:00-18:00(B Nyelvi labor (Magyar u.) (ÁB-1,5-118))</t>
  </si>
  <si>
    <t>P:16:00-18:00(B Nyelvi labor (Magyar u.) (ÁB-1,5-118))</t>
  </si>
  <si>
    <t>K:10:00-12:00(A tanterem VII. (Nagy Ernő auditórium) (ÁA-2,5-305))</t>
  </si>
  <si>
    <t>SZE:16:00-18:00(A tanterem VIII. (Vécsey auditórium) (ÁA-3,5-503))</t>
  </si>
  <si>
    <t>K:16:00-18:00(B gyakorló 16. (Kecskeméti u.) (ÁB-3-311))</t>
  </si>
  <si>
    <t>CS:10:00-12:00(B gyakorló 04. (Magyar u.) (ÁB-0,5-1))</t>
  </si>
  <si>
    <t>K:12:00-14:00(A tanterem VI. (Fayer auditórium) (ÁA-1,5-203))</t>
  </si>
  <si>
    <t>H:10:00-12:00(A gyakorló 06. (ÁA-0,5-0))</t>
  </si>
  <si>
    <t>A gyakorló 06. (ÁA-0,5-0)</t>
  </si>
  <si>
    <t>SZE:10:00-12:00(B tanterem II. (Magyar u.) (ÁB-1,5-112))</t>
  </si>
  <si>
    <t>H:10:00-12:00(B gyakorló 10. (Kecskeméti u.) (ÁB-2-212))</t>
  </si>
  <si>
    <t>H:12:00-14:00(B gyakorló 01. (Kecskeméti u.) (ÁB-0-1))</t>
  </si>
  <si>
    <t>CS:08:00-10:00(A gyakorló 09. (ÁA-3-340))</t>
  </si>
  <si>
    <t>K:18:00-20:00(A tanterem III. (Récsi auditórium) (ÁA-1-111))</t>
  </si>
  <si>
    <t>CS:12:00-14:00(B gyakorló 19. (Magyar u.) (ÁB-2,5-321))</t>
  </si>
  <si>
    <t>CS:14:00-16:00(B gyakorló 16. (Kecskeméti u.) (ÁB-3-311))</t>
  </si>
  <si>
    <t>H:10:00-12:00(A gyakorló 07. (ÁA-1-125))</t>
  </si>
  <si>
    <t>SZE:10:00-12:00(A tanterem VI. (Fayer auditórium) (ÁA-1,5-203))</t>
  </si>
  <si>
    <t>SZE:12:00-14:00(A gyakorló 04. (ÁA-a-8))</t>
  </si>
  <si>
    <t>H:08:00-10:00(B gyakorló 08. (Kecskeméti u.) (ÁB-2-205))</t>
  </si>
  <si>
    <t>CS:12:00-14:00(A tanterem I. (Somló auditórium) (ÁA-1-106))</t>
  </si>
  <si>
    <t>H:18:00-20:00(A tanterem I. (Somló auditórium) (ÁA-1-106))</t>
  </si>
  <si>
    <t>H:08:00-10:00(A tanterem V. (ÁA-2-221))</t>
  </si>
  <si>
    <t>CS:12:00-14:00(B tanterem I. (Magyar u.) (ÁB-0-3))</t>
  </si>
  <si>
    <t>H:12:00-14:00(A tanterem V. (ÁA-2-221))</t>
  </si>
  <si>
    <t>P:08:00-10:00(A tanterem I. (Somló auditórium) (ÁA-1-106))</t>
  </si>
  <si>
    <t>H:10:00-12:00(A tanterem V. (ÁA-2-221))</t>
  </si>
  <si>
    <t>P:10:00-12:00(A tanterem III. (Récsi auditórium) (ÁA-1-111))</t>
  </si>
  <si>
    <t>K:16:00-18:00(B gyakorló 01. (Kecskeméti u.) (ÁB-0-1))</t>
  </si>
  <si>
    <t>H:14:00-16:00(A tanterem VIII. (Vécsey auditórium) (ÁA-3,5-503))</t>
  </si>
  <si>
    <t>SZE:18:00-20:00(A tanterem III. (Récsi auditórium) (ÁA-1-111))</t>
  </si>
  <si>
    <t>H:10:00-12:00(A gyakorló 08. (ÁA-2-240))</t>
  </si>
  <si>
    <t>K:12:00-14:00(B gyakorló 13. (Kecskeméti u.) (ÁB-3-305))</t>
  </si>
  <si>
    <t>H:08:00-10:00(A tanterem III. (Récsi auditórium) (ÁA-1-111))</t>
  </si>
  <si>
    <t>SZE:08:00-10:00(A gyakorló 05. (ÁA-a-10))</t>
  </si>
  <si>
    <t>K:18:00-20:00(A tanterem I. (Somló auditórium) (ÁA-1-106))</t>
  </si>
  <si>
    <t>SZE:14:00-16:00(A tanterem V. (ÁA-2-221))</t>
  </si>
  <si>
    <t>CS:18:00-20:00(A tanterem I. (Somló auditórium) (ÁA-1-106))</t>
  </si>
  <si>
    <t>SZE:08:00-10:00(B tanterem II. (Magyar u.) (ÁB-1,5-112))</t>
  </si>
  <si>
    <t>H:14:00-16:00(A tanterem V. (ÁA-2-221))</t>
  </si>
  <si>
    <t>H:08:00-10:00(A tanterem VI. (Fayer auditórium) (ÁA-1,5-203))</t>
  </si>
  <si>
    <t>SZE:14:00-16:00(B gyakorló 14. (Kecskeméti u.) (ÁB-3-307))</t>
  </si>
  <si>
    <t>CS:14:00-16:00(B gyakorló 08. (Kecskeméti u.) (ÁB-2-205))</t>
  </si>
  <si>
    <t>H:10:00-12:00(A Informatikai labor 01. (ÁA-4-605))</t>
  </si>
  <si>
    <t>CS:12:00-14:00(A Informatikai labor 01. (ÁA-4-605))</t>
  </si>
  <si>
    <t>SZE:12:00-14:00(B gyakorló 07. (Kecskeméti u.) (ÁB-2-204))</t>
  </si>
  <si>
    <t>K:16:00-18:00(A tanterem VII. (Nagy Ernő auditórium) (ÁA-2,5-305))</t>
  </si>
  <si>
    <t>K:16:00-18:00(B gyakorló 13. (Kecskeméti u.) (ÁB-3-305))</t>
  </si>
  <si>
    <t>K:08:00-10:00(A gyakorló 09. (ÁA-3-340))</t>
  </si>
  <si>
    <t>CS:12:00-14:00(A tanterem VI. (Fayer auditórium) (ÁA-1,5-203))</t>
  </si>
  <si>
    <t>H:10:00-12:00(B gyakorló 04. (Magyar u.) (ÁB-0,5-1))</t>
  </si>
  <si>
    <t>CS:12:00-14:00(B gyakorló 04. (Magyar u.) (ÁB-0,5-1))</t>
  </si>
  <si>
    <t>H:10:00-12:00(A gyakorló 15. (könyvtár) (ÁA-0,5-122/a))</t>
  </si>
  <si>
    <t>H:10:00-12:00(B tanterem I. (Magyar u.) (ÁB-0-3))</t>
  </si>
  <si>
    <t>K:16:00-18:00(B gyakorló 03. (Magyar u.) (ÁB-0-4))</t>
  </si>
  <si>
    <t>P:14:00-16:00(B Nyelvi labor (Magyar u.) (ÁB-1,5-118))</t>
  </si>
  <si>
    <t>SZE:10:00-12:00(B tanterem I. (Magyar u.) (ÁB-0-3))</t>
  </si>
  <si>
    <t>CS:14:00-16:00(A gyakorló 08. (ÁA-2-240))</t>
  </si>
  <si>
    <t>SZE:16:00-18:00(A tanterem IX. (Grosschmid auditórium) (ÁA-3-305))</t>
  </si>
  <si>
    <t>CS:08:00-10:00(B gyakorló 03. (Magyar u.) (ÁB-0-4))</t>
  </si>
  <si>
    <t>SZE:12:00-14:00(B gyakorló 14. (Kecskeméti u.) (ÁB-3-307))</t>
  </si>
  <si>
    <t>CS:14:00-16:00(B gyakorló 07. (Kecskeméti u.) (ÁB-2-204))</t>
  </si>
  <si>
    <t>H:10:00-12:00(B gyakorló 16. (Kecskeméti u.) (ÁB-3-311))</t>
  </si>
  <si>
    <t>K:10:00-12:00(A tanterem V. (ÁA-2-221))</t>
  </si>
  <si>
    <t>K:16:00-18:00(B gyakorló 08. (Kecskeméti u.) (ÁB-2-205))</t>
  </si>
  <si>
    <t>valósidejű online</t>
  </si>
  <si>
    <t>K:14:00-16:00(A gyakorló 14. (Multimédiás tárgyaló) (ÁA-4-603))</t>
  </si>
  <si>
    <t>K:10:00-12:00(A tanterem IV. (ÁA-1-114))</t>
  </si>
  <si>
    <t>A tanterem IV. (ÁA-1-114)</t>
  </si>
  <si>
    <t>SZE:16:00-18:00(A tanterem IV. (ÁA-1-114))</t>
  </si>
  <si>
    <t>CS:14:00-16:00(A gyakorló 15. (könyvtár) (ÁA-0,5-122/a))</t>
  </si>
  <si>
    <t>H:08:00-10:00(B gyakorló 02. (Kecskeméti u.) (ÁB-0-2))</t>
  </si>
  <si>
    <t>K:14:00-16:00(A tanterem IX. (Grosschmid auditórium) (ÁA-3-305))</t>
  </si>
  <si>
    <t>SZE:16:00-18:00(B gyakorló 11. (Kecskeméti u.) (ÁB-3-302))</t>
  </si>
  <si>
    <t>H:10:00-12:00(B gyakorló 09. (Kecskeméti u.) (ÁB-2-221))</t>
  </si>
  <si>
    <t>CS:14:00-16:00(A Informatikai labor 02. (ÁA-4-604))</t>
  </si>
  <si>
    <t>SZE:16:00-19:00(B gyakorló 19. (Magyar u.) (ÁB-2,5-321))</t>
  </si>
  <si>
    <t>19:00</t>
  </si>
  <si>
    <t>H:18:00-20:00(A gyakorló 09. (ÁA-3-340))</t>
  </si>
  <si>
    <t>CS:18:00-20:00(A tanterem III. (Récsi auditórium) (ÁA-1-111))</t>
  </si>
  <si>
    <t>SZE:18:00-20:00(A tanterem V. (ÁA-2-221))</t>
  </si>
  <si>
    <t>K:10:00-12:00(ELTE-n kívüli helyszín (NEMELTE))</t>
  </si>
  <si>
    <t>ELTE-n kívüli helyszín (NEMELTE)</t>
  </si>
  <si>
    <t>K:10:00-12:00(B gyakorló 10. (Kecskeméti u.) (ÁB-2-212))</t>
  </si>
  <si>
    <t>H:18:00-20:00(B gyakorló 02. (Kecskeméti u.) (ÁB-0-2))</t>
  </si>
  <si>
    <t>SZE:10:00-12:00(B gyakorló 14. (Kecskeméti u.) (ÁB-3-307))</t>
  </si>
  <si>
    <t>CS:11:00-14:00(B gyakorló 09. (Kecskeméti u.) (ÁB-2-221))</t>
  </si>
  <si>
    <t>K:12:00-14:00(B gyakorló 10. (Kecskeméti u.) (ÁB-2-212))</t>
  </si>
  <si>
    <t>CS:18:00-20:00(A tanterem IV. (ÁA-1-114))</t>
  </si>
  <si>
    <t>K:18:00-20:00(A tanterem V. (ÁA-2-221))</t>
  </si>
  <si>
    <t>SZE:14:00-16:00(A gyakorló 05. (ÁA-a-10))</t>
  </si>
  <si>
    <t>CS:12:00-14:00(A Informatikai labor 02. (ÁA-4-604))</t>
  </si>
  <si>
    <t>CS:10:00-12:00(B gyakorló 10. (Kecskeméti u.) (ÁB-2-212))</t>
  </si>
  <si>
    <t>SZE:18:00-20:00(A tanterem IV. (ÁA-1-114))</t>
  </si>
  <si>
    <t>K:08:00-10:00(B gyakorló 01. (Kecskeméti u.) (ÁB-0-1))</t>
  </si>
  <si>
    <t>K:14:00-16:00(B gyakorló 14. (Kecskeméti u.) (ÁB-3-307))</t>
  </si>
  <si>
    <t>H:18:00-20:00(A tanterem V. (ÁA-2-221))</t>
  </si>
  <si>
    <t>K:12:00-14:00(A tanterem V. (ÁA-2-221))</t>
  </si>
  <si>
    <t>P:10:00-12:00(A tanterem IV. (ÁA-1-114))</t>
  </si>
  <si>
    <t>CS:16:00-18:00(A tanterem IV. (ÁA-1-114))</t>
  </si>
  <si>
    <t>H:14:00-16:00(B gyakorló 03. (Magyar u.) (ÁB-0-4))</t>
  </si>
  <si>
    <t>K:09:00-12:00(B gyakorló 19. (Magyar u.) (ÁB-2,5-321))</t>
  </si>
  <si>
    <t>H:08:00-10:00(A Informatikai labor 02. (ÁA-4-604))</t>
  </si>
  <si>
    <t>H:14:00-16:00(A tanterem IV. (ÁA-1-114))</t>
  </si>
  <si>
    <t>SZE:18:00-20:00(B gyakorló 16. (Kecskeméti u.) (ÁB-3-311))</t>
  </si>
  <si>
    <t>SZE:08:00-10:00(B gyakorló 14. (Kecskeméti u.) (ÁB-3-307))</t>
  </si>
  <si>
    <t>SZE:12:00-14:00(A tanterem IV. (ÁA-1-114))</t>
  </si>
  <si>
    <t>K:10:00-12:00(B gyakorló 14. (Kecskeméti u.) (ÁB-3-307))</t>
  </si>
  <si>
    <t>K:10:00-12:00(B gyakorló 08. (Kecskeméti u.) (ÁB-2-205))</t>
  </si>
  <si>
    <t>K:12:00-14:00(B gyakorló 14. (Kecskeméti u.) (ÁB-3-307))</t>
  </si>
  <si>
    <t>H:14:00-16:00(B gyakorló 13. (Kecskeméti u.) (ÁB-3-305))</t>
  </si>
  <si>
    <t>CS:16:00-18:00(B gyakorló 04. (Magyar u.) (ÁB-0,5-1))</t>
  </si>
  <si>
    <t>SZE:14:00-16:00(B gyakorló 09. (Kecskeméti u.) (ÁB-2-221))</t>
  </si>
  <si>
    <t>SZE:14:00-16:00(A gyakorló 06. (ÁA-0,5-0))</t>
  </si>
  <si>
    <t>K:16:00-18:00(B gyakorló 12. (Kecskeméti u.) (ÁB-3-304))</t>
  </si>
  <si>
    <t>B gyakorló 12. (Kecskeméti u.) (ÁB-3-304)</t>
  </si>
  <si>
    <t>K:18:00-20:00(A tanterem IV. (ÁA-1-114))</t>
  </si>
  <si>
    <t>H:18:00-20:00(A tanterem IV. (ÁA-1-114))</t>
  </si>
  <si>
    <t>K:14:00-16:00(A tanterem V. (ÁA-2-221))</t>
  </si>
  <si>
    <t>CS:14:00-16:00(A tanterem IV. (ÁA-1-114))</t>
  </si>
  <si>
    <t>K:14:00-16:00(B gyakorló 02. (Kecskeméti u.) (ÁB-0-2))</t>
  </si>
  <si>
    <t>SZE:14:00-16:00(B gyakorló 15. (Magyar u.) (ÁB-3-310))</t>
  </si>
  <si>
    <t>B gyakorló 15. (Magyar u.) (ÁB-3-310)</t>
  </si>
  <si>
    <t>H:10:00-12:00(A Informatikai labor 02. (ÁA-4-604))</t>
  </si>
  <si>
    <t>CS:18:00-20:00(B gyakorló 10. (Kecskeméti u.) (ÁB-2-212))</t>
  </si>
  <si>
    <t>H:16:00-18:00(A tanterem IV. (ÁA-1-114))</t>
  </si>
  <si>
    <t>H:12:00-14:00(B gyakorló 10. (Kecskeméti u.) (ÁB-2-212))</t>
  </si>
  <si>
    <t>K:10:00-12:00(B gyakorló 03. (Magyar u.) (ÁB-0-4))</t>
  </si>
  <si>
    <t>SZE:12:00-14:00(B gyakorló 15. (Magyar u.) (ÁB-3-310))</t>
  </si>
  <si>
    <t>SZE:08:00-10:00(B gyakorló 02. (Kecskeméti u.) (ÁB-0-2))</t>
  </si>
  <si>
    <t>K:16:00-18:00(A gyakorló 06. (ÁA-0,5-0))</t>
  </si>
  <si>
    <t>CS:12:00-14:00(A tanterem IV. (ÁA-1-114))</t>
  </si>
  <si>
    <t>SZE:14:00-16:00(A tanterem IV. (ÁA-1-114))</t>
  </si>
  <si>
    <t>H:16:00-18:00(A tanterem V. (ÁA-2-221))</t>
  </si>
  <si>
    <t>H:18:00-20:00(A tanterem VII. (Nagy Ernő auditórium) (ÁA-2,5-305))</t>
  </si>
  <si>
    <t>SZE:18:00-20:00(A gyakorló 09. (ÁA-3-340))</t>
  </si>
  <si>
    <t>H:12:00-14:00(B gyakorló 13. (Kecskeméti u.) (ÁB-3-305))</t>
  </si>
  <si>
    <t>P:12:00-14:00(A gyakorló 14. (Multimédiás tárgyaló) (ÁA-4-603))</t>
  </si>
  <si>
    <t>K:16:00-18:00(A gyakorló 15. (könyvtár) (ÁA-0,5-122/a))</t>
  </si>
  <si>
    <t>K:12:00-14:00(A tanterem IV. (ÁA-1-114))</t>
  </si>
  <si>
    <t>CS:16:00-18:00(A gyakorló 15. (könyvtár) (ÁA-0,5-122/a))</t>
  </si>
  <si>
    <t>CS:10:00-12:00(A tanterem IV. (ÁA-1-114))</t>
  </si>
  <si>
    <t>SZE:14:00-16:00(B gyakorló 04. (Magyar u.) (ÁB-0,5-1))</t>
  </si>
  <si>
    <t>H:12:00-14:00(B gyakorló 14. (Kecskeméti u.) (ÁB-3-307))</t>
  </si>
  <si>
    <t>K:12:00-14:00(B gyakorló 16. (Kecskeméti u.) (ÁB-3-311))</t>
  </si>
  <si>
    <t>SZE:12:00-14:00(A gyakorló 06. (ÁA-0,5-0))</t>
  </si>
  <si>
    <t>H:18:00-20:00(B gyakorló 10. (Kecskeméti u.) (ÁB-2-212))</t>
  </si>
  <si>
    <t>SZE:10:00-12:00(A tanterem IV. (ÁA-1-114))</t>
  </si>
  <si>
    <t>K:16:00-18:00(A tanterem IV. (ÁA-1-114))</t>
  </si>
  <si>
    <t>K:14:00-16:00(B gyakorló 10. (Kecskeméti u.) (ÁB-2-212))</t>
  </si>
  <si>
    <t>SZE:10:00-12:00(B gyakorló 09. (Kecskeméti u.) (ÁB-2-221))</t>
  </si>
  <si>
    <t>K:16:00-18:00(B gyakorló 15. (Magyar u.) (ÁB-3-310))</t>
  </si>
  <si>
    <t>CS:10:00-12:00(A gyakorló 15. (könyvtár) (ÁA-0,5-122/a))</t>
  </si>
  <si>
    <t>K:10:00-12:00(B gyakorló 13. (Kecskeméti u.) (ÁB-3-305))</t>
  </si>
  <si>
    <t>K:08:00-10:00(A tanterem IV. (ÁA-1-114))</t>
  </si>
  <si>
    <t>kesz:idő0722</t>
  </si>
  <si>
    <t>kesz:terem0722</t>
  </si>
  <si>
    <t>SZE:18:00-20:00(Távolléti oktatás (TÁVOLLÉTI))</t>
  </si>
  <si>
    <t>Távolléti oktatás (TÁVOLLÉTI)</t>
  </si>
  <si>
    <t>K:12:00-14:00(Távolléti oktatás (TÁVOLLÉTI))</t>
  </si>
  <si>
    <t>CS:16:00-18:00(B gyakorló 03. (Magyar u.) (ÁB-0-4))</t>
  </si>
  <si>
    <t>H:10:00-12:00(Távolléti oktatás (TÁVOLLÉTI))</t>
  </si>
  <si>
    <t>P:17:30-18:50(Távolléti oktatás (TÁVOLLÉTI)); P:17:30-18:50(Távolléti oktatás (TÁVOLLÉTI)); SZO:1...</t>
  </si>
  <si>
    <t>17:30</t>
  </si>
  <si>
    <t>18:50</t>
  </si>
  <si>
    <t>3,5,7</t>
  </si>
  <si>
    <t>CS:10:00-12:00(Távolléti oktatás (TÁVOLLÉTI))</t>
  </si>
  <si>
    <t>SZE:17:00-19:00(Távolléti oktatás (TÁVOLLÉTI))</t>
  </si>
  <si>
    <t>K:18:00-20:00(Távolléti oktatás (TÁVOLLÉTI))</t>
  </si>
  <si>
    <t>SZE:10:00-12:00(Távolléti oktatás (TÁVOLLÉTI))</t>
  </si>
  <si>
    <t>K:16:00-18:00(Távolléti oktatás (TÁVOLLÉTI))</t>
  </si>
  <si>
    <t>P:14:00-16:00(Távolléti oktatás (TÁVOLLÉTI))</t>
  </si>
  <si>
    <t>H:08:00-10:00(A tanterem IV. (ÁA-1-114)); SZE:08:00-10:00(A tanterem IV. (ÁA-1-114))</t>
  </si>
  <si>
    <t>CS:12:00-14:00(Távolléti oktatás (TÁVOLLÉTI))</t>
  </si>
  <si>
    <t>CS:14:00-16:00(Távolléti oktatás (TÁVOLLÉTI))</t>
  </si>
  <si>
    <t>CS:16:00-18:00(Távolléti oktatás (TÁVOLLÉTI))</t>
  </si>
  <si>
    <t>CS:18:00-20:00(Távolléti oktatás (TÁVOLLÉTI))</t>
  </si>
  <si>
    <t>11,13,15</t>
  </si>
  <si>
    <t>12:20</t>
  </si>
  <si>
    <t>H:16:00-18:00(Távolléti oktatás (TÁVOLLÉTI))</t>
  </si>
  <si>
    <t>17:20</t>
  </si>
  <si>
    <t>15:50</t>
  </si>
  <si>
    <t>H:17:00-19:00(Távolléti oktatás (TÁVOLLÉTI))</t>
  </si>
  <si>
    <t>CS:08:20-10:50(Távolléti oktatás (TÁVOLLÉTI))</t>
  </si>
  <si>
    <t>08:20</t>
  </si>
  <si>
    <t>10:50</t>
  </si>
  <si>
    <t>SZE:08:00-10:00(A tanterem I. (Somló auditórium) (ÁA-1-106))</t>
  </si>
  <si>
    <t>H:12:00-14:00(Távolléti oktatás (TÁVOLLÉTI))</t>
  </si>
  <si>
    <t>CS:08:00-10:00(A gyakorló 07. (ÁA-1-125))</t>
  </si>
  <si>
    <t>SZE:16:00-18:00(Távolléti oktatás (TÁVOLLÉTI))</t>
  </si>
  <si>
    <t>CS:08:00-10:00(Távolléti oktatás (TÁVOLLÉTI))</t>
  </si>
  <si>
    <t>H:18:00-20:00(Távolléti oktatás (TÁVOLLÉTI))</t>
  </si>
  <si>
    <t>SZE:12:00-14:00(Távolléti oktatás (TÁVOLLÉTI))</t>
  </si>
  <si>
    <t>H:14:00-16:00(Távolléti oktatás (TÁVOLLÉTI))</t>
  </si>
  <si>
    <t>SZE:14:00-16:00(Távolléti oktatás (TÁVOLLÉTI))</t>
  </si>
  <si>
    <t>K:14:00-16:00(Távolléti oktatás (TÁVOLLÉTI))</t>
  </si>
  <si>
    <t>CS:14:00-16:00(Távolléti oktatás (TÁVOLLÉTI)); P:14:00-16:00(Távolléti oktatás (TÁVOLLÉTI))</t>
  </si>
  <si>
    <t>Székely Ákos dr.</t>
  </si>
  <si>
    <t>CS:16:00-18:00(Távolléti oktatás (TÁVOLLÉTI)); P:16:00-18:00(Távolléti oktatás (TÁVOLLÉTI))</t>
  </si>
  <si>
    <t>TÁVOLLÉTI</t>
  </si>
  <si>
    <t>Távolléti oktatás</t>
  </si>
  <si>
    <t>ÁA-4-604</t>
  </si>
  <si>
    <t>A Info lab 2</t>
  </si>
  <si>
    <t>ÁB-2-212</t>
  </si>
  <si>
    <t>B 10</t>
  </si>
  <si>
    <t>ÁB-0-1</t>
  </si>
  <si>
    <t>B 01</t>
  </si>
  <si>
    <t>ÁA-1-109</t>
  </si>
  <si>
    <t>A:II.t.</t>
  </si>
  <si>
    <t>ÁB-0-4</t>
  </si>
  <si>
    <t>B 03</t>
  </si>
  <si>
    <t>ÁB-0-3</t>
  </si>
  <si>
    <t>B I</t>
  </si>
  <si>
    <t>ÁA-a-8</t>
  </si>
  <si>
    <t>A:04.gy.</t>
  </si>
  <si>
    <t>ÁA-1-106</t>
  </si>
  <si>
    <t>A:I.t.</t>
  </si>
  <si>
    <t>ÁA-2-240</t>
  </si>
  <si>
    <t>A:08.gy.</t>
  </si>
  <si>
    <t>ÁB-2-204</t>
  </si>
  <si>
    <t>B 07</t>
  </si>
  <si>
    <t>ÁA-2,5-305</t>
  </si>
  <si>
    <t>A:VII.t.</t>
  </si>
  <si>
    <t>ÁA-2-221</t>
  </si>
  <si>
    <t>A:V.t.</t>
  </si>
  <si>
    <t>ÁA-1-114</t>
  </si>
  <si>
    <t>A:IV.t.</t>
  </si>
  <si>
    <t>ÁB-1,5-112</t>
  </si>
  <si>
    <t>B II</t>
  </si>
  <si>
    <t>ÁA-3-305</t>
  </si>
  <si>
    <t>A:IX.t.</t>
  </si>
  <si>
    <t>ÁA-1,5-203</t>
  </si>
  <si>
    <t>A:VI.t.</t>
  </si>
  <si>
    <t>ÁA-0,5-0</t>
  </si>
  <si>
    <t>A:06.gy.</t>
  </si>
  <si>
    <t>ÁB-3-305</t>
  </si>
  <si>
    <t>B 13</t>
  </si>
  <si>
    <t>ÁA-1-125</t>
  </si>
  <si>
    <t>A:07.gy.</t>
  </si>
  <si>
    <t>ÁB-1,5-118</t>
  </si>
  <si>
    <t>B Nyelv lab</t>
  </si>
  <si>
    <t>ÁB-0,5-1</t>
  </si>
  <si>
    <t>B 04</t>
  </si>
  <si>
    <t>ÁB-0-2</t>
  </si>
  <si>
    <t>B 02</t>
  </si>
  <si>
    <t>ÁA-3-340</t>
  </si>
  <si>
    <t>A:09.gy.</t>
  </si>
  <si>
    <t>ÁB-2,5-321</t>
  </si>
  <si>
    <t>B 19. gyak.</t>
  </si>
  <si>
    <t>ÁB-3-307</t>
  </si>
  <si>
    <t>B 14</t>
  </si>
  <si>
    <t>ÁB-2-221</t>
  </si>
  <si>
    <t>B 09</t>
  </si>
  <si>
    <t>ÁA-4-603</t>
  </si>
  <si>
    <t>A:14.gy.</t>
  </si>
  <si>
    <t>ÁB-2-205</t>
  </si>
  <si>
    <t>B 08</t>
  </si>
  <si>
    <t>ÁA-a-10</t>
  </si>
  <si>
    <t>A:05.gy.</t>
  </si>
  <si>
    <t>ÁB-3-310</t>
  </si>
  <si>
    <t>B 15</t>
  </si>
  <si>
    <t>ÁA-3,5-503</t>
  </si>
  <si>
    <t>A:VIII.t.</t>
  </si>
  <si>
    <t>ÁA-1-111</t>
  </si>
  <si>
    <t>A:III.t.</t>
  </si>
  <si>
    <t>ÁA-4-605</t>
  </si>
  <si>
    <t>A Info lab 1</t>
  </si>
  <si>
    <t>ÁB-3-311</t>
  </si>
  <si>
    <t>B 16</t>
  </si>
  <si>
    <t>ÁB-3-302</t>
  </si>
  <si>
    <t>B 11</t>
  </si>
  <si>
    <t>ÁA-0,5-122/a</t>
  </si>
  <si>
    <t>A gyakorló 15. (könyvtár)</t>
  </si>
  <si>
    <t>A:15.gy.</t>
  </si>
  <si>
    <t>ÁB-3-304</t>
  </si>
  <si>
    <t>B 12</t>
  </si>
  <si>
    <t>ÁB-2-202</t>
  </si>
  <si>
    <t>B 06</t>
  </si>
  <si>
    <t>SZE:12:00-14:00(A gyakorló 15. (könyvtár) (ÁA-0,5-122/a))</t>
  </si>
  <si>
    <t>H:12:00-14:00(Távolléti oktatás (TÁVOLLÉTI)); SZE:12:00-14:00(Távolléti oktatás (TÁVOLLÉTI))</t>
  </si>
  <si>
    <t>K:18:00-20:00(B gyakorló 10. (Kecskeméti u.) (ÁB-2-212))</t>
  </si>
  <si>
    <t>NEMELTE</t>
  </si>
  <si>
    <t>ELTE-n kívüli helyszín</t>
  </si>
  <si>
    <t>OI_terem_k</t>
  </si>
  <si>
    <t>OBJ_TEREM_K</t>
  </si>
  <si>
    <t>terem_nev</t>
  </si>
  <si>
    <t>terem_rnev</t>
  </si>
  <si>
    <t>terem_ferohely</t>
  </si>
  <si>
    <t>kesz:0729: idő</t>
  </si>
  <si>
    <t>Hétfő 10-12       Szerda 12-14</t>
  </si>
  <si>
    <t>NEPTUN
letszam</t>
  </si>
  <si>
    <t>terem
max letszam</t>
  </si>
  <si>
    <t>sz/gy terem fh. &lt;40</t>
  </si>
  <si>
    <t>letszam
gubanc</t>
  </si>
  <si>
    <r>
      <t xml:space="preserve">Dr. Bárányos Bernadett, </t>
    </r>
    <r>
      <rPr>
        <sz val="12"/>
        <color rgb="FFFF0000"/>
        <rFont val="Calibri"/>
        <family val="2"/>
        <charset val="238"/>
        <scheme val="minor"/>
      </rPr>
      <t>Dr. Vaskuti András</t>
    </r>
  </si>
  <si>
    <r>
      <t>Dr. Bárányos Bernadett,</t>
    </r>
    <r>
      <rPr>
        <sz val="9"/>
        <color rgb="FFFF0000"/>
        <rFont val="Calibri"/>
        <family val="2"/>
        <charset val="238"/>
        <scheme val="minor"/>
      </rPr>
      <t xml:space="preserve"> Dr. Vaskuti András</t>
    </r>
  </si>
  <si>
    <r>
      <t xml:space="preserve">Dr. Bárányos Bernadett, </t>
    </r>
    <r>
      <rPr>
        <sz val="12"/>
        <color rgb="FFFF0000"/>
        <rFont val="Calibri"/>
        <family val="2"/>
        <charset val="238"/>
        <scheme val="minor"/>
      </rPr>
      <t>Dr. Ambrus István</t>
    </r>
  </si>
  <si>
    <r>
      <t xml:space="preserve">Dr. Bárányos Bernadett, </t>
    </r>
    <r>
      <rPr>
        <sz val="9"/>
        <color rgb="FFFF0000"/>
        <rFont val="Calibri"/>
        <family val="2"/>
        <charset val="238"/>
        <scheme val="minor"/>
      </rPr>
      <t>Dr. Ambrus István</t>
    </r>
  </si>
  <si>
    <r>
      <t xml:space="preserve">Dr. Bárányos Bernadett, </t>
    </r>
    <r>
      <rPr>
        <sz val="12"/>
        <color rgb="FFFF0000"/>
        <rFont val="Calibri"/>
        <family val="2"/>
        <charset val="238"/>
        <scheme val="minor"/>
      </rPr>
      <t>Dr. Orosz Noémi</t>
    </r>
  </si>
  <si>
    <r>
      <t xml:space="preserve">Dr. Bárányos Bernadett, </t>
    </r>
    <r>
      <rPr>
        <sz val="9"/>
        <color rgb="FFFF0000"/>
        <rFont val="Calibri"/>
        <family val="2"/>
        <charset val="238"/>
        <scheme val="minor"/>
      </rPr>
      <t>Dr. Orosz Noémi</t>
    </r>
  </si>
  <si>
    <t>blokkosítva PÉNTEK 10-16 (okt. 9., nov. 6., nov. 20., dec. 4.)</t>
  </si>
  <si>
    <t>Blokkszeminárium: 2020. november 16,17,18 (14.00-16.00 óráig a megadott napokon)</t>
  </si>
  <si>
    <t>13.00-16.00</t>
  </si>
  <si>
    <t>Igaz</t>
  </si>
  <si>
    <t xml:space="preserve">november 23-27. 14-18, november 30. 14-18. , Erasmus hallgatók nem vehetik fel, PhD hallgatók igen.
</t>
  </si>
  <si>
    <t>CS:11:00-14:00(A gyakorló 06. (ÁA-0,5-0))</t>
  </si>
  <si>
    <t>Bárányos Bernadett Mária dr., Vaskuti András Dr.</t>
  </si>
  <si>
    <t>Ambrus István dr., Bárányos Bernadett Mária dr.</t>
  </si>
  <si>
    <t>maximális modul létszám:10 fő + (20 fő érkező ERASMUS)</t>
  </si>
  <si>
    <t>maximális modul létszám:30 fő</t>
  </si>
  <si>
    <t>maximális modul létszám:25 fő</t>
  </si>
  <si>
    <t>Nemzetközi és európai jogi modulba tartozó kurzus. Előfeltétel: RJ2, MÁJT2, PJ1.</t>
  </si>
  <si>
    <t>maximális modul létszám:20 fő</t>
  </si>
  <si>
    <t>Közjogi modulba tartozó kurzus.Előfeltétel: AJ2</t>
  </si>
  <si>
    <t xml:space="preserve">maximális modul létszám:12 fő
</t>
  </si>
  <si>
    <t>maximális modul létszám:10  fő + (10 fő érkező ERASMUS)</t>
  </si>
  <si>
    <t>Nemzetközi és európai jogi modulba tartozó kurzus.Előfeltétel: B1-2 francia nyelvtudás.</t>
  </si>
  <si>
    <t>maximális modul létszám:15 fő</t>
  </si>
  <si>
    <t>Közjogi modulba tartozó kurzus. Előfeltétel: legalább középfokú angol nyelvtimeret, AJ2, Többször teljesíthető. Erasmus vagy Phd hallgatók nem vehetik fel.</t>
  </si>
  <si>
    <t>maximális modul létszám:8 fő</t>
  </si>
  <si>
    <t>Nemzetközi és európai jogi modulba tartozó kurzus. Előfeltétel: angol nyelvtudás.</t>
  </si>
  <si>
    <t>maximális modul létszám:5 fő</t>
  </si>
  <si>
    <t>Nemzetközi és európai jogi modulba tartozó kurzus. Előfeltétel: legalább középfokú angol nyelvtudás, blokkszeminárium 11.02. és 11.13 között, H-P 10-12 óra, (90 perces óra) A tanterem IV.</t>
  </si>
  <si>
    <t>maximális modul létszám:5  fő + ( 10 fő érkező ERASMUS)</t>
  </si>
  <si>
    <t>Közjogi modulba tartozó kurzus. Erasmus vagy Phd hallgatók nem vehetik fel.</t>
  </si>
  <si>
    <t>maximális modul létszám:12 fő</t>
  </si>
  <si>
    <t>Bűnügyi tudományok modulba tartozó kurzus. Előfeltétel: BJ2 elvégzése.</t>
  </si>
  <si>
    <t>maximális modul létszám:7 fő</t>
  </si>
  <si>
    <t>Közjogi modulba tartozó kurzus.Előfeltétel: KIG1</t>
  </si>
  <si>
    <t>maximális modul létszám:40 fő</t>
  </si>
  <si>
    <t>maximális modul létszám:15 fő + (15 fő érkező ERASMUS)</t>
  </si>
  <si>
    <t>K:16:00-18:00(A Informatikai labor 01. (ÁA-4-605))</t>
  </si>
  <si>
    <t>SZE:13:00-16:00(Távolléti oktatás (TÁVOLLÉTI))</t>
  </si>
  <si>
    <t>Előfeltétel: AJ2</t>
  </si>
  <si>
    <t>Nemzetközi és európai jogi modulba tartozó kurzus. Előfeltétel: angol nyelvtudás, blokkszeminárium.</t>
  </si>
  <si>
    <t>Közjogi modulba tartozó kurzus.Előfeltétel: AJ2.</t>
  </si>
  <si>
    <t>maximális modul létszám:5 fő + (15 fő érkező ERASMUS)</t>
  </si>
  <si>
    <t xml:space="preserve">maximális modul létszám:20 fő
</t>
  </si>
  <si>
    <t>maximális modul létszám:2  fő + ( 13 fő érkező ERASMUS)</t>
  </si>
  <si>
    <t>Civilisztikai modulba tartozó kurzus.Előfeltétel: PJ1.</t>
  </si>
  <si>
    <t>Nemzetközi és európai jogi modulba tartozó kurzus. Előfeltétel: B2 német nyelvtudás.</t>
  </si>
  <si>
    <t>Civilisztikai modulba tartozó kurzus. Előfeltétel: CSJ.</t>
  </si>
  <si>
    <t>maximális modul létszám:90 fő</t>
  </si>
  <si>
    <t>Nemzetközi és európai jogi modulba tartozó kurzus. Előfeltétel: B1 nyelvtudás.</t>
  </si>
  <si>
    <t>Bűnügyi tudományok modulba tartozó kurzus.Előfeltétel: angol nyelvtudás, Tömbösítve: 2020. október 8, 9, 15, 16, naponta 9.00-15.00</t>
  </si>
  <si>
    <t xml:space="preserve">maximális modul létszám:90 fő
</t>
  </si>
  <si>
    <t>Bűnügyi tudományok modulba tartozó kurzus. Előfeltétel: AJ2.</t>
  </si>
  <si>
    <t>maximális modul létszám:8  fő + (7 fő érkező ERASMUS)</t>
  </si>
  <si>
    <t>Bűnügyi tudományok modulba tartozó kurzus. Előfeltétel: NJ1, AJ1</t>
  </si>
  <si>
    <t>Nemzetközi és európai jogi modulba tartozó kurzus. hallgatókkal egyeztetett időpontban.</t>
  </si>
  <si>
    <t>maximális modul létszám:3 fő + (2 fő érkező ERASMUS)</t>
  </si>
  <si>
    <t>-P:16:00-17:20(Távolléti oktatás (TÁVOLLÉTI)); P:16:00-17:20(Távolléti oktatás (TÁVOLLÉTI)); SZO:1...</t>
  </si>
  <si>
    <t>-H:10:00-12:00(A tanterem VII. (Nagy Ernő auditórium) (ÁA-2,5-305))</t>
  </si>
  <si>
    <t>-P:11:00-12:20(Távolléti oktatás (TÁVOLLÉTI)); SZO:11:00-12:20(Távolléti oktatás (TÁVOLLÉTI)); SZO...</t>
  </si>
  <si>
    <t>-K:16:00-18:00(B tanterem I. (Magyar u.) (ÁB-0-3))</t>
  </si>
  <si>
    <t>-P:10:00-12:00(A tanterem I. (Somló auditórium) (ÁA-1-106))</t>
  </si>
  <si>
    <t>-CS:10:00-12:00(A tanterem IX. (Grosschmid auditórium) (ÁA-3-305))</t>
  </si>
  <si>
    <t>-SZE:10:00-12:00(B gyakorló 01. (Kecskeméti u.) (ÁB-0-1))</t>
  </si>
  <si>
    <t>-P:17:30-18:50(Távolléti oktatás (TÁVOLLÉTI)); SZO:17:30-18:50(Távolléti oktatás (TÁVOLLÉTI)); SZO...</t>
  </si>
  <si>
    <t>-P:10:00-12:30</t>
  </si>
  <si>
    <t>-SZO:09:00-13:00; SZO:09:00-12:15; SZO:09:00-11:30</t>
  </si>
  <si>
    <t>-P:13:00-14:30</t>
  </si>
  <si>
    <t>-P:13:45-16:15; P:15:30-18:00; SZO:11:00-14:15</t>
  </si>
  <si>
    <t>-SZO:09:00-12:15; SZO:11:00-14:15; SZO:12:30-15:45</t>
  </si>
  <si>
    <t>-SZO:09:00-11:30; SZO:09:00-12:15</t>
  </si>
  <si>
    <t>-H:10:00-12:00(A tanterem III. (Récsi auditórium) (ÁA-1-111))</t>
  </si>
  <si>
    <t>-P:14:30-15:50(Távolléti oktatás (TÁVOLLÉTI)); P:14:30-15:50(Távolléti oktatás (TÁVOLLÉTI)); SZO:1...</t>
  </si>
  <si>
    <t>-H:08:00-10:00(B tanterem I. (Magyar u.) (ÁB-0-3))</t>
  </si>
  <si>
    <t>-SZE:16:00-18:00(A tanterem VII. (Nagy Ernő auditórium) (ÁA-2,5-305))</t>
  </si>
  <si>
    <t>-H:18:00-20:00(B tanterem II. (Magyar u.) (ÁB-1,5-112))</t>
  </si>
  <si>
    <t>-H:10:00-12:00(A gyakorló 09. (ÁA-3-340))</t>
  </si>
  <si>
    <t>-H:08:00-10:00(A gyakorló 08. (ÁA-2-240))</t>
  </si>
  <si>
    <t>-CS:14:00-16:00(B gyakorló 13. (Kecskeméti u.) (ÁB-3-305))</t>
  </si>
  <si>
    <t>-SZE:08:00-10:00(B tanterem I. (Magyar u.) (ÁB-0-3))</t>
  </si>
  <si>
    <t>-P:17:30-18:50(Távolléti oktatás (TÁVOLLÉTI)); P:17:30-18:50(Távolléti oktatás (TÁVOLLÉTI)); SZO:1...</t>
  </si>
  <si>
    <t>-CS:16:00-18:00(B gyakorló 07. (Kecskeméti u.) (ÁB-2-204))</t>
  </si>
  <si>
    <t>-P:10:45-12:15</t>
  </si>
  <si>
    <t>-P:10:00-13:15; P:10:00-13:15; P:10:00-13:15; P:14:00-17:15</t>
  </si>
  <si>
    <t>-SZO:12:30-15:45; SZO:12:30-15:00</t>
  </si>
  <si>
    <t>-CS:16:00-18:00(B gyakorló 08. (Kecskeméti u.) (ÁB-2-205))</t>
  </si>
  <si>
    <t>-K:14:00-16:00(A tanterem II. (Dósa auditórium) (ÁA-1-109))</t>
  </si>
  <si>
    <t>-SZE:12:00-14:00(B gyakorló 01. (Kecskeméti u.) (ÁB-0-1))</t>
  </si>
  <si>
    <t>-P:16:30-18:00</t>
  </si>
  <si>
    <t>-P:12:00-13:30; P:13:45-15:15; P:16:30-18:00</t>
  </si>
  <si>
    <t>-P:10:00-11:30; P:12:00-13:30</t>
  </si>
  <si>
    <t>-SZE:10:00-12:00(A tanterem III. (Récsi auditórium) (ÁA-1-111))</t>
  </si>
  <si>
    <t>-P:12:00-16:00(Távolléti oktatás (TÁVOLLÉTI))</t>
  </si>
  <si>
    <t>-K:16:00-18:00(A tanterem II. (Dósa auditórium) (ÁA-1-109))</t>
  </si>
  <si>
    <t>-H:08:00-10:00(A gyakorló 09. (ÁA-3-340))</t>
  </si>
  <si>
    <t>-SZE:14:00-16:00(B gyakorló 01. (Kecskeméti u.) (ÁB-0-1))</t>
  </si>
  <si>
    <t>-H:14:00-16:00(A tanterem IX. (Grosschmid auditórium) (ÁA-3-305))</t>
  </si>
  <si>
    <t>-P:08:00-10:00(B gyakorló 08. (Kecskeméti u.) (ÁB-2-205))</t>
  </si>
  <si>
    <t>-SZO:11:45-14:15; SZO:11:45-15:00</t>
  </si>
  <si>
    <t>-P:14:45-16:15</t>
  </si>
  <si>
    <t>-SZO:09:00-10:30; SZO:09:00-12:15</t>
  </si>
  <si>
    <t>-P:15:30-17:00; P:15:30-18:00</t>
  </si>
  <si>
    <t>-SZO:12:30-15:45</t>
  </si>
  <si>
    <t>-P:10:00-12:00(A tanterem II. (Dósa auditórium) (ÁA-1-109))</t>
  </si>
  <si>
    <t>-P:08:00-10:00(A tanterem II. (Dósa auditórium) (ÁA-1-109))</t>
  </si>
  <si>
    <t>-SZE:08:00-10:00(A gyakorló 09. (ÁA-3-340))</t>
  </si>
  <si>
    <t>-CS:14:00-16:00(A tanterem VII. (Nagy Ernő auditórium) (ÁA-2,5-305))</t>
  </si>
  <si>
    <t>-SZE:10:00-12:00(B gyakorló 02. (Kecskeméti u.) (ÁB-0-2))</t>
  </si>
  <si>
    <t>-SZO:09:00-12:15; SZO:09:00-10:30</t>
  </si>
  <si>
    <t>-P:10:00-13:15; P:14:00-17:15; P:14:00-17:15</t>
  </si>
  <si>
    <t>-K:16:00-18:00(A tanterem I. (Somló auditórium) (ÁA-1-106))</t>
  </si>
  <si>
    <t>-K:08:00-10:00(A tanterem III. (Récsi auditórium) (ÁA-1-111))</t>
  </si>
  <si>
    <t>-H:10:00-12:00(B tanterem II. (Magyar u.) (ÁB-1,5-112))</t>
  </si>
  <si>
    <t>-P:10:00-11:30</t>
  </si>
  <si>
    <t>-P:14:45-17:15</t>
  </si>
  <si>
    <t>-SZO:12:00-17:00; SZO:12:30-17:00</t>
  </si>
  <si>
    <t>-P:12:00-15:00; SZO:09:00-12:15</t>
  </si>
  <si>
    <t>-H:12:00-14:00(B tanterem I. (Magyar u.) (ÁB-0-3))</t>
  </si>
  <si>
    <t>-SZE:17:00-19:00(Távolléti oktatás (TÁVOLLÉTI))</t>
  </si>
  <si>
    <t>-SZE:14:00-16:00(A tanterem VIII. (Vécsey auditórium) (ÁA-3,5-503))</t>
  </si>
  <si>
    <t>-SZE:14:00-16:00(A tanterem VI. (Fayer auditórium) (ÁA-1,5-203))</t>
  </si>
  <si>
    <t>-H:16:00-18:00(A tanterem III. (Récsi auditórium) (ÁA-1-111))</t>
  </si>
  <si>
    <t>-P:12:00-14:00(A tanterem I. (Somló auditórium) (ÁA-1-106))</t>
  </si>
  <si>
    <t>-H:08:00-10:00(B tanterem II. (Magyar u.) (ÁB-1,5-112))</t>
  </si>
  <si>
    <t>-P:09:00-10:30</t>
  </si>
  <si>
    <t>-P:14:00-17:15</t>
  </si>
  <si>
    <t>-H:12:00-16:00(B gyakorló 04. (Magyar u.) (ÁB-0,5-1))</t>
  </si>
  <si>
    <t>-CS:16:00-18:00(A tanterem II. (Dósa auditórium) (ÁA-1-109))</t>
  </si>
  <si>
    <t>-SZE:16:00-18:00(A tanterem III. (Récsi auditórium) (ÁA-1-111))</t>
  </si>
  <si>
    <t>-SZO:08:15-09:00</t>
  </si>
  <si>
    <t>-SZO:09:00-11:30; SZO:09:00-11:30; SZO:12:00-14:30</t>
  </si>
  <si>
    <t>+P:12:00-14:00(A tanterem I. (Somló auditórium) (ÁA-1-106))</t>
  </si>
  <si>
    <t>+P:08:00-10:00(A tanterem II. (Dósa auditórium) (ÁA-1-109))</t>
  </si>
  <si>
    <t>+H:10:00-12:00(B tanterem II. (Magyar u.) (ÁB-1,5-112))</t>
  </si>
  <si>
    <t>+CS:10:00-12:00(A tanterem IX. (Grosschmid auditórium) (ÁA-3-305))</t>
  </si>
  <si>
    <t>+CS:16:00-18:00(B gyakorló 07. (Kecskeméti u.) (ÁB-2-204))</t>
  </si>
  <si>
    <t>+CS:08:00-10:00(A tanterem IX. (Grosschmid auditórium) (ÁA-3-305))</t>
  </si>
  <si>
    <t>+H:10:00-12:00(A tanterem III. (Récsi auditórium) (ÁA-1-111))</t>
  </si>
  <si>
    <t>+SZE:12:00-14:00(B gyakorló 01. (Kecskeméti u.) (ÁB-0-1))</t>
  </si>
  <si>
    <t>+P:11:00-12:20(Távolléti oktatás (TÁVOLLÉTI)); SZO:11:00-12:20(Távolléti oktatás (TÁVOLLÉTI)); SZO...</t>
  </si>
  <si>
    <t>+CS:14:00-16:00(A tanterem VII. (Nagy Ernő auditórium) (ÁA-2,5-305))</t>
  </si>
  <si>
    <t>+SZO:11:00-13:30; SZO:12:30-15:00; SZO:12:30-15:45</t>
  </si>
  <si>
    <t>+P:10:00-14:15; P:10:00-13:15</t>
  </si>
  <si>
    <t>+SZO:09:00-10:30; SZO:09:00-12:15</t>
  </si>
  <si>
    <t>+H:12:00-14:00(B tanterem I. (Magyar u.) (ÁB-0-3))</t>
  </si>
  <si>
    <t>+SZE:10:00-12:00(B gyakorló 02. (Kecskeméti u.) (ÁB-0-2))</t>
  </si>
  <si>
    <t>+P:10:00-12:00(A tanterem II. (Dósa auditórium) (ÁA-1-109))</t>
  </si>
  <si>
    <t>+H:14:00-16:00(A tanterem IX. (Grosschmid auditórium) (ÁA-3-305))</t>
  </si>
  <si>
    <t>+P:08:00-12:00(Távolléti oktatás (TÁVOLLÉTI))</t>
  </si>
  <si>
    <t>+SZE:16:00-18:00(A tanterem VII. (Nagy Ernő auditórium) (ÁA-2,5-305))</t>
  </si>
  <si>
    <t>+SZE:16:00-18:00(B tanterem I. (Magyar u.) (ÁB-0-3))</t>
  </si>
  <si>
    <t>+H:08:00-10:00(A gyakorló 09. (ÁA-3-340))</t>
  </si>
  <si>
    <t>+K:16:00-18:00(B gyakorló 04. (Magyar u.) (ÁB-0,5-1))</t>
  </si>
  <si>
    <t>+P:10:00-12:00(A tanterem I. (Somló auditórium) (ÁA-1-106))</t>
  </si>
  <si>
    <t>+P:12:00-16:00(Távolléti oktatás (TÁVOLLÉTI))</t>
  </si>
  <si>
    <t>+SZE:16:00-18:00(A tanterem III. (Récsi auditórium) (ÁA-1-111))</t>
  </si>
  <si>
    <t>+SZO:11:45-14:15; SZO:11:45-15:00</t>
  </si>
  <si>
    <t>+P:10:00-13:15; P:10:00-14:15</t>
  </si>
  <si>
    <t>+P:14:00-17:15; P:15:00-18:15</t>
  </si>
  <si>
    <t>+P:17:30-18:50(Távolléti oktatás (TÁVOLLÉTI)); P:17:30-18:50(Távolléti oktatás (TÁVOLLÉTI)); SZO:1...</t>
  </si>
  <si>
    <t>+H:16:00-20:00(Távolléti oktatás (TÁVOLLÉTI))</t>
  </si>
  <si>
    <t>+SZE:08:00-10:00(A gyakorló 09. (ÁA-3-340))</t>
  </si>
  <si>
    <t>+K:16:00-18:00(A tanterem II. (Dósa auditórium) (ÁA-1-109))</t>
  </si>
  <si>
    <t>+SZO:12:00-15:15; SZO:13:45-15:15</t>
  </si>
  <si>
    <t>+H:12:00-16:00(B gyakorló 04. (Magyar u.) (ÁB-0,5-1))</t>
  </si>
  <si>
    <t>+H:08:00-10:00(B tanterem I. (Magyar u.) (ÁB-0-3))</t>
  </si>
  <si>
    <t>+CS:16:00-18:00(B gyakorló 08. (Kecskeméti u.) (ÁB-2-205))</t>
  </si>
  <si>
    <t>+H:10:00-12:00(A gyakorló 09. (ÁA-3-340))</t>
  </si>
  <si>
    <t>+SZO:12:00-13:30; SZO:12:00-15:15</t>
  </si>
  <si>
    <t>+P:08:00-10:00(B tanterem I. (Magyar u.) (ÁB-0-3))</t>
  </si>
  <si>
    <t>+SZE:14:00-16:00(Távolléti oktatás (TÁVOLLÉTI))</t>
  </si>
  <si>
    <t>+H:12:00-14:00(B gyakorló 07. (Kecskeméti u.) (ÁB-2-204))</t>
  </si>
  <si>
    <t>+H:08:00-10:00(A gyakorló 08. (ÁA-2-240))</t>
  </si>
  <si>
    <t>+H:10:00-12:00(A tanterem VII. (Nagy Ernő auditórium) (ÁA-2,5-305))</t>
  </si>
  <si>
    <t>+P:12:00-14:00(B tanterem I. (Magyar u.) (ÁB-0-3))</t>
  </si>
  <si>
    <t>+CS:14:00-16:00(Távolléti oktatás (TÁVOLLÉTI))</t>
  </si>
  <si>
    <t>+P:10:00-12:00(B tanterem I. (Magyar u.) (ÁB-0-3))</t>
  </si>
  <si>
    <t>+SZO:09:00-11:30</t>
  </si>
  <si>
    <t>+P:10:00-12:30; P:10:00-13:15</t>
  </si>
  <si>
    <t>+SZE:17:00-19:00(Távolléti oktatás (TÁVOLLÉTI))</t>
  </si>
  <si>
    <t>+P:08:00-10:00(A gyakorló 08. (ÁA-2-240))</t>
  </si>
  <si>
    <t>+SZE:18:00-20:00(B tanterem II. (Magyar u.) (ÁB-1,5-112))</t>
  </si>
  <si>
    <t>+CS:16:00-18:00(A tanterem VII. (Nagy Ernő auditórium) (ÁA-2,5-305))</t>
  </si>
  <si>
    <t>+SZE:14:00-16:00(A tanterem VI. (Fayer auditórium) (ÁA-1,5-203))</t>
  </si>
  <si>
    <t>+SZE:10:00-12:00(B gyakorló 01. (Kecskeméti u.) (ÁB-0-1))</t>
  </si>
  <si>
    <t>+K:16:00-18:00(B tanterem I. (Magyar u.) (ÁB-0-3))</t>
  </si>
  <si>
    <t>+K:14:00-16:00(A tanterem II. (Dósa auditórium) (ÁA-1-109))</t>
  </si>
  <si>
    <t>+SZE:14:00-16:00(A tanterem VIII. (Vécsey auditórium) (ÁA-3,5-503))</t>
  </si>
  <si>
    <t>+CS:14:00-16:00(B gyakorló 13. (Kecskeméti u.) (ÁB-3-305))</t>
  </si>
  <si>
    <t>+K:18:00-20:00(B tanterem I. (Magyar u.) (ÁB-0-3))</t>
  </si>
  <si>
    <t>+P:08:00-10:00(B gyakorló 08. (Kecskeméti u.) (ÁB-2-205))</t>
  </si>
  <si>
    <t>+K:08:00-10:00(A tanterem III. (Récsi auditórium) (ÁA-1-111))</t>
  </si>
  <si>
    <t>+CS:14:00-16:00(B gyakorló 04. (Magyar u.) (ÁB-0,5-1))</t>
  </si>
  <si>
    <t>+SZE:08:00-10:00(B tanterem I. (Magyar u.) (ÁB-0-3))</t>
  </si>
  <si>
    <t>+K:16:00-18:00(A tanterem I. (Somló auditórium) (ÁA-1-106))</t>
  </si>
  <si>
    <t>+H:08:00-10:00(B tanterem II. (Magyar u.) (ÁB-1,5-112))</t>
  </si>
  <si>
    <t>+H:16:00-18:00(A gyakorló 08. (ÁA-2-240))</t>
  </si>
  <si>
    <t>kesz:0731: idő, terem</t>
  </si>
  <si>
    <t>kesz:0731: idő</t>
  </si>
  <si>
    <t>kesz:0724okt._nem_NEPTUN_okt.</t>
  </si>
  <si>
    <t>0731: idő: Csak 3*2=6 óra lesz ?</t>
  </si>
  <si>
    <t>0731: idő:6*4= 24 óra lesz ?</t>
  </si>
  <si>
    <t>0731: idő:4*6= 24 óra lesz ?</t>
  </si>
  <si>
    <t>blokkszeminárium, November első két hete</t>
  </si>
  <si>
    <t>blokkszeminárium, November második két hete</t>
  </si>
  <si>
    <t>0807: helyszín</t>
  </si>
  <si>
    <t>(külső helyszín) Országgyűlési Könyvtár</t>
  </si>
  <si>
    <t>Rácz Dániel</t>
  </si>
  <si>
    <t>0826: terem</t>
  </si>
  <si>
    <t>IV. tanterem</t>
  </si>
  <si>
    <t>0826: online</t>
  </si>
  <si>
    <t>0826: valósidejű online</t>
  </si>
  <si>
    <t>Borbíró Andrea</t>
  </si>
  <si>
    <r>
      <t xml:space="preserve">Borbíró Andrea, Lévay Miklós,  Bárd Petra, Vig Dávid,  Virág Tünde,  Vaskuti Gergely, </t>
    </r>
    <r>
      <rPr>
        <sz val="12"/>
        <color rgb="FFFF0000"/>
        <rFont val="Calibri"/>
        <family val="2"/>
        <charset val="238"/>
        <scheme val="minor"/>
      </rPr>
      <t>Szalai Alida</t>
    </r>
    <r>
      <rPr>
        <sz val="12"/>
        <color theme="1"/>
        <rFont val="Calibri"/>
        <family val="2"/>
        <charset val="238"/>
        <scheme val="minor"/>
      </rPr>
      <t>, Szontagh Veronika</t>
    </r>
  </si>
  <si>
    <r>
      <rPr>
        <strike/>
        <sz val="12"/>
        <color rgb="FFFF0000"/>
        <rFont val="Calibri"/>
        <family val="2"/>
        <charset val="238"/>
        <scheme val="minor"/>
      </rPr>
      <t>Fleck Zoltán</t>
    </r>
    <r>
      <rPr>
        <sz val="12"/>
        <color rgb="FFFF0000"/>
        <rFont val="Calibri"/>
        <family val="2"/>
        <charset val="238"/>
        <scheme val="minor"/>
      </rPr>
      <t>,</t>
    </r>
    <r>
      <rPr>
        <sz val="12"/>
        <color theme="1"/>
        <rFont val="Calibri"/>
        <family val="2"/>
        <charset val="238"/>
        <scheme val="minor"/>
      </rPr>
      <t xml:space="preserve"> Kiss Valéria, Virág Tünde</t>
    </r>
  </si>
  <si>
    <t>0827: valósidejű online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</si>
</sst>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
    <numFmt numFmtId="165" formatCode="yyyy/mm/dd/\ hh:mm"/>
  </numFmts>
  <fonts count="25"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theme="1"/>
      <name val="Calibri"/>
      <family val="2"/>
      <scheme val="minor"/>
    </font>
    <font>
      <sz val="9"/>
      <name val="Calibri"/>
      <family val="2"/>
      <charset val="238"/>
      <scheme val="minor"/>
    </font>
    <font>
      <sz val="9"/>
      <color theme="1"/>
      <name val="Calibri"/>
      <family val="2"/>
      <charset val="238"/>
      <scheme val="minor"/>
    </font>
    <font>
      <b/>
      <sz val="9"/>
      <name val="Calibri"/>
      <family val="2"/>
      <charset val="238"/>
      <scheme val="minor"/>
    </font>
    <font>
      <b/>
      <sz val="9"/>
      <color theme="1"/>
      <name val="Calibri"/>
      <family val="2"/>
      <charset val="238"/>
      <scheme val="minor"/>
    </font>
    <font>
      <b/>
      <sz val="11"/>
      <color rgb="FF000000"/>
      <name val="Calibri"/>
      <family val="2"/>
      <charset val="238"/>
    </font>
    <font>
      <sz val="12"/>
      <color theme="1"/>
      <name val="Calibri"/>
      <family val="2"/>
      <charset val="238"/>
      <scheme val="minor"/>
    </font>
    <font>
      <b/>
      <sz val="11"/>
      <color rgb="FF000000"/>
      <name val="Calibri"/>
      <family val="2"/>
      <charset val="1"/>
    </font>
    <font>
      <b/>
      <sz val="11"/>
      <color theme="1"/>
      <name val="Calibri"/>
      <family val="2"/>
      <charset val="238"/>
      <scheme val="minor"/>
    </font>
    <font>
      <sz val="12"/>
      <name val="Calibri"/>
      <family val="2"/>
      <charset val="238"/>
      <scheme val="minor"/>
    </font>
    <font>
      <sz val="12"/>
      <color rgb="FFFF0000"/>
      <name val="Calibri"/>
      <family val="2"/>
      <charset val="238"/>
      <scheme val="minor"/>
    </font>
    <font>
      <b/>
      <sz val="12"/>
      <color theme="1"/>
      <name val="Arial"/>
      <family val="2"/>
      <charset val="238"/>
    </font>
    <font>
      <strike/>
      <sz val="12"/>
      <color theme="1"/>
      <name val="Calibri"/>
      <family val="2"/>
      <charset val="238"/>
      <scheme val="minor"/>
    </font>
    <font>
      <sz val="9"/>
      <color rgb="FFFF0000"/>
      <name val="Calibri"/>
      <family val="2"/>
      <charset val="238"/>
      <scheme val="minor"/>
    </font>
    <font>
      <sz val="11"/>
      <name val="Calibri"/>
      <family val="2"/>
      <charset val="238"/>
      <scheme val="minor"/>
    </font>
    <font>
      <strike/>
      <sz val="9"/>
      <name val="Calibri"/>
      <family val="2"/>
      <charset val="238"/>
      <scheme val="minor"/>
    </font>
    <font>
      <sz val="11"/>
      <color rgb="FFFF0000"/>
      <name val="Calibri"/>
      <family val="2"/>
      <charset val="238"/>
      <scheme val="minor"/>
    </font>
    <font>
      <strike/>
      <sz val="12"/>
      <color rgb="FFFF0000"/>
      <name val="Calibri"/>
      <family val="2"/>
      <charset val="238"/>
      <scheme val="minor"/>
    </font>
    <font>
      <strike/>
      <sz val="11"/>
      <color rgb="FFFF0000"/>
      <name val="Calibri"/>
      <family val="2"/>
      <charset val="238"/>
      <scheme val="minor"/>
    </font>
    <font>
      <strike/>
      <sz val="11"/>
      <color theme="1"/>
      <name val="Calibri"/>
      <family val="2"/>
      <charset val="238"/>
      <scheme val="minor"/>
    </font>
    <font>
      <b/>
      <sz val="11"/>
      <color theme="3"/>
      <name val="Calibri"/>
      <family val="2"/>
      <charset val="238"/>
      <scheme val="minor"/>
    </font>
    <font>
      <b/>
      <u/>
      <sz val="11"/>
      <color theme="3"/>
      <name val="Calibri"/>
      <family val="2"/>
      <charset val="238"/>
      <scheme val="minor"/>
    </font>
  </fonts>
  <fills count="13">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14999847407452621"/>
        <bgColor theme="4" tint="0.59999389629810485"/>
      </patternFill>
    </fill>
    <fill>
      <patternFill patternType="solid">
        <fgColor theme="0" tint="-0.14999847407452621"/>
        <bgColor theme="4" tint="0.79998168889431442"/>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tint="0.79998168889431442"/>
        <bgColor indexed="64"/>
      </patternFill>
    </fill>
  </fills>
  <borders count="54">
    <border>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s>
  <cellStyleXfs count="6">
    <xf numFmtId="0" fontId="0" fillId="0" borderId="0"/>
    <xf numFmtId="0" fontId="1" fillId="0" borderId="0"/>
    <xf numFmtId="0" fontId="3" fillId="0" borderId="0"/>
    <xf numFmtId="0" fontId="1" fillId="0" borderId="0"/>
    <xf numFmtId="0" fontId="3" fillId="0" borderId="0"/>
    <xf numFmtId="9" fontId="3" fillId="0" borderId="0" applyFont="0" applyFill="0" applyBorder="0" applyAlignment="0" applyProtection="0"/>
  </cellStyleXfs>
  <cellXfs count="445">
    <xf numFmtId="0" fontId="0" fillId="0" borderId="0" xfId="0"/>
    <xf numFmtId="0" fontId="3" fillId="0" borderId="0" xfId="2"/>
    <xf numFmtId="0" fontId="5" fillId="0" borderId="0" xfId="2" applyFont="1" applyAlignment="1">
      <alignment horizontal="center"/>
    </xf>
    <xf numFmtId="0" fontId="4" fillId="0" borderId="0" xfId="2" applyFont="1" applyFill="1" applyBorder="1" applyAlignment="1">
      <alignment horizontal="center" wrapText="1"/>
    </xf>
    <xf numFmtId="0" fontId="4" fillId="0" borderId="0" xfId="2" applyNumberFormat="1" applyFont="1" applyFill="1" applyBorder="1" applyAlignment="1">
      <alignment horizontal="center"/>
    </xf>
    <xf numFmtId="0" fontId="3" fillId="0" borderId="0" xfId="2" applyFill="1"/>
    <xf numFmtId="0" fontId="4" fillId="0" borderId="0" xfId="2" applyFont="1" applyFill="1" applyBorder="1" applyAlignment="1">
      <alignment horizontal="center"/>
    </xf>
    <xf numFmtId="0" fontId="4" fillId="0" borderId="0" xfId="2" quotePrefix="1" applyFont="1" applyFill="1" applyBorder="1" applyAlignment="1">
      <alignment horizontal="center"/>
    </xf>
    <xf numFmtId="0" fontId="6" fillId="0" borderId="0" xfId="2" applyFont="1" applyFill="1" applyBorder="1" applyAlignment="1">
      <alignment horizontal="center"/>
    </xf>
    <xf numFmtId="0" fontId="4" fillId="3" borderId="2" xfId="2" applyFont="1" applyFill="1" applyBorder="1" applyAlignment="1">
      <alignment horizontal="center" wrapText="1"/>
    </xf>
    <xf numFmtId="0" fontId="6" fillId="3" borderId="4" xfId="2" applyFont="1" applyFill="1" applyBorder="1" applyAlignment="1">
      <alignment horizontal="center"/>
    </xf>
    <xf numFmtId="0" fontId="4" fillId="0" borderId="7" xfId="2" applyFont="1" applyFill="1" applyBorder="1" applyAlignment="1">
      <alignment horizontal="center" wrapText="1"/>
    </xf>
    <xf numFmtId="0" fontId="4" fillId="0" borderId="6" xfId="2" applyFont="1" applyFill="1" applyBorder="1" applyAlignment="1">
      <alignment horizontal="center" wrapText="1"/>
    </xf>
    <xf numFmtId="0" fontId="6" fillId="0" borderId="8" xfId="2" applyFont="1" applyFill="1" applyBorder="1" applyAlignment="1">
      <alignment horizontal="center"/>
    </xf>
    <xf numFmtId="0" fontId="4" fillId="3" borderId="7" xfId="2" applyFont="1" applyFill="1" applyBorder="1" applyAlignment="1">
      <alignment horizontal="center" wrapText="1"/>
    </xf>
    <xf numFmtId="0" fontId="4" fillId="3" borderId="6" xfId="2" applyFont="1" applyFill="1" applyBorder="1" applyAlignment="1">
      <alignment horizontal="center" wrapText="1"/>
    </xf>
    <xf numFmtId="0" fontId="6" fillId="3" borderId="8" xfId="2" applyFont="1" applyFill="1" applyBorder="1" applyAlignment="1">
      <alignment horizontal="center"/>
    </xf>
    <xf numFmtId="0" fontId="6" fillId="0" borderId="11" xfId="2" applyFont="1" applyFill="1" applyBorder="1" applyAlignment="1">
      <alignment horizontal="center"/>
    </xf>
    <xf numFmtId="0" fontId="6" fillId="6" borderId="17" xfId="2" applyFont="1" applyFill="1" applyBorder="1" applyAlignment="1">
      <alignment horizontal="center" vertical="center"/>
    </xf>
    <xf numFmtId="0" fontId="6" fillId="6" borderId="18" xfId="2" applyFont="1" applyFill="1" applyBorder="1" applyAlignment="1">
      <alignment horizontal="center" vertical="center"/>
    </xf>
    <xf numFmtId="0" fontId="4" fillId="0" borderId="0" xfId="2" applyFont="1" applyAlignment="1">
      <alignment horizontal="center" vertical="center"/>
    </xf>
    <xf numFmtId="0" fontId="5" fillId="0" borderId="0" xfId="2" applyFont="1"/>
    <xf numFmtId="0" fontId="7" fillId="6" borderId="17" xfId="2" applyFont="1" applyFill="1" applyBorder="1" applyAlignment="1">
      <alignment vertical="center"/>
    </xf>
    <xf numFmtId="0" fontId="2" fillId="0" borderId="0" xfId="0" applyFont="1"/>
    <xf numFmtId="0" fontId="2" fillId="0" borderId="6" xfId="0" applyFont="1" applyBorder="1"/>
    <xf numFmtId="0" fontId="8" fillId="0" borderId="6" xfId="0" applyFont="1" applyFill="1" applyBorder="1"/>
    <xf numFmtId="0" fontId="1" fillId="0" borderId="6" xfId="1" applyBorder="1"/>
    <xf numFmtId="0" fontId="1" fillId="0" borderId="6" xfId="1" applyFill="1" applyBorder="1"/>
    <xf numFmtId="0" fontId="0" fillId="0" borderId="6" xfId="1" applyFont="1" applyFill="1" applyBorder="1"/>
    <xf numFmtId="0" fontId="0" fillId="0" borderId="6" xfId="0" applyFont="1" applyFill="1" applyBorder="1"/>
    <xf numFmtId="164" fontId="0" fillId="0" borderId="6" xfId="0" applyNumberFormat="1" applyFont="1" applyFill="1" applyBorder="1"/>
    <xf numFmtId="0" fontId="1" fillId="0" borderId="6" xfId="1" applyFont="1" applyBorder="1"/>
    <xf numFmtId="0" fontId="0" fillId="0" borderId="6" xfId="0" applyBorder="1"/>
    <xf numFmtId="0" fontId="1" fillId="0" borderId="6" xfId="1" applyFont="1" applyFill="1" applyBorder="1"/>
    <xf numFmtId="0" fontId="0" fillId="0" borderId="6" xfId="0" applyFont="1" applyFill="1" applyBorder="1" applyAlignment="1"/>
    <xf numFmtId="0" fontId="5" fillId="0" borderId="0" xfId="2" applyFont="1" applyFill="1"/>
    <xf numFmtId="0" fontId="4" fillId="0" borderId="25" xfId="2" applyFont="1" applyFill="1" applyBorder="1" applyAlignment="1">
      <alignment horizontal="center" wrapText="1"/>
    </xf>
    <xf numFmtId="0" fontId="0" fillId="0" borderId="6" xfId="1" applyFont="1" applyBorder="1"/>
    <xf numFmtId="0" fontId="0" fillId="0" borderId="0" xfId="0" applyFill="1"/>
    <xf numFmtId="0" fontId="0" fillId="0" borderId="0" xfId="0" applyFill="1" applyAlignment="1">
      <alignment horizontal="left"/>
    </xf>
    <xf numFmtId="0" fontId="0" fillId="0" borderId="0" xfId="0" applyFill="1" applyAlignment="1"/>
    <xf numFmtId="0" fontId="0" fillId="0" borderId="6" xfId="0" applyFont="1" applyFill="1" applyBorder="1"/>
    <xf numFmtId="0" fontId="5" fillId="0" borderId="0" xfId="2" applyFont="1" applyAlignment="1">
      <alignment wrapText="1"/>
    </xf>
    <xf numFmtId="0" fontId="6" fillId="6" borderId="16" xfId="2" applyFont="1" applyFill="1" applyBorder="1" applyAlignment="1">
      <alignment horizontal="center" vertical="center"/>
    </xf>
    <xf numFmtId="0" fontId="6" fillId="6" borderId="19" xfId="2" applyFont="1" applyFill="1" applyBorder="1" applyAlignment="1">
      <alignment horizontal="center" vertical="center"/>
    </xf>
    <xf numFmtId="0" fontId="6" fillId="6" borderId="20" xfId="2" applyFont="1" applyFill="1" applyBorder="1" applyAlignment="1">
      <alignment horizontal="center" vertical="center"/>
    </xf>
    <xf numFmtId="0" fontId="6" fillId="6" borderId="21" xfId="2" applyFont="1" applyFill="1" applyBorder="1" applyAlignment="1">
      <alignment horizontal="center" vertical="center"/>
    </xf>
    <xf numFmtId="0" fontId="6" fillId="6" borderId="22" xfId="2" applyFont="1" applyFill="1" applyBorder="1" applyAlignment="1">
      <alignment horizontal="center" vertical="center"/>
    </xf>
    <xf numFmtId="0" fontId="6" fillId="6" borderId="23" xfId="2" applyFont="1" applyFill="1" applyBorder="1" applyAlignment="1">
      <alignment horizontal="center" vertical="center"/>
    </xf>
    <xf numFmtId="0" fontId="6" fillId="6" borderId="24" xfId="2" applyFont="1" applyFill="1" applyBorder="1" applyAlignment="1">
      <alignment horizontal="center" vertical="center"/>
    </xf>
    <xf numFmtId="0" fontId="7" fillId="6" borderId="14" xfId="2" applyFont="1" applyFill="1" applyBorder="1" applyAlignment="1">
      <alignment vertical="center"/>
    </xf>
    <xf numFmtId="0" fontId="4" fillId="0" borderId="39" xfId="2" applyFont="1" applyFill="1" applyBorder="1" applyAlignment="1">
      <alignment horizontal="center" wrapText="1"/>
    </xf>
    <xf numFmtId="0" fontId="4" fillId="0" borderId="38" xfId="2" applyFont="1" applyFill="1" applyBorder="1" applyAlignment="1">
      <alignment horizontal="center" wrapText="1"/>
    </xf>
    <xf numFmtId="0" fontId="5" fillId="0" borderId="6" xfId="0" applyFont="1" applyFill="1" applyBorder="1" applyAlignment="1">
      <alignment horizontal="left"/>
    </xf>
    <xf numFmtId="0" fontId="4" fillId="0" borderId="0" xfId="2" applyFont="1" applyFill="1" applyAlignment="1">
      <alignment horizontal="center"/>
    </xf>
    <xf numFmtId="0" fontId="5" fillId="0" borderId="5" xfId="0" applyFont="1" applyBorder="1" applyAlignment="1">
      <alignment horizontal="left" wrapText="1"/>
    </xf>
    <xf numFmtId="0" fontId="5" fillId="0" borderId="7" xfId="0" applyFont="1" applyBorder="1" applyAlignment="1">
      <alignment horizontal="center"/>
    </xf>
    <xf numFmtId="0" fontId="6" fillId="0" borderId="0" xfId="2" applyNumberFormat="1" applyFont="1" applyFill="1" applyBorder="1" applyAlignment="1">
      <alignment horizontal="center"/>
    </xf>
    <xf numFmtId="0" fontId="5" fillId="3" borderId="7" xfId="0" applyFont="1" applyFill="1" applyBorder="1" applyAlignment="1">
      <alignment horizontal="center"/>
    </xf>
    <xf numFmtId="0" fontId="5" fillId="3" borderId="5" xfId="0" applyFont="1" applyFill="1" applyBorder="1" applyAlignment="1">
      <alignment horizontal="left" wrapText="1"/>
    </xf>
    <xf numFmtId="0" fontId="4" fillId="0" borderId="5" xfId="0" applyFont="1" applyBorder="1" applyAlignment="1">
      <alignment horizontal="left" wrapText="1"/>
    </xf>
    <xf numFmtId="0" fontId="6" fillId="6" borderId="27" xfId="2" applyFont="1" applyFill="1" applyBorder="1" applyAlignment="1">
      <alignment horizontal="center" vertical="center"/>
    </xf>
    <xf numFmtId="0" fontId="6" fillId="6" borderId="11" xfId="2" applyFont="1" applyFill="1" applyBorder="1" applyAlignment="1">
      <alignment horizontal="center" vertical="center"/>
    </xf>
    <xf numFmtId="0" fontId="5" fillId="0" borderId="6" xfId="0" applyFont="1" applyBorder="1" applyAlignment="1">
      <alignment horizontal="center"/>
    </xf>
    <xf numFmtId="0" fontId="4" fillId="0" borderId="6" xfId="2" applyFont="1" applyFill="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0" fontId="5" fillId="0" borderId="0" xfId="2" applyFont="1" applyFill="1" applyAlignment="1">
      <alignment horizontal="center"/>
    </xf>
    <xf numFmtId="0" fontId="5" fillId="3" borderId="6" xfId="0" applyFont="1" applyFill="1" applyBorder="1" applyAlignment="1">
      <alignment horizontal="center"/>
    </xf>
    <xf numFmtId="0" fontId="5" fillId="0" borderId="7" xfId="0" applyFont="1" applyFill="1" applyBorder="1" applyAlignment="1">
      <alignment horizontal="center"/>
    </xf>
    <xf numFmtId="0" fontId="5" fillId="0" borderId="6" xfId="0" applyFont="1" applyFill="1" applyBorder="1" applyAlignment="1">
      <alignment horizontal="center"/>
    </xf>
    <xf numFmtId="0" fontId="5" fillId="0" borderId="5" xfId="0" applyFont="1" applyFill="1" applyBorder="1" applyAlignment="1">
      <alignment horizontal="left" wrapText="1"/>
    </xf>
    <xf numFmtId="0" fontId="5" fillId="0" borderId="5" xfId="0" applyFont="1" applyFill="1" applyBorder="1" applyAlignment="1">
      <alignment horizontal="left"/>
    </xf>
    <xf numFmtId="0" fontId="5" fillId="0" borderId="25" xfId="0" applyFont="1" applyBorder="1" applyAlignment="1">
      <alignment horizontal="center"/>
    </xf>
    <xf numFmtId="0" fontId="6" fillId="6" borderId="17" xfId="2" applyFont="1" applyFill="1" applyBorder="1" applyAlignment="1">
      <alignment horizontal="center" vertical="center" wrapText="1"/>
    </xf>
    <xf numFmtId="0" fontId="4" fillId="0" borderId="5" xfId="0" applyFont="1" applyBorder="1" applyAlignment="1">
      <alignment wrapText="1"/>
    </xf>
    <xf numFmtId="0" fontId="4" fillId="3" borderId="5" xfId="0" applyFont="1" applyFill="1" applyBorder="1" applyAlignment="1">
      <alignment horizontal="left" wrapText="1"/>
    </xf>
    <xf numFmtId="0" fontId="4" fillId="3" borderId="5" xfId="0" applyFont="1" applyFill="1" applyBorder="1" applyAlignment="1">
      <alignment wrapText="1"/>
    </xf>
    <xf numFmtId="0" fontId="4" fillId="3" borderId="7" xfId="0" applyFont="1" applyFill="1" applyBorder="1" applyAlignment="1">
      <alignment horizontal="center"/>
    </xf>
    <xf numFmtId="0" fontId="4" fillId="3" borderId="6" xfId="0" applyFont="1" applyFill="1" applyBorder="1" applyAlignment="1">
      <alignment horizontal="center"/>
    </xf>
    <xf numFmtId="0" fontId="4" fillId="0" borderId="7" xfId="0" applyFont="1" applyFill="1" applyBorder="1" applyAlignment="1">
      <alignment horizontal="center"/>
    </xf>
    <xf numFmtId="0" fontId="4" fillId="0" borderId="6" xfId="0" applyFont="1" applyFill="1" applyBorder="1" applyAlignment="1">
      <alignment horizontal="center" wrapText="1"/>
    </xf>
    <xf numFmtId="0" fontId="4" fillId="3" borderId="6" xfId="0" applyFont="1" applyFill="1" applyBorder="1" applyAlignment="1">
      <alignment horizontal="center" wrapText="1"/>
    </xf>
    <xf numFmtId="0" fontId="4" fillId="0" borderId="6" xfId="0" applyFont="1" applyFill="1" applyBorder="1" applyAlignment="1">
      <alignment horizontal="center"/>
    </xf>
    <xf numFmtId="0" fontId="4" fillId="3" borderId="3" xfId="0" applyFont="1" applyFill="1" applyBorder="1" applyAlignment="1">
      <alignment horizontal="center"/>
    </xf>
    <xf numFmtId="0" fontId="4" fillId="3" borderId="2" xfId="0" applyFont="1" applyFill="1" applyBorder="1" applyAlignment="1">
      <alignment horizontal="center" wrapText="1"/>
    </xf>
    <xf numFmtId="0" fontId="4" fillId="0" borderId="41" xfId="2" applyNumberFormat="1" applyFont="1" applyFill="1" applyBorder="1" applyAlignment="1">
      <alignment horizontal="left" wrapText="1"/>
    </xf>
    <xf numFmtId="0" fontId="4" fillId="0" borderId="0" xfId="2" applyNumberFormat="1" applyFont="1" applyFill="1" applyBorder="1" applyAlignment="1">
      <alignment horizontal="left" wrapText="1"/>
    </xf>
    <xf numFmtId="0" fontId="4" fillId="2" borderId="39" xfId="0" quotePrefix="1" applyFont="1" applyFill="1" applyBorder="1" applyAlignment="1">
      <alignment horizontal="center" wrapText="1" shrinkToFit="1"/>
    </xf>
    <xf numFmtId="0" fontId="4" fillId="3" borderId="6" xfId="0" quotePrefix="1" applyFont="1" applyFill="1" applyBorder="1" applyAlignment="1">
      <alignment horizontal="center" wrapText="1" shrinkToFit="1"/>
    </xf>
    <xf numFmtId="0" fontId="4" fillId="0" borderId="6" xfId="0" quotePrefix="1" applyFont="1" applyFill="1" applyBorder="1" applyAlignment="1">
      <alignment horizontal="center" wrapText="1" shrinkToFit="1"/>
    </xf>
    <xf numFmtId="0" fontId="5" fillId="0" borderId="5" xfId="0" applyFont="1" applyBorder="1" applyAlignment="1">
      <alignment wrapText="1"/>
    </xf>
    <xf numFmtId="0" fontId="4" fillId="3" borderId="25" xfId="2" applyFont="1" applyFill="1" applyBorder="1" applyAlignment="1">
      <alignment horizontal="center" wrapText="1"/>
    </xf>
    <xf numFmtId="0" fontId="5" fillId="0" borderId="32" xfId="0" applyFont="1" applyFill="1" applyBorder="1" applyAlignment="1">
      <alignment horizontal="left"/>
    </xf>
    <xf numFmtId="0" fontId="4" fillId="0" borderId="34" xfId="2" applyFont="1" applyFill="1" applyBorder="1" applyAlignment="1">
      <alignment horizontal="center" wrapText="1"/>
    </xf>
    <xf numFmtId="0" fontId="4" fillId="3" borderId="29" xfId="2" applyFont="1" applyFill="1" applyBorder="1" applyAlignment="1">
      <alignment horizontal="center" wrapText="1"/>
    </xf>
    <xf numFmtId="0" fontId="4" fillId="0" borderId="29" xfId="2" applyFont="1" applyFill="1" applyBorder="1" applyAlignment="1">
      <alignment horizontal="center" wrapText="1"/>
    </xf>
    <xf numFmtId="0" fontId="4" fillId="0" borderId="5" xfId="0" applyFont="1" applyFill="1" applyBorder="1" applyAlignment="1">
      <alignment horizontal="left" wrapText="1"/>
    </xf>
    <xf numFmtId="0" fontId="4" fillId="2" borderId="6" xfId="2" applyFont="1" applyFill="1" applyBorder="1" applyAlignment="1">
      <alignment horizontal="center" wrapText="1"/>
    </xf>
    <xf numFmtId="0" fontId="5" fillId="2" borderId="6" xfId="0" applyFont="1" applyFill="1" applyBorder="1" applyAlignment="1">
      <alignment horizontal="center"/>
    </xf>
    <xf numFmtId="0" fontId="5" fillId="3" borderId="6" xfId="2" applyFont="1" applyFill="1" applyBorder="1" applyAlignment="1">
      <alignment horizontal="center" wrapText="1"/>
    </xf>
    <xf numFmtId="0" fontId="5" fillId="0" borderId="6" xfId="2" applyFont="1" applyFill="1" applyBorder="1" applyAlignment="1">
      <alignment horizontal="center" wrapText="1"/>
    </xf>
    <xf numFmtId="0" fontId="5" fillId="0" borderId="7" xfId="2" applyFont="1" applyFill="1" applyBorder="1" applyAlignment="1">
      <alignment horizontal="center" wrapText="1"/>
    </xf>
    <xf numFmtId="0" fontId="5" fillId="2" borderId="6" xfId="0" quotePrefix="1" applyFont="1" applyFill="1" applyBorder="1" applyAlignment="1">
      <alignment horizontal="center" wrapText="1" shrinkToFit="1"/>
    </xf>
    <xf numFmtId="0" fontId="0" fillId="0" borderId="0" xfId="0" applyFill="1" applyAlignment="1">
      <alignment horizontal="left" wrapText="1"/>
    </xf>
    <xf numFmtId="0" fontId="0" fillId="0" borderId="0" xfId="0" pivotButton="1"/>
    <xf numFmtId="0" fontId="0" fillId="0" borderId="0" xfId="0" applyAlignment="1">
      <alignment horizontal="left"/>
    </xf>
    <xf numFmtId="0" fontId="0" fillId="0" borderId="0" xfId="0" applyNumberFormat="1"/>
    <xf numFmtId="0" fontId="10" fillId="0" borderId="0" xfId="0" applyFont="1" applyFill="1" applyBorder="1"/>
    <xf numFmtId="0" fontId="0" fillId="0" borderId="0" xfId="0" applyFont="1" applyFill="1" applyBorder="1"/>
    <xf numFmtId="164" fontId="0" fillId="0" borderId="0" xfId="0" applyNumberFormat="1" applyFont="1" applyFill="1" applyBorder="1"/>
    <xf numFmtId="165" fontId="0" fillId="0" borderId="0" xfId="0" applyNumberFormat="1" applyFont="1" applyFill="1" applyBorder="1"/>
    <xf numFmtId="0" fontId="9" fillId="0" borderId="0" xfId="0" applyFont="1" applyFill="1"/>
    <xf numFmtId="0" fontId="5" fillId="2" borderId="5" xfId="0" applyFont="1" applyFill="1" applyBorder="1" applyAlignment="1">
      <alignment horizontal="left" wrapText="1"/>
    </xf>
    <xf numFmtId="0" fontId="5" fillId="0" borderId="6" xfId="2" applyFont="1" applyBorder="1" applyAlignment="1">
      <alignment horizontal="center"/>
    </xf>
    <xf numFmtId="0" fontId="5" fillId="0" borderId="6" xfId="2" applyFont="1" applyFill="1" applyBorder="1" applyAlignment="1">
      <alignment horizontal="center"/>
    </xf>
    <xf numFmtId="0" fontId="5" fillId="3" borderId="6" xfId="2" applyFont="1" applyFill="1" applyBorder="1" applyAlignment="1">
      <alignment horizontal="center"/>
    </xf>
    <xf numFmtId="0" fontId="5" fillId="0" borderId="7" xfId="2" applyFont="1" applyBorder="1" applyAlignment="1">
      <alignment horizontal="center"/>
    </xf>
    <xf numFmtId="0" fontId="5" fillId="3" borderId="7" xfId="2" applyFont="1" applyFill="1" applyBorder="1" applyAlignment="1">
      <alignment horizontal="center"/>
    </xf>
    <xf numFmtId="0" fontId="5" fillId="0" borderId="3" xfId="2" applyFont="1" applyBorder="1" applyAlignment="1">
      <alignment horizontal="center"/>
    </xf>
    <xf numFmtId="0" fontId="5" fillId="0" borderId="2" xfId="2" applyFont="1" applyBorder="1" applyAlignment="1">
      <alignment horizontal="center"/>
    </xf>
    <xf numFmtId="0" fontId="5" fillId="0" borderId="5" xfId="2" applyFont="1" applyBorder="1" applyAlignment="1">
      <alignment wrapText="1"/>
    </xf>
    <xf numFmtId="0" fontId="5" fillId="3" borderId="5" xfId="2" applyFont="1" applyFill="1" applyBorder="1" applyAlignment="1">
      <alignment wrapText="1"/>
    </xf>
    <xf numFmtId="0" fontId="5" fillId="0" borderId="1" xfId="2" applyFont="1" applyBorder="1" applyAlignment="1">
      <alignment wrapText="1"/>
    </xf>
    <xf numFmtId="0" fontId="5" fillId="0" borderId="2" xfId="2" applyFont="1" applyFill="1" applyBorder="1" applyAlignment="1">
      <alignment horizontal="center"/>
    </xf>
    <xf numFmtId="0" fontId="5" fillId="0" borderId="10" xfId="0" applyFont="1" applyFill="1" applyBorder="1" applyAlignment="1">
      <alignment horizontal="left" wrapText="1"/>
    </xf>
    <xf numFmtId="0" fontId="5" fillId="0" borderId="7" xfId="2" applyFont="1" applyFill="1" applyBorder="1" applyAlignment="1">
      <alignment horizontal="center"/>
    </xf>
    <xf numFmtId="0" fontId="3" fillId="0" borderId="0" xfId="2" applyAlignment="1"/>
    <xf numFmtId="0" fontId="3" fillId="0" borderId="0" xfId="2" applyFill="1" applyAlignment="1"/>
    <xf numFmtId="0" fontId="6" fillId="0" borderId="27" xfId="2" applyFont="1" applyFill="1" applyBorder="1" applyAlignment="1">
      <alignment horizontal="center"/>
    </xf>
    <xf numFmtId="0" fontId="4" fillId="0" borderId="10" xfId="0" applyFont="1" applyFill="1" applyBorder="1" applyAlignment="1">
      <alignment horizontal="left" wrapText="1"/>
    </xf>
    <xf numFmtId="0" fontId="4" fillId="0" borderId="32" xfId="0" applyFont="1" applyFill="1" applyBorder="1" applyAlignment="1"/>
    <xf numFmtId="0" fontId="6" fillId="0" borderId="38" xfId="2" applyFont="1" applyFill="1" applyBorder="1" applyAlignment="1">
      <alignment horizontal="center"/>
    </xf>
    <xf numFmtId="0" fontId="4" fillId="0" borderId="39" xfId="2" applyFont="1" applyFill="1" applyBorder="1" applyAlignment="1">
      <alignment horizontal="center"/>
    </xf>
    <xf numFmtId="0" fontId="4" fillId="0" borderId="39" xfId="0" quotePrefix="1" applyFont="1" applyFill="1" applyBorder="1" applyAlignment="1">
      <alignment horizontal="center" wrapText="1"/>
    </xf>
    <xf numFmtId="0" fontId="4" fillId="3" borderId="32" xfId="0" applyFont="1" applyFill="1" applyBorder="1" applyAlignment="1"/>
    <xf numFmtId="0" fontId="6" fillId="3" borderId="7" xfId="2" applyFont="1" applyFill="1" applyBorder="1" applyAlignment="1">
      <alignment horizontal="center"/>
    </xf>
    <xf numFmtId="0" fontId="4" fillId="3" borderId="6" xfId="2" applyFont="1" applyFill="1" applyBorder="1" applyAlignment="1">
      <alignment horizontal="center"/>
    </xf>
    <xf numFmtId="0" fontId="6" fillId="0" borderId="7" xfId="2" applyFont="1" applyFill="1" applyBorder="1" applyAlignment="1">
      <alignment horizontal="center"/>
    </xf>
    <xf numFmtId="0" fontId="4" fillId="0" borderId="6" xfId="0" quotePrefix="1" applyFont="1" applyFill="1" applyBorder="1" applyAlignment="1">
      <alignment horizontal="center" wrapText="1"/>
    </xf>
    <xf numFmtId="0" fontId="4" fillId="2" borderId="6" xfId="0" quotePrefix="1" applyFont="1" applyFill="1" applyBorder="1" applyAlignment="1">
      <alignment horizontal="center" wrapText="1"/>
    </xf>
    <xf numFmtId="0" fontId="4" fillId="3" borderId="6" xfId="0" quotePrefix="1" applyFont="1" applyFill="1" applyBorder="1" applyAlignment="1">
      <alignment horizontal="center" wrapText="1"/>
    </xf>
    <xf numFmtId="0" fontId="4" fillId="0" borderId="5" xfId="0" applyFont="1" applyFill="1" applyBorder="1" applyAlignment="1">
      <alignment horizontal="left" wrapText="1" shrinkToFit="1"/>
    </xf>
    <xf numFmtId="0" fontId="6" fillId="0" borderId="6" xfId="2" applyFont="1" applyFill="1" applyBorder="1" applyAlignment="1">
      <alignment horizontal="center"/>
    </xf>
    <xf numFmtId="0" fontId="4" fillId="0" borderId="5" xfId="2" applyFont="1" applyFill="1" applyBorder="1" applyAlignment="1">
      <alignment horizontal="center" wrapText="1"/>
    </xf>
    <xf numFmtId="0" fontId="6" fillId="3" borderId="6" xfId="2" applyFont="1" applyFill="1" applyBorder="1" applyAlignment="1">
      <alignment horizontal="center"/>
    </xf>
    <xf numFmtId="0" fontId="4" fillId="3" borderId="5" xfId="2" applyFont="1" applyFill="1" applyBorder="1" applyAlignment="1">
      <alignment horizontal="center" wrapText="1"/>
    </xf>
    <xf numFmtId="0" fontId="4" fillId="0" borderId="5" xfId="2" applyFont="1" applyFill="1" applyBorder="1" applyAlignment="1">
      <alignment horizontal="center"/>
    </xf>
    <xf numFmtId="0" fontId="4" fillId="3" borderId="5" xfId="2" applyFont="1" applyFill="1" applyBorder="1" applyAlignment="1">
      <alignment horizontal="center"/>
    </xf>
    <xf numFmtId="49" fontId="4" fillId="0" borderId="5" xfId="2" applyNumberFormat="1" applyFont="1" applyFill="1" applyBorder="1" applyAlignment="1">
      <alignment horizontal="center" wrapText="1"/>
    </xf>
    <xf numFmtId="49" fontId="4" fillId="0" borderId="7" xfId="2" applyNumberFormat="1" applyFont="1" applyFill="1" applyBorder="1" applyAlignment="1">
      <alignment horizontal="center" wrapText="1"/>
    </xf>
    <xf numFmtId="0" fontId="6" fillId="3" borderId="3" xfId="2" applyFont="1" applyFill="1" applyBorder="1" applyAlignment="1">
      <alignment horizontal="center"/>
    </xf>
    <xf numFmtId="0" fontId="6" fillId="3" borderId="2" xfId="2" applyFont="1" applyFill="1" applyBorder="1" applyAlignment="1">
      <alignment horizontal="center"/>
    </xf>
    <xf numFmtId="0" fontId="4" fillId="3" borderId="1" xfId="2" applyFont="1" applyFill="1" applyBorder="1" applyAlignment="1">
      <alignment horizontal="center" wrapText="1"/>
    </xf>
    <xf numFmtId="0" fontId="4" fillId="3" borderId="40" xfId="2" applyFont="1" applyFill="1" applyBorder="1" applyAlignment="1">
      <alignment horizontal="center" wrapText="1"/>
    </xf>
    <xf numFmtId="49" fontId="4" fillId="3" borderId="1" xfId="2" applyNumberFormat="1" applyFont="1" applyFill="1" applyBorder="1" applyAlignment="1">
      <alignment horizontal="center" wrapText="1"/>
    </xf>
    <xf numFmtId="49" fontId="4" fillId="3" borderId="3" xfId="2" applyNumberFormat="1" applyFont="1" applyFill="1" applyBorder="1" applyAlignment="1">
      <alignment horizontal="center" wrapText="1"/>
    </xf>
    <xf numFmtId="0" fontId="4" fillId="3" borderId="37" xfId="0" applyFont="1" applyFill="1" applyBorder="1" applyAlignment="1"/>
    <xf numFmtId="0" fontId="4" fillId="0" borderId="41" xfId="0" applyFont="1" applyBorder="1" applyAlignment="1"/>
    <xf numFmtId="0" fontId="5" fillId="0" borderId="5" xfId="0" applyFont="1" applyBorder="1" applyAlignment="1"/>
    <xf numFmtId="0" fontId="6" fillId="5" borderId="8" xfId="2" applyFont="1" applyFill="1" applyBorder="1" applyAlignment="1">
      <alignment horizontal="center"/>
    </xf>
    <xf numFmtId="0" fontId="4" fillId="0" borderId="7" xfId="2" applyFont="1" applyFill="1" applyBorder="1" applyAlignment="1">
      <alignment horizontal="center"/>
    </xf>
    <xf numFmtId="0" fontId="4" fillId="0" borderId="5" xfId="2" applyFont="1" applyFill="1" applyBorder="1" applyAlignment="1">
      <alignment horizontal="left" wrapText="1"/>
    </xf>
    <xf numFmtId="0" fontId="4" fillId="0" borderId="5" xfId="2" applyFont="1" applyFill="1" applyBorder="1" applyAlignment="1"/>
    <xf numFmtId="0" fontId="4" fillId="0" borderId="5" xfId="2" applyFont="1" applyFill="1" applyBorder="1" applyAlignment="1">
      <alignment wrapText="1"/>
    </xf>
    <xf numFmtId="0" fontId="6" fillId="5" borderId="49" xfId="2" applyFont="1" applyFill="1" applyBorder="1" applyAlignment="1">
      <alignment horizontal="center"/>
    </xf>
    <xf numFmtId="0" fontId="7" fillId="0" borderId="32" xfId="2" applyFont="1" applyBorder="1" applyAlignment="1">
      <alignment horizontal="center"/>
    </xf>
    <xf numFmtId="0" fontId="5" fillId="0" borderId="6" xfId="2" applyFont="1" applyBorder="1" applyAlignment="1"/>
    <xf numFmtId="0" fontId="5" fillId="0" borderId="5" xfId="2" applyFont="1" applyBorder="1" applyAlignment="1"/>
    <xf numFmtId="0" fontId="5" fillId="0" borderId="6" xfId="2" applyFont="1" applyFill="1" applyBorder="1" applyAlignment="1"/>
    <xf numFmtId="0" fontId="5" fillId="0" borderId="5" xfId="2" applyFont="1" applyFill="1" applyBorder="1" applyAlignment="1"/>
    <xf numFmtId="0" fontId="7" fillId="3" borderId="32" xfId="2" applyFont="1" applyFill="1" applyBorder="1" applyAlignment="1">
      <alignment horizontal="center"/>
    </xf>
    <xf numFmtId="0" fontId="5" fillId="3" borderId="6" xfId="2" applyFont="1" applyFill="1" applyBorder="1" applyAlignment="1"/>
    <xf numFmtId="0" fontId="5" fillId="3" borderId="5" xfId="2" applyFont="1" applyFill="1" applyBorder="1" applyAlignment="1"/>
    <xf numFmtId="0" fontId="5" fillId="0" borderId="2" xfId="2" applyFont="1" applyBorder="1" applyAlignment="1"/>
    <xf numFmtId="0" fontId="5" fillId="0" borderId="1" xfId="2" applyFont="1" applyBorder="1" applyAlignment="1"/>
    <xf numFmtId="0" fontId="5" fillId="0" borderId="2" xfId="2" applyFont="1" applyFill="1" applyBorder="1" applyAlignment="1"/>
    <xf numFmtId="0" fontId="5" fillId="0" borderId="1" xfId="2" applyFont="1" applyFill="1" applyBorder="1" applyAlignment="1"/>
    <xf numFmtId="49" fontId="4" fillId="0" borderId="38" xfId="2" applyNumberFormat="1" applyFont="1" applyFill="1" applyBorder="1" applyAlignment="1">
      <alignment horizontal="center" wrapText="1"/>
    </xf>
    <xf numFmtId="0" fontId="4" fillId="0" borderId="10" xfId="2" applyFont="1" applyFill="1" applyBorder="1" applyAlignment="1">
      <alignment horizontal="left" wrapText="1"/>
    </xf>
    <xf numFmtId="0" fontId="4" fillId="0" borderId="38" xfId="2" applyFont="1" applyFill="1" applyBorder="1" applyAlignment="1">
      <alignment horizontal="center"/>
    </xf>
    <xf numFmtId="0" fontId="4" fillId="0" borderId="10" xfId="2" applyFont="1" applyFill="1" applyBorder="1" applyAlignment="1">
      <alignment horizontal="left"/>
    </xf>
    <xf numFmtId="0" fontId="4" fillId="3" borderId="5" xfId="2" applyFont="1" applyFill="1" applyBorder="1" applyAlignment="1">
      <alignment horizontal="left" wrapText="1"/>
    </xf>
    <xf numFmtId="0" fontId="4" fillId="4" borderId="5" xfId="2" applyFont="1" applyFill="1" applyBorder="1" applyAlignment="1">
      <alignment horizontal="left" wrapText="1"/>
    </xf>
    <xf numFmtId="0" fontId="4" fillId="4" borderId="6" xfId="2" applyFont="1" applyFill="1" applyBorder="1" applyAlignment="1">
      <alignment horizontal="center" wrapText="1"/>
    </xf>
    <xf numFmtId="0" fontId="4" fillId="0" borderId="5" xfId="2" applyFont="1" applyFill="1" applyBorder="1" applyAlignment="1">
      <alignment horizontal="left"/>
    </xf>
    <xf numFmtId="0" fontId="7" fillId="0" borderId="11" xfId="2" applyFont="1" applyFill="1" applyBorder="1" applyAlignment="1">
      <alignment horizontal="center"/>
    </xf>
    <xf numFmtId="0" fontId="5" fillId="0" borderId="46" xfId="2" applyFont="1" applyFill="1" applyBorder="1" applyAlignment="1">
      <alignment horizontal="center"/>
    </xf>
    <xf numFmtId="0" fontId="4" fillId="0" borderId="41" xfId="2" applyFont="1" applyFill="1" applyBorder="1" applyAlignment="1">
      <alignment horizontal="left" wrapText="1"/>
    </xf>
    <xf numFmtId="0" fontId="4" fillId="2" borderId="41" xfId="2" applyFont="1" applyFill="1" applyBorder="1" applyAlignment="1">
      <alignment horizontal="left" wrapText="1"/>
    </xf>
    <xf numFmtId="0" fontId="7" fillId="3" borderId="8" xfId="2" applyFont="1" applyFill="1" applyBorder="1" applyAlignment="1">
      <alignment horizontal="center"/>
    </xf>
    <xf numFmtId="0" fontId="5" fillId="3" borderId="47" xfId="2" applyFont="1" applyFill="1" applyBorder="1" applyAlignment="1">
      <alignment horizontal="center"/>
    </xf>
    <xf numFmtId="0" fontId="7" fillId="0" borderId="8" xfId="2" applyFont="1" applyFill="1" applyBorder="1" applyAlignment="1">
      <alignment horizontal="center"/>
    </xf>
    <xf numFmtId="0" fontId="5" fillId="0" borderId="47" xfId="2" applyFont="1" applyFill="1" applyBorder="1" applyAlignment="1">
      <alignment horizontal="center"/>
    </xf>
    <xf numFmtId="0" fontId="4" fillId="2" borderId="5" xfId="2" applyFont="1" applyFill="1" applyBorder="1" applyAlignment="1">
      <alignment horizontal="left" wrapText="1"/>
    </xf>
    <xf numFmtId="0" fontId="4" fillId="4" borderId="29" xfId="2" applyFont="1" applyFill="1" applyBorder="1" applyAlignment="1">
      <alignment horizontal="center" wrapText="1"/>
    </xf>
    <xf numFmtId="0" fontId="7" fillId="3" borderId="4" xfId="2" applyFont="1" applyFill="1" applyBorder="1" applyAlignment="1">
      <alignment horizontal="center"/>
    </xf>
    <xf numFmtId="0" fontId="5" fillId="3" borderId="48" xfId="2" applyFont="1" applyFill="1" applyBorder="1" applyAlignment="1">
      <alignment horizontal="center"/>
    </xf>
    <xf numFmtId="0" fontId="4" fillId="3" borderId="1" xfId="2" applyFont="1" applyFill="1" applyBorder="1" applyAlignment="1">
      <alignment horizontal="left" wrapText="1"/>
    </xf>
    <xf numFmtId="0" fontId="12" fillId="0" borderId="0" xfId="0" applyFont="1" applyFill="1"/>
    <xf numFmtId="0" fontId="0" fillId="0" borderId="0" xfId="0" applyFont="1" applyFill="1"/>
    <xf numFmtId="0" fontId="6" fillId="6" borderId="12" xfId="2" applyFont="1" applyFill="1" applyBorder="1" applyAlignment="1">
      <alignment horizontal="center" vertical="center"/>
    </xf>
    <xf numFmtId="0" fontId="6" fillId="6" borderId="12" xfId="2" applyFont="1" applyFill="1" applyBorder="1" applyAlignment="1">
      <alignment horizontal="center" vertical="center" wrapText="1"/>
    </xf>
    <xf numFmtId="0" fontId="5" fillId="3" borderId="0" xfId="2" applyFont="1" applyFill="1" applyAlignment="1">
      <alignment horizontal="center"/>
    </xf>
    <xf numFmtId="0" fontId="5" fillId="0" borderId="29" xfId="0" applyFont="1" applyFill="1" applyBorder="1" applyAlignment="1">
      <alignment horizontal="center"/>
    </xf>
    <xf numFmtId="0" fontId="5" fillId="0" borderId="40" xfId="2" applyFont="1" applyFill="1" applyBorder="1" applyAlignment="1">
      <alignment horizontal="center"/>
    </xf>
    <xf numFmtId="0" fontId="4" fillId="0" borderId="23" xfId="2" applyFont="1" applyFill="1" applyBorder="1" applyAlignment="1">
      <alignment horizontal="center" wrapText="1"/>
    </xf>
    <xf numFmtId="0" fontId="5" fillId="0" borderId="26" xfId="2" applyFont="1" applyFill="1" applyBorder="1" applyAlignment="1">
      <alignment horizontal="center"/>
    </xf>
    <xf numFmtId="0" fontId="5" fillId="3" borderId="3" xfId="2" applyFont="1" applyFill="1" applyBorder="1" applyAlignment="1">
      <alignment horizontal="center"/>
    </xf>
    <xf numFmtId="0" fontId="3" fillId="0" borderId="0" xfId="2" applyFill="1" applyAlignment="1">
      <alignment vertical="center"/>
    </xf>
    <xf numFmtId="0" fontId="5" fillId="0" borderId="38" xfId="0" applyFont="1" applyFill="1" applyBorder="1" applyAlignment="1">
      <alignment horizontal="center"/>
    </xf>
    <xf numFmtId="0" fontId="5" fillId="0" borderId="39" xfId="0" applyFont="1" applyFill="1" applyBorder="1" applyAlignment="1">
      <alignment horizontal="left"/>
    </xf>
    <xf numFmtId="0" fontId="5" fillId="0" borderId="10" xfId="0" applyFont="1" applyFill="1" applyBorder="1" applyAlignment="1">
      <alignment horizontal="left"/>
    </xf>
    <xf numFmtId="0" fontId="5" fillId="0" borderId="26" xfId="0" applyFont="1" applyFill="1" applyBorder="1" applyAlignment="1">
      <alignment horizontal="center"/>
    </xf>
    <xf numFmtId="0" fontId="5" fillId="0" borderId="25" xfId="0" applyFont="1" applyFill="1" applyBorder="1" applyAlignment="1">
      <alignment horizontal="left"/>
    </xf>
    <xf numFmtId="0" fontId="5" fillId="0" borderId="41" xfId="0" applyFont="1" applyFill="1" applyBorder="1" applyAlignment="1">
      <alignment horizontal="left"/>
    </xf>
    <xf numFmtId="0" fontId="5" fillId="0" borderId="35" xfId="0" applyFont="1" applyFill="1" applyBorder="1" applyAlignment="1">
      <alignment horizontal="left"/>
    </xf>
    <xf numFmtId="0" fontId="5" fillId="0" borderId="34" xfId="0" applyFont="1" applyFill="1" applyBorder="1" applyAlignment="1">
      <alignment horizontal="center"/>
    </xf>
    <xf numFmtId="0" fontId="5" fillId="0" borderId="41" xfId="0" applyFont="1" applyFill="1" applyBorder="1" applyAlignment="1">
      <alignment horizontal="left" wrapText="1"/>
    </xf>
    <xf numFmtId="0" fontId="4" fillId="0" borderId="6" xfId="0" applyFont="1" applyFill="1" applyBorder="1" applyAlignment="1">
      <alignment horizontal="left"/>
    </xf>
    <xf numFmtId="0" fontId="4" fillId="0" borderId="2" xfId="2" applyFont="1" applyFill="1" applyBorder="1" applyAlignment="1">
      <alignment horizontal="center" wrapText="1"/>
    </xf>
    <xf numFmtId="0" fontId="4" fillId="0" borderId="0" xfId="2" applyFont="1" applyFill="1" applyAlignment="1">
      <alignment horizontal="left"/>
    </xf>
    <xf numFmtId="0" fontId="4" fillId="0" borderId="10" xfId="2" applyNumberFormat="1" applyFont="1" applyFill="1" applyBorder="1" applyAlignment="1">
      <alignment horizontal="left" wrapText="1"/>
    </xf>
    <xf numFmtId="0" fontId="14" fillId="0" borderId="0" xfId="0" applyFont="1" applyFill="1" applyAlignment="1">
      <alignment horizontal="left" vertical="center"/>
    </xf>
    <xf numFmtId="0" fontId="4" fillId="0" borderId="3" xfId="2" applyFont="1" applyFill="1" applyBorder="1" applyAlignment="1">
      <alignment horizontal="center"/>
    </xf>
    <xf numFmtId="0" fontId="4" fillId="0" borderId="1" xfId="2" applyNumberFormat="1" applyFont="1" applyFill="1" applyBorder="1" applyAlignment="1">
      <alignment horizontal="left" wrapText="1"/>
    </xf>
    <xf numFmtId="0" fontId="5" fillId="0" borderId="0" xfId="2" applyFont="1" applyFill="1" applyAlignment="1">
      <alignment horizontal="left"/>
    </xf>
    <xf numFmtId="0" fontId="6" fillId="0" borderId="18" xfId="2" applyFont="1" applyFill="1" applyBorder="1" applyAlignment="1">
      <alignment vertical="center"/>
    </xf>
    <xf numFmtId="0" fontId="6" fillId="0" borderId="28" xfId="2" applyFont="1" applyFill="1" applyBorder="1" applyAlignment="1">
      <alignment vertical="center"/>
    </xf>
    <xf numFmtId="0" fontId="7" fillId="0" borderId="32" xfId="2" applyFont="1" applyFill="1" applyBorder="1" applyAlignment="1">
      <alignment horizontal="center"/>
    </xf>
    <xf numFmtId="0" fontId="5" fillId="0" borderId="3" xfId="2" applyFont="1" applyFill="1" applyBorder="1" applyAlignment="1">
      <alignment horizontal="center"/>
    </xf>
    <xf numFmtId="0" fontId="5" fillId="0" borderId="1" xfId="2" applyFont="1" applyFill="1" applyBorder="1" applyAlignment="1">
      <alignment horizontal="left"/>
    </xf>
    <xf numFmtId="0" fontId="4" fillId="0" borderId="0" xfId="2" applyFont="1" applyFill="1" applyAlignment="1">
      <alignment horizontal="center" vertical="center"/>
    </xf>
    <xf numFmtId="16" fontId="4" fillId="0" borderId="25" xfId="2" applyNumberFormat="1" applyFont="1" applyFill="1" applyBorder="1" applyAlignment="1">
      <alignment horizontal="center" wrapText="1"/>
    </xf>
    <xf numFmtId="0" fontId="6" fillId="6" borderId="14" xfId="2" applyFont="1" applyFill="1" applyBorder="1" applyAlignment="1">
      <alignment horizontal="center" vertical="center"/>
    </xf>
    <xf numFmtId="0" fontId="6" fillId="6" borderId="13" xfId="2" applyFont="1" applyFill="1" applyBorder="1" applyAlignment="1">
      <alignment horizontal="center" vertical="center"/>
    </xf>
    <xf numFmtId="0" fontId="6" fillId="6" borderId="12" xfId="2" applyFont="1" applyFill="1" applyBorder="1" applyAlignment="1">
      <alignment horizontal="center" vertical="center"/>
    </xf>
    <xf numFmtId="0" fontId="5" fillId="3" borderId="6" xfId="0" applyFont="1" applyFill="1" applyBorder="1" applyAlignment="1">
      <alignment horizontal="left"/>
    </xf>
    <xf numFmtId="0" fontId="5" fillId="3" borderId="2" xfId="0" applyFont="1" applyFill="1" applyBorder="1" applyAlignment="1">
      <alignment horizontal="left"/>
    </xf>
    <xf numFmtId="0" fontId="5" fillId="3" borderId="1" xfId="0" applyFont="1" applyFill="1" applyBorder="1" applyAlignment="1">
      <alignment horizontal="left" wrapText="1"/>
    </xf>
    <xf numFmtId="0" fontId="6" fillId="7" borderId="17" xfId="2" applyFont="1" applyFill="1" applyBorder="1" applyAlignment="1">
      <alignment horizontal="center" vertical="center"/>
    </xf>
    <xf numFmtId="0" fontId="6" fillId="7" borderId="16" xfId="2" applyFont="1" applyFill="1" applyBorder="1" applyAlignment="1">
      <alignment horizontal="center" vertical="center"/>
    </xf>
    <xf numFmtId="0" fontId="6" fillId="7" borderId="22" xfId="2" applyFont="1" applyFill="1" applyBorder="1" applyAlignment="1">
      <alignment horizontal="center" vertical="center"/>
    </xf>
    <xf numFmtId="0" fontId="6" fillId="7" borderId="23" xfId="2" applyFont="1" applyFill="1" applyBorder="1" applyAlignment="1">
      <alignment horizontal="center" vertical="center"/>
    </xf>
    <xf numFmtId="0" fontId="6" fillId="7" borderId="24" xfId="2" applyFont="1" applyFill="1" applyBorder="1" applyAlignment="1">
      <alignment horizontal="center" vertical="center"/>
    </xf>
    <xf numFmtId="0" fontId="6" fillId="7" borderId="19" xfId="2" applyFont="1" applyFill="1" applyBorder="1" applyAlignment="1">
      <alignment horizontal="center" vertical="center"/>
    </xf>
    <xf numFmtId="0" fontId="6" fillId="7" borderId="20" xfId="2" applyFont="1" applyFill="1" applyBorder="1" applyAlignment="1">
      <alignment horizontal="center" vertical="center"/>
    </xf>
    <xf numFmtId="0" fontId="6" fillId="7" borderId="21" xfId="2" applyFont="1" applyFill="1" applyBorder="1" applyAlignment="1">
      <alignment horizontal="center" vertical="center"/>
    </xf>
    <xf numFmtId="0" fontId="6" fillId="7" borderId="21" xfId="2" applyFont="1" applyFill="1" applyBorder="1" applyAlignment="1">
      <alignment horizontal="left" vertical="center"/>
    </xf>
    <xf numFmtId="0" fontId="5" fillId="3" borderId="5" xfId="0" applyFont="1" applyFill="1" applyBorder="1" applyAlignment="1">
      <alignment horizontal="left"/>
    </xf>
    <xf numFmtId="0" fontId="5" fillId="3" borderId="32" xfId="0" applyFont="1" applyFill="1" applyBorder="1" applyAlignment="1">
      <alignment horizontal="left"/>
    </xf>
    <xf numFmtId="0" fontId="4" fillId="3" borderId="5" xfId="2" applyNumberFormat="1" applyFont="1" applyFill="1" applyBorder="1" applyAlignment="1">
      <alignment horizontal="left" wrapText="1"/>
    </xf>
    <xf numFmtId="0" fontId="4" fillId="3" borderId="6" xfId="0" applyFont="1" applyFill="1" applyBorder="1" applyAlignment="1">
      <alignment horizontal="left"/>
    </xf>
    <xf numFmtId="0" fontId="5" fillId="3" borderId="5" xfId="2" applyNumberFormat="1" applyFont="1" applyFill="1" applyBorder="1" applyAlignment="1">
      <alignment horizontal="left" wrapText="1"/>
    </xf>
    <xf numFmtId="0" fontId="5" fillId="3" borderId="3" xfId="0" applyFont="1" applyFill="1" applyBorder="1" applyAlignment="1">
      <alignment horizontal="center"/>
    </xf>
    <xf numFmtId="0" fontId="5" fillId="3" borderId="1" xfId="0" applyFont="1" applyFill="1" applyBorder="1" applyAlignment="1">
      <alignment horizontal="left"/>
    </xf>
    <xf numFmtId="0" fontId="5" fillId="3" borderId="37" xfId="0" applyFont="1" applyFill="1" applyBorder="1" applyAlignment="1">
      <alignment horizontal="left"/>
    </xf>
    <xf numFmtId="0" fontId="5" fillId="3" borderId="2" xfId="0" applyFont="1" applyFill="1" applyBorder="1" applyAlignment="1">
      <alignment horizontal="center"/>
    </xf>
    <xf numFmtId="0" fontId="4" fillId="3" borderId="33" xfId="2" applyFont="1" applyFill="1" applyBorder="1" applyAlignment="1">
      <alignment horizontal="center" wrapText="1"/>
    </xf>
    <xf numFmtId="0" fontId="4" fillId="3" borderId="30" xfId="2" applyFont="1" applyFill="1" applyBorder="1" applyAlignment="1">
      <alignment horizontal="center" wrapText="1"/>
    </xf>
    <xf numFmtId="0" fontId="5" fillId="3" borderId="0" xfId="2" applyFont="1" applyFill="1" applyBorder="1" applyAlignment="1">
      <alignment horizontal="center"/>
    </xf>
    <xf numFmtId="0" fontId="5" fillId="3" borderId="5" xfId="0" applyFont="1" applyFill="1" applyBorder="1" applyAlignment="1"/>
    <xf numFmtId="0" fontId="5" fillId="3" borderId="5" xfId="0" applyFont="1" applyFill="1" applyBorder="1" applyAlignment="1">
      <alignment wrapText="1"/>
    </xf>
    <xf numFmtId="0" fontId="4" fillId="3" borderId="29" xfId="2" applyFont="1" applyFill="1" applyBorder="1" applyAlignment="1">
      <alignment horizontal="center"/>
    </xf>
    <xf numFmtId="0" fontId="4" fillId="3" borderId="7" xfId="2" applyFont="1" applyFill="1" applyBorder="1" applyAlignment="1">
      <alignment horizontal="center"/>
    </xf>
    <xf numFmtId="0" fontId="4" fillId="3" borderId="50" xfId="2" applyFont="1" applyFill="1" applyBorder="1" applyAlignment="1">
      <alignment horizontal="center"/>
    </xf>
    <xf numFmtId="0" fontId="5" fillId="3" borderId="5" xfId="0" applyFont="1" applyFill="1" applyBorder="1" applyAlignment="1">
      <alignment horizontal="center"/>
    </xf>
    <xf numFmtId="0" fontId="5" fillId="0" borderId="3" xfId="0" applyFont="1" applyBorder="1" applyAlignment="1">
      <alignment horizontal="center"/>
    </xf>
    <xf numFmtId="0" fontId="4" fillId="3" borderId="5" xfId="2" applyFont="1" applyFill="1" applyBorder="1" applyAlignment="1">
      <alignment wrapText="1"/>
    </xf>
    <xf numFmtId="0" fontId="4" fillId="3" borderId="5" xfId="2" applyFont="1" applyFill="1" applyBorder="1" applyAlignment="1"/>
    <xf numFmtId="0" fontId="5" fillId="0" borderId="26" xfId="0" applyFont="1" applyBorder="1" applyAlignment="1">
      <alignment horizontal="center"/>
    </xf>
    <xf numFmtId="0" fontId="5" fillId="0" borderId="41" xfId="0" applyFont="1" applyBorder="1" applyAlignment="1">
      <alignment horizontal="left" wrapText="1"/>
    </xf>
    <xf numFmtId="0" fontId="5" fillId="0" borderId="25" xfId="2" applyFont="1" applyFill="1" applyBorder="1" applyAlignment="1">
      <alignment horizontal="center" wrapText="1"/>
    </xf>
    <xf numFmtId="0" fontId="4" fillId="0" borderId="26" xfId="0" applyFont="1" applyBorder="1" applyAlignment="1">
      <alignment horizontal="center"/>
    </xf>
    <xf numFmtId="0" fontId="4" fillId="0" borderId="25" xfId="0" applyFont="1" applyFill="1" applyBorder="1" applyAlignment="1">
      <alignment horizontal="center"/>
    </xf>
    <xf numFmtId="0" fontId="5" fillId="0" borderId="25" xfId="0" applyFont="1" applyFill="1" applyBorder="1" applyAlignment="1">
      <alignment horizontal="center"/>
    </xf>
    <xf numFmtId="0" fontId="6" fillId="7" borderId="15" xfId="2" applyFont="1" applyFill="1" applyBorder="1" applyAlignment="1">
      <alignment horizontal="center" vertical="center"/>
    </xf>
    <xf numFmtId="49" fontId="4" fillId="3" borderId="7" xfId="2" applyNumberFormat="1" applyFont="1" applyFill="1" applyBorder="1" applyAlignment="1">
      <alignment horizontal="center" wrapText="1"/>
    </xf>
    <xf numFmtId="0" fontId="4" fillId="3" borderId="5" xfId="2" applyFont="1" applyFill="1" applyBorder="1" applyAlignment="1">
      <alignment horizontal="left"/>
    </xf>
    <xf numFmtId="0" fontId="5" fillId="3" borderId="7" xfId="2" applyFont="1" applyFill="1" applyBorder="1" applyAlignment="1">
      <alignment horizontal="center" wrapText="1"/>
    </xf>
    <xf numFmtId="0" fontId="6" fillId="3" borderId="49" xfId="2" applyFont="1" applyFill="1" applyBorder="1" applyAlignment="1">
      <alignment horizontal="center"/>
    </xf>
    <xf numFmtId="0" fontId="4" fillId="3" borderId="50" xfId="2" applyFont="1" applyFill="1" applyBorder="1" applyAlignment="1">
      <alignment horizontal="center" wrapText="1"/>
    </xf>
    <xf numFmtId="0" fontId="5" fillId="3" borderId="30" xfId="2" applyFont="1" applyFill="1" applyBorder="1" applyAlignment="1">
      <alignment horizontal="center" wrapText="1"/>
    </xf>
    <xf numFmtId="0" fontId="4" fillId="3" borderId="9" xfId="2" applyFont="1" applyFill="1" applyBorder="1" applyAlignment="1">
      <alignment horizontal="left" wrapText="1"/>
    </xf>
    <xf numFmtId="0" fontId="4" fillId="0" borderId="51" xfId="2" applyFont="1" applyFill="1" applyBorder="1" applyAlignment="1">
      <alignment horizontal="center" wrapText="1"/>
    </xf>
    <xf numFmtId="0" fontId="4" fillId="0" borderId="3" xfId="2" applyFont="1" applyFill="1" applyBorder="1" applyAlignment="1">
      <alignment horizontal="center" wrapText="1"/>
    </xf>
    <xf numFmtId="0" fontId="4" fillId="0" borderId="27" xfId="2" applyFont="1" applyFill="1" applyBorder="1" applyAlignment="1">
      <alignment horizontal="center" wrapText="1"/>
    </xf>
    <xf numFmtId="0" fontId="4" fillId="3" borderId="8" xfId="2" applyFont="1" applyFill="1" applyBorder="1" applyAlignment="1">
      <alignment horizontal="center" wrapText="1"/>
    </xf>
    <xf numFmtId="0" fontId="4" fillId="0" borderId="4" xfId="2" applyFont="1" applyFill="1" applyBorder="1" applyAlignment="1">
      <alignment horizontal="center"/>
    </xf>
    <xf numFmtId="0" fontId="4" fillId="0" borderId="38" xfId="2" applyNumberFormat="1" applyFont="1" applyFill="1" applyBorder="1" applyAlignment="1">
      <alignment horizontal="center"/>
    </xf>
    <xf numFmtId="0" fontId="4" fillId="3" borderId="7" xfId="2" applyNumberFormat="1" applyFont="1" applyFill="1" applyBorder="1" applyAlignment="1">
      <alignment horizontal="center" wrapText="1"/>
    </xf>
    <xf numFmtId="0" fontId="4" fillId="0" borderId="3" xfId="2" applyNumberFormat="1" applyFont="1" applyFill="1" applyBorder="1" applyAlignment="1">
      <alignment horizontal="center"/>
    </xf>
    <xf numFmtId="0" fontId="15" fillId="0" borderId="0" xfId="0" applyFont="1" applyFill="1"/>
    <xf numFmtId="0" fontId="6" fillId="7" borderId="52" xfId="2" applyFont="1" applyFill="1" applyBorder="1" applyAlignment="1">
      <alignment horizontal="center" vertical="center"/>
    </xf>
    <xf numFmtId="0" fontId="6" fillId="7" borderId="53" xfId="2" applyFont="1" applyFill="1" applyBorder="1" applyAlignment="1">
      <alignment horizontal="center" vertical="center"/>
    </xf>
    <xf numFmtId="0" fontId="5" fillId="0" borderId="25" xfId="0" applyFont="1" applyFill="1" applyBorder="1" applyAlignment="1">
      <alignment horizontal="center" wrapText="1"/>
    </xf>
    <xf numFmtId="0" fontId="4" fillId="0" borderId="39" xfId="0" applyFont="1" applyBorder="1" applyAlignment="1">
      <alignment horizontal="center"/>
    </xf>
    <xf numFmtId="0" fontId="4" fillId="0" borderId="10" xfId="0" applyFont="1" applyBorder="1" applyAlignment="1">
      <alignment horizontal="left" wrapText="1"/>
    </xf>
    <xf numFmtId="0" fontId="4" fillId="3" borderId="3" xfId="2" applyFont="1" applyFill="1" applyBorder="1" applyAlignment="1">
      <alignment horizontal="center" wrapText="1"/>
    </xf>
    <xf numFmtId="0" fontId="4" fillId="0" borderId="23" xfId="2" applyFont="1" applyFill="1" applyBorder="1" applyAlignment="1">
      <alignment horizontal="center" wrapText="1"/>
    </xf>
    <xf numFmtId="0" fontId="4" fillId="0" borderId="7" xfId="2" applyFont="1" applyFill="1" applyBorder="1" applyAlignment="1">
      <alignment horizontal="center"/>
    </xf>
    <xf numFmtId="0" fontId="4" fillId="0" borderId="6" xfId="2" applyFont="1" applyFill="1" applyBorder="1" applyAlignment="1">
      <alignment horizontal="center"/>
    </xf>
    <xf numFmtId="0" fontId="4" fillId="0" borderId="6" xfId="2" applyFont="1" applyFill="1" applyBorder="1" applyAlignment="1">
      <alignment horizontal="center" wrapText="1"/>
    </xf>
    <xf numFmtId="0" fontId="4" fillId="0" borderId="25" xfId="2" applyFont="1" applyFill="1" applyBorder="1" applyAlignment="1">
      <alignment horizontal="center" wrapText="1"/>
    </xf>
    <xf numFmtId="0" fontId="4" fillId="0" borderId="10" xfId="2" applyFont="1" applyFill="1" applyBorder="1" applyAlignment="1">
      <alignment wrapText="1"/>
    </xf>
    <xf numFmtId="0" fontId="16" fillId="0" borderId="3" xfId="2" applyFont="1" applyFill="1" applyBorder="1" applyAlignment="1">
      <alignment horizontal="center"/>
    </xf>
    <xf numFmtId="0" fontId="16" fillId="0" borderId="2" xfId="2" applyFont="1" applyFill="1" applyBorder="1" applyAlignment="1">
      <alignment horizontal="center" wrapText="1"/>
    </xf>
    <xf numFmtId="0" fontId="16" fillId="0" borderId="1" xfId="2" applyFont="1" applyFill="1" applyBorder="1" applyAlignment="1">
      <alignment wrapText="1"/>
    </xf>
    <xf numFmtId="0" fontId="16" fillId="3" borderId="5" xfId="2" applyFont="1" applyFill="1" applyBorder="1" applyAlignment="1">
      <alignment horizontal="left" wrapText="1"/>
    </xf>
    <xf numFmtId="0" fontId="13" fillId="0" borderId="0" xfId="0" applyFont="1" applyFill="1"/>
    <xf numFmtId="0" fontId="4" fillId="0" borderId="5" xfId="2" applyNumberFormat="1" applyFont="1" applyFill="1" applyBorder="1" applyAlignment="1">
      <alignment horizontal="left" wrapText="1"/>
    </xf>
    <xf numFmtId="0" fontId="5" fillId="0" borderId="5" xfId="2" applyNumberFormat="1" applyFont="1" applyFill="1" applyBorder="1" applyAlignment="1">
      <alignment horizontal="left" wrapText="1"/>
    </xf>
    <xf numFmtId="0" fontId="16" fillId="0" borderId="6" xfId="2" applyFont="1" applyFill="1" applyBorder="1" applyAlignment="1">
      <alignment horizontal="center" wrapText="1"/>
    </xf>
    <xf numFmtId="0" fontId="3" fillId="0" borderId="0" xfId="2" applyFill="1" applyBorder="1" applyAlignment="1">
      <alignment horizontal="center"/>
    </xf>
    <xf numFmtId="0" fontId="5" fillId="0" borderId="6" xfId="0" applyFont="1" applyFill="1" applyBorder="1" applyAlignment="1"/>
    <xf numFmtId="0" fontId="4" fillId="3" borderId="5" xfId="0" applyFont="1" applyFill="1" applyBorder="1" applyAlignment="1">
      <alignment horizontal="left"/>
    </xf>
    <xf numFmtId="16" fontId="4" fillId="3" borderId="6" xfId="2" applyNumberFormat="1" applyFont="1" applyFill="1" applyBorder="1" applyAlignment="1">
      <alignment horizontal="center" wrapText="1"/>
    </xf>
    <xf numFmtId="0" fontId="5" fillId="3" borderId="29" xfId="2" applyFont="1" applyFill="1" applyBorder="1" applyAlignment="1">
      <alignment horizontal="center" wrapText="1"/>
    </xf>
    <xf numFmtId="0" fontId="4" fillId="3" borderId="9" xfId="2" applyNumberFormat="1" applyFont="1" applyFill="1" applyBorder="1" applyAlignment="1">
      <alignment horizontal="left" wrapText="1"/>
    </xf>
    <xf numFmtId="0" fontId="6" fillId="9" borderId="19" xfId="2" applyFont="1" applyFill="1" applyBorder="1" applyAlignment="1">
      <alignment horizontal="center" vertical="center"/>
    </xf>
    <xf numFmtId="0" fontId="6" fillId="9" borderId="20" xfId="2" applyFont="1" applyFill="1" applyBorder="1" applyAlignment="1">
      <alignment horizontal="center" vertical="center"/>
    </xf>
    <xf numFmtId="0" fontId="6" fillId="9" borderId="21" xfId="2" applyFont="1" applyFill="1" applyBorder="1" applyAlignment="1">
      <alignment horizontal="center" vertical="center"/>
    </xf>
    <xf numFmtId="0" fontId="5" fillId="8" borderId="29" xfId="0" applyFont="1" applyFill="1" applyBorder="1" applyAlignment="1">
      <alignment horizontal="center"/>
    </xf>
    <xf numFmtId="0" fontId="5" fillId="8" borderId="6" xfId="0" applyFont="1" applyFill="1" applyBorder="1" applyAlignment="1">
      <alignment horizontal="left"/>
    </xf>
    <xf numFmtId="0" fontId="4" fillId="8" borderId="6" xfId="2" applyFont="1" applyFill="1" applyBorder="1" applyAlignment="1">
      <alignment horizontal="center" wrapText="1"/>
    </xf>
    <xf numFmtId="0" fontId="5" fillId="8" borderId="5" xfId="0" applyFont="1" applyFill="1" applyBorder="1" applyAlignment="1">
      <alignment horizontal="left" wrapText="1"/>
    </xf>
    <xf numFmtId="0" fontId="5" fillId="8" borderId="6" xfId="2" applyFont="1" applyFill="1" applyBorder="1" applyAlignment="1">
      <alignment horizontal="center"/>
    </xf>
    <xf numFmtId="0" fontId="5" fillId="8" borderId="6" xfId="0" applyFont="1" applyFill="1" applyBorder="1" applyAlignment="1">
      <alignment horizontal="left" wrapText="1"/>
    </xf>
    <xf numFmtId="0" fontId="5" fillId="8" borderId="40" xfId="0" applyFont="1" applyFill="1" applyBorder="1" applyAlignment="1">
      <alignment horizontal="center"/>
    </xf>
    <xf numFmtId="0" fontId="5" fillId="8" borderId="2" xfId="0" applyFont="1" applyFill="1" applyBorder="1" applyAlignment="1">
      <alignment horizontal="left"/>
    </xf>
    <xf numFmtId="0" fontId="4" fillId="8" borderId="2" xfId="2" applyFont="1" applyFill="1" applyBorder="1" applyAlignment="1">
      <alignment horizontal="center" wrapText="1"/>
    </xf>
    <xf numFmtId="0" fontId="5" fillId="8" borderId="1" xfId="0" applyFont="1" applyFill="1" applyBorder="1" applyAlignment="1">
      <alignment horizontal="left" wrapText="1"/>
    </xf>
    <xf numFmtId="0" fontId="18" fillId="0" borderId="7" xfId="2" applyFont="1" applyFill="1" applyBorder="1" applyAlignment="1">
      <alignment horizontal="center"/>
    </xf>
    <xf numFmtId="0" fontId="18" fillId="0" borderId="6" xfId="2" applyFont="1" applyFill="1" applyBorder="1" applyAlignment="1">
      <alignment horizontal="center"/>
    </xf>
    <xf numFmtId="0" fontId="18" fillId="0" borderId="6" xfId="2" applyFont="1" applyFill="1" applyBorder="1" applyAlignment="1">
      <alignment horizontal="center" wrapText="1"/>
    </xf>
    <xf numFmtId="0" fontId="18" fillId="0" borderId="5" xfId="2" applyFont="1" applyFill="1" applyBorder="1" applyAlignment="1">
      <alignment wrapText="1"/>
    </xf>
    <xf numFmtId="0" fontId="16" fillId="3" borderId="5" xfId="0" applyFont="1" applyFill="1" applyBorder="1" applyAlignment="1">
      <alignment horizontal="left" wrapText="1"/>
    </xf>
    <xf numFmtId="0" fontId="16" fillId="0" borderId="5" xfId="0" applyFont="1" applyFill="1" applyBorder="1" applyAlignment="1">
      <alignment horizontal="left" wrapText="1"/>
    </xf>
    <xf numFmtId="0" fontId="16" fillId="0" borderId="5" xfId="2" applyNumberFormat="1" applyFont="1" applyFill="1" applyBorder="1" applyAlignment="1">
      <alignment horizontal="left" wrapText="1"/>
    </xf>
    <xf numFmtId="0" fontId="16" fillId="3" borderId="5" xfId="2" applyNumberFormat="1" applyFont="1" applyFill="1" applyBorder="1" applyAlignment="1">
      <alignment horizontal="left" wrapText="1"/>
    </xf>
    <xf numFmtId="0" fontId="16" fillId="0" borderId="5" xfId="2" applyFont="1" applyFill="1" applyBorder="1" applyAlignment="1">
      <alignment horizontal="left" wrapText="1"/>
    </xf>
    <xf numFmtId="0" fontId="16" fillId="3" borderId="7" xfId="0" applyFont="1" applyFill="1" applyBorder="1" applyAlignment="1">
      <alignment horizontal="center"/>
    </xf>
    <xf numFmtId="0" fontId="16" fillId="3" borderId="6" xfId="2" applyFont="1" applyFill="1" applyBorder="1" applyAlignment="1">
      <alignment horizontal="center" wrapText="1"/>
    </xf>
    <xf numFmtId="0" fontId="16" fillId="0" borderId="41" xfId="0" applyFont="1" applyBorder="1" applyAlignment="1">
      <alignment horizontal="left" wrapText="1"/>
    </xf>
    <xf numFmtId="0" fontId="16" fillId="3" borderId="41" xfId="0" applyFont="1" applyFill="1" applyBorder="1" applyAlignment="1">
      <alignment horizontal="left" wrapText="1"/>
    </xf>
    <xf numFmtId="0" fontId="16" fillId="3" borderId="6" xfId="0" applyFont="1" applyFill="1" applyBorder="1" applyAlignment="1">
      <alignment horizontal="left"/>
    </xf>
    <xf numFmtId="0" fontId="16" fillId="0" borderId="25" xfId="0" applyFont="1" applyFill="1" applyBorder="1" applyAlignment="1">
      <alignment horizontal="left"/>
    </xf>
    <xf numFmtId="0" fontId="19" fillId="0" borderId="0" xfId="0" applyFont="1" applyFill="1"/>
    <xf numFmtId="0" fontId="21" fillId="0" borderId="0" xfId="0" applyFont="1" applyFill="1"/>
    <xf numFmtId="0" fontId="9" fillId="0" borderId="29" xfId="0" applyFont="1" applyFill="1" applyBorder="1" applyAlignment="1">
      <alignment horizontal="left"/>
    </xf>
    <xf numFmtId="0" fontId="9" fillId="0" borderId="6" xfId="0" applyFont="1" applyFill="1" applyBorder="1" applyAlignment="1">
      <alignment horizontal="left" wrapText="1"/>
    </xf>
    <xf numFmtId="0" fontId="9" fillId="0" borderId="6" xfId="0" applyFont="1" applyFill="1" applyBorder="1" applyAlignment="1">
      <alignment horizontal="left"/>
    </xf>
    <xf numFmtId="0" fontId="9" fillId="0" borderId="6" xfId="0" applyFont="1" applyFill="1" applyBorder="1" applyAlignment="1"/>
    <xf numFmtId="0" fontId="9" fillId="0" borderId="32" xfId="0" applyFont="1" applyFill="1" applyBorder="1" applyAlignment="1">
      <alignment horizontal="left"/>
    </xf>
    <xf numFmtId="0" fontId="9" fillId="0" borderId="35" xfId="0" applyFont="1" applyFill="1" applyBorder="1" applyAlignment="1">
      <alignment horizontal="left"/>
    </xf>
    <xf numFmtId="0" fontId="9" fillId="0" borderId="6" xfId="0" applyFont="1" applyFill="1" applyBorder="1" applyAlignment="1">
      <alignment vertical="center"/>
    </xf>
    <xf numFmtId="0" fontId="9" fillId="0" borderId="33" xfId="0" applyFont="1" applyFill="1" applyBorder="1" applyAlignment="1">
      <alignment horizontal="left"/>
    </xf>
    <xf numFmtId="0" fontId="9" fillId="0" borderId="30" xfId="0" applyFont="1" applyFill="1" applyBorder="1" applyAlignment="1">
      <alignment horizontal="left" wrapText="1"/>
    </xf>
    <xf numFmtId="0" fontId="9" fillId="0" borderId="30" xfId="0" applyFont="1" applyFill="1" applyBorder="1" applyAlignment="1">
      <alignment horizontal="left"/>
    </xf>
    <xf numFmtId="0" fontId="9" fillId="0" borderId="36" xfId="0" applyFont="1" applyFill="1" applyBorder="1" applyAlignment="1">
      <alignment horizontal="left"/>
    </xf>
    <xf numFmtId="0" fontId="9" fillId="0" borderId="36" xfId="0" applyFont="1" applyFill="1" applyBorder="1" applyAlignment="1">
      <alignment horizontal="left" wrapText="1"/>
    </xf>
    <xf numFmtId="0" fontId="9" fillId="0" borderId="32" xfId="0" applyFont="1" applyFill="1" applyBorder="1" applyAlignment="1">
      <alignment horizontal="left" wrapText="1"/>
    </xf>
    <xf numFmtId="0" fontId="9" fillId="0" borderId="30" xfId="0" applyFont="1" applyFill="1" applyBorder="1" applyAlignment="1">
      <alignment vertical="center"/>
    </xf>
    <xf numFmtId="0" fontId="9" fillId="0" borderId="30" xfId="0" applyFont="1" applyFill="1" applyBorder="1" applyAlignment="1"/>
    <xf numFmtId="0" fontId="9" fillId="0" borderId="0" xfId="0" applyFont="1" applyFill="1" applyBorder="1" applyAlignment="1">
      <alignment horizontal="left" wrapText="1"/>
    </xf>
    <xf numFmtId="0" fontId="9" fillId="0" borderId="45" xfId="0" applyFont="1" applyFill="1" applyBorder="1" applyAlignment="1">
      <alignment horizontal="left"/>
    </xf>
    <xf numFmtId="0" fontId="15" fillId="0" borderId="6" xfId="0" applyFont="1" applyFill="1" applyBorder="1" applyAlignment="1">
      <alignment horizontal="left"/>
    </xf>
    <xf numFmtId="0" fontId="9" fillId="0" borderId="29" xfId="0" applyNumberFormat="1" applyFont="1" applyFill="1" applyBorder="1" applyAlignment="1">
      <alignment horizontal="left"/>
    </xf>
    <xf numFmtId="0" fontId="9" fillId="0" borderId="33" xfId="0" applyNumberFormat="1" applyFont="1" applyFill="1" applyBorder="1" applyAlignment="1">
      <alignment horizontal="left"/>
    </xf>
    <xf numFmtId="0" fontId="22" fillId="0" borderId="0" xfId="0" applyFont="1" applyFill="1"/>
    <xf numFmtId="0" fontId="9" fillId="0" borderId="6" xfId="0" applyFont="1" applyBorder="1" applyAlignment="1">
      <alignment wrapText="1"/>
    </xf>
    <xf numFmtId="0" fontId="9" fillId="0" borderId="6" xfId="0" applyFont="1" applyBorder="1"/>
    <xf numFmtId="0" fontId="9" fillId="0" borderId="6" xfId="0" applyNumberFormat="1" applyFont="1" applyFill="1" applyBorder="1" applyAlignment="1">
      <alignment horizontal="left"/>
    </xf>
    <xf numFmtId="0" fontId="0" fillId="0" borderId="0" xfId="0" applyFont="1" applyFill="1" applyAlignment="1">
      <alignment horizontal="left"/>
    </xf>
    <xf numFmtId="0" fontId="0" fillId="0" borderId="0" xfId="0" applyFont="1" applyFill="1" applyAlignment="1"/>
    <xf numFmtId="0" fontId="0" fillId="0" borderId="0" xfId="0" applyFont="1" applyFill="1" applyAlignment="1">
      <alignment horizontal="left" wrapText="1"/>
    </xf>
    <xf numFmtId="0" fontId="0" fillId="0" borderId="0" xfId="0" applyFont="1"/>
    <xf numFmtId="0" fontId="13" fillId="0" borderId="6" xfId="0" applyFont="1" applyFill="1" applyBorder="1" applyAlignment="1">
      <alignment horizontal="left"/>
    </xf>
    <xf numFmtId="0" fontId="16" fillId="0" borderId="5" xfId="0" applyFont="1" applyBorder="1" applyAlignment="1"/>
    <xf numFmtId="0" fontId="16" fillId="3" borderId="5" xfId="0" applyFont="1" applyFill="1" applyBorder="1" applyAlignment="1"/>
    <xf numFmtId="0" fontId="13" fillId="0" borderId="6" xfId="0" applyFont="1" applyFill="1" applyBorder="1" applyAlignment="1">
      <alignment horizontal="left" wrapText="1"/>
    </xf>
    <xf numFmtId="0" fontId="8" fillId="0" borderId="0" xfId="0" applyFont="1" applyFill="1"/>
    <xf numFmtId="0" fontId="2" fillId="0" borderId="34" xfId="0" applyFont="1" applyFill="1" applyBorder="1" applyAlignment="1">
      <alignment horizontal="center" vertical="center"/>
    </xf>
    <xf numFmtId="0" fontId="2" fillId="0" borderId="25" xfId="0" applyFont="1" applyFill="1" applyBorder="1" applyAlignment="1">
      <alignment horizontal="center" vertical="center"/>
    </xf>
    <xf numFmtId="0" fontId="2" fillId="0" borderId="25" xfId="0" applyFont="1" applyFill="1" applyBorder="1" applyAlignment="1">
      <alignment horizontal="center" vertical="center" wrapText="1"/>
    </xf>
    <xf numFmtId="0" fontId="2" fillId="0" borderId="35" xfId="0" applyFont="1" applyFill="1" applyBorder="1" applyAlignment="1">
      <alignment horizontal="center" vertical="center"/>
    </xf>
    <xf numFmtId="0" fontId="11" fillId="0" borderId="25" xfId="0" applyFont="1" applyFill="1" applyBorder="1" applyAlignment="1">
      <alignment horizontal="center" vertical="center"/>
    </xf>
    <xf numFmtId="0" fontId="2" fillId="0" borderId="0" xfId="0" applyFont="1" applyFill="1" applyAlignment="1">
      <alignment horizontal="center" vertical="center"/>
    </xf>
    <xf numFmtId="0" fontId="9" fillId="10" borderId="6" xfId="0" applyFont="1" applyFill="1" applyBorder="1" applyAlignment="1">
      <alignment horizontal="left"/>
    </xf>
    <xf numFmtId="0" fontId="9" fillId="10" borderId="30" xfId="0" applyFont="1" applyFill="1" applyBorder="1" applyAlignment="1">
      <alignment horizontal="left"/>
    </xf>
    <xf numFmtId="0" fontId="0" fillId="10" borderId="0" xfId="0" applyFont="1" applyFill="1" applyAlignment="1">
      <alignment horizontal="left"/>
    </xf>
    <xf numFmtId="0" fontId="0" fillId="10" borderId="0" xfId="0" applyFill="1" applyAlignment="1">
      <alignment horizontal="left"/>
    </xf>
    <xf numFmtId="0" fontId="9" fillId="10" borderId="6" xfId="0" applyFont="1" applyFill="1" applyBorder="1" applyAlignment="1">
      <alignment horizontal="left" wrapText="1"/>
    </xf>
    <xf numFmtId="0" fontId="9" fillId="10" borderId="30" xfId="0" applyFont="1" applyFill="1" applyBorder="1" applyAlignment="1">
      <alignment horizontal="left" wrapText="1"/>
    </xf>
    <xf numFmtId="0" fontId="9" fillId="10" borderId="6" xfId="0" quotePrefix="1" applyFont="1" applyFill="1" applyBorder="1" applyAlignment="1">
      <alignment horizontal="left"/>
    </xf>
    <xf numFmtId="0" fontId="9" fillId="11" borderId="6" xfId="0" applyFont="1" applyFill="1" applyBorder="1" applyAlignment="1">
      <alignment horizontal="left"/>
    </xf>
    <xf numFmtId="0" fontId="9" fillId="11" borderId="6" xfId="0" applyFont="1" applyFill="1" applyBorder="1" applyAlignment="1">
      <alignment horizontal="left" wrapText="1"/>
    </xf>
    <xf numFmtId="0" fontId="9" fillId="11" borderId="30" xfId="0" applyFont="1" applyFill="1" applyBorder="1" applyAlignment="1">
      <alignment horizontal="left"/>
    </xf>
    <xf numFmtId="0" fontId="9" fillId="11" borderId="30" xfId="0" applyFont="1" applyFill="1" applyBorder="1" applyAlignment="1">
      <alignment horizontal="left" wrapText="1"/>
    </xf>
    <xf numFmtId="0" fontId="9" fillId="11" borderId="6" xfId="0" quotePrefix="1" applyFont="1" applyFill="1" applyBorder="1" applyAlignment="1">
      <alignment horizontal="left"/>
    </xf>
    <xf numFmtId="0" fontId="0" fillId="11" borderId="0" xfId="0" applyFont="1" applyFill="1" applyAlignment="1">
      <alignment horizontal="left" wrapText="1"/>
    </xf>
    <xf numFmtId="0" fontId="17" fillId="11" borderId="0" xfId="0" applyFont="1" applyFill="1" applyAlignment="1">
      <alignment horizontal="left" wrapText="1"/>
    </xf>
    <xf numFmtId="0" fontId="9" fillId="12" borderId="6" xfId="0" applyFont="1" applyFill="1" applyBorder="1" applyAlignment="1">
      <alignment horizontal="left"/>
    </xf>
    <xf numFmtId="0" fontId="9" fillId="12" borderId="6" xfId="0" applyFont="1" applyFill="1" applyBorder="1" applyAlignment="1">
      <alignment horizontal="left" wrapText="1"/>
    </xf>
    <xf numFmtId="0" fontId="9" fillId="12" borderId="30" xfId="0" applyFont="1" applyFill="1" applyBorder="1" applyAlignment="1">
      <alignment horizontal="left"/>
    </xf>
    <xf numFmtId="0" fontId="9" fillId="12" borderId="30" xfId="0" applyFont="1" applyFill="1" applyBorder="1" applyAlignment="1">
      <alignment horizontal="left" wrapText="1"/>
    </xf>
    <xf numFmtId="0" fontId="9" fillId="12" borderId="6" xfId="0" quotePrefix="1" applyFont="1" applyFill="1" applyBorder="1" applyAlignment="1">
      <alignment horizontal="left"/>
    </xf>
    <xf numFmtId="0" fontId="0" fillId="12" borderId="0" xfId="0" applyFont="1" applyFill="1" applyAlignment="1">
      <alignment horizontal="left" wrapText="1"/>
    </xf>
    <xf numFmtId="0" fontId="17" fillId="12" borderId="0" xfId="0" applyFont="1" applyFill="1" applyAlignment="1">
      <alignment horizontal="left" wrapText="1"/>
    </xf>
    <xf numFmtId="0" fontId="23" fillId="12" borderId="25" xfId="0" applyFont="1" applyFill="1" applyBorder="1" applyAlignment="1">
      <alignment horizontal="center" vertical="center" wrapText="1"/>
    </xf>
    <xf numFmtId="0" fontId="24" fillId="11" borderId="25" xfId="0" applyFont="1" applyFill="1" applyBorder="1" applyAlignment="1">
      <alignment horizontal="center" vertical="center" wrapText="1"/>
    </xf>
    <xf numFmtId="0" fontId="23" fillId="11" borderId="25" xfId="0" applyFont="1" applyFill="1" applyBorder="1" applyAlignment="1">
      <alignment horizontal="center" vertical="center" wrapText="1"/>
    </xf>
    <xf numFmtId="0" fontId="23" fillId="10" borderId="25" xfId="0" applyFont="1" applyFill="1" applyBorder="1" applyAlignment="1">
      <alignment horizontal="center" vertical="center" wrapText="1"/>
    </xf>
    <xf numFmtId="0" fontId="13" fillId="0" borderId="30" xfId="0" applyFont="1" applyFill="1" applyBorder="1" applyAlignment="1">
      <alignment horizontal="left"/>
    </xf>
    <xf numFmtId="0" fontId="13" fillId="0" borderId="35" xfId="0" applyFont="1" applyFill="1" applyBorder="1" applyAlignment="1">
      <alignment horizontal="left"/>
    </xf>
    <xf numFmtId="0" fontId="0" fillId="0" borderId="0" xfId="0" quotePrefix="1" applyFont="1" applyFill="1" applyBorder="1"/>
    <xf numFmtId="0" fontId="13" fillId="0" borderId="32" xfId="0" applyFont="1" applyFill="1" applyBorder="1" applyAlignment="1">
      <alignment horizontal="left" wrapText="1"/>
    </xf>
    <xf numFmtId="0" fontId="16" fillId="3" borderId="5" xfId="2" applyFont="1" applyFill="1" applyBorder="1" applyAlignment="1">
      <alignment wrapText="1"/>
    </xf>
    <xf numFmtId="0" fontId="16" fillId="3" borderId="25" xfId="2" applyFont="1" applyFill="1" applyBorder="1" applyAlignment="1">
      <alignment horizontal="center" wrapText="1"/>
    </xf>
    <xf numFmtId="0" fontId="13" fillId="0" borderId="32" xfId="0" applyFont="1" applyFill="1" applyBorder="1" applyAlignment="1">
      <alignment horizontal="left"/>
    </xf>
    <xf numFmtId="0" fontId="20" fillId="0" borderId="6" xfId="0" applyFont="1" applyFill="1" applyBorder="1" applyAlignment="1">
      <alignment horizontal="left"/>
    </xf>
    <xf numFmtId="0" fontId="6" fillId="9" borderId="14" xfId="2" applyFont="1" applyFill="1" applyBorder="1" applyAlignment="1">
      <alignment horizontal="center" vertical="center"/>
    </xf>
    <xf numFmtId="0" fontId="6" fillId="9" borderId="13" xfId="2" applyFont="1" applyFill="1" applyBorder="1" applyAlignment="1">
      <alignment horizontal="center" vertical="center"/>
    </xf>
    <xf numFmtId="0" fontId="6" fillId="9" borderId="12" xfId="2" applyFont="1" applyFill="1" applyBorder="1" applyAlignment="1">
      <alignment horizontal="center" vertical="center"/>
    </xf>
    <xf numFmtId="0" fontId="6" fillId="7" borderId="14" xfId="2" applyFont="1" applyFill="1" applyBorder="1" applyAlignment="1">
      <alignment horizontal="center" vertical="center"/>
    </xf>
    <xf numFmtId="0" fontId="6" fillId="7" borderId="13" xfId="2" applyFont="1" applyFill="1" applyBorder="1" applyAlignment="1">
      <alignment horizontal="center" vertical="center"/>
    </xf>
    <xf numFmtId="0" fontId="6" fillId="7" borderId="12" xfId="2" applyFont="1" applyFill="1" applyBorder="1" applyAlignment="1">
      <alignment horizontal="center" vertical="center"/>
    </xf>
    <xf numFmtId="0" fontId="6" fillId="0" borderId="14" xfId="2" applyNumberFormat="1" applyFont="1" applyFill="1" applyBorder="1" applyAlignment="1">
      <alignment horizontal="center" wrapText="1"/>
    </xf>
    <xf numFmtId="0" fontId="6" fillId="0" borderId="13" xfId="2" applyNumberFormat="1" applyFont="1" applyFill="1" applyBorder="1" applyAlignment="1">
      <alignment horizontal="center" wrapText="1"/>
    </xf>
    <xf numFmtId="0" fontId="6" fillId="0" borderId="12" xfId="2" applyNumberFormat="1" applyFont="1" applyFill="1" applyBorder="1" applyAlignment="1">
      <alignment horizontal="center" wrapText="1"/>
    </xf>
    <xf numFmtId="0" fontId="6" fillId="6" borderId="14" xfId="2" applyFont="1" applyFill="1" applyBorder="1" applyAlignment="1">
      <alignment horizontal="center" vertical="center"/>
    </xf>
    <xf numFmtId="0" fontId="6" fillId="6" borderId="13" xfId="2" applyFont="1" applyFill="1" applyBorder="1" applyAlignment="1">
      <alignment horizontal="center" vertical="center"/>
    </xf>
    <xf numFmtId="0" fontId="6" fillId="6" borderId="12" xfId="2" applyFont="1" applyFill="1" applyBorder="1" applyAlignment="1">
      <alignment horizontal="center" vertical="center"/>
    </xf>
    <xf numFmtId="0" fontId="6" fillId="7" borderId="37" xfId="2" applyFont="1" applyFill="1" applyBorder="1" applyAlignment="1">
      <alignment horizontal="center" vertical="center" wrapText="1"/>
    </xf>
    <xf numFmtId="0" fontId="6" fillId="7" borderId="31" xfId="2" applyFont="1" applyFill="1" applyBorder="1" applyAlignment="1">
      <alignment horizontal="center" vertical="center" wrapText="1"/>
    </xf>
    <xf numFmtId="0" fontId="6" fillId="7" borderId="40" xfId="2" applyFont="1" applyFill="1" applyBorder="1" applyAlignment="1">
      <alignment horizontal="center" vertical="center" wrapText="1"/>
    </xf>
    <xf numFmtId="0" fontId="6" fillId="7" borderId="14" xfId="2" applyFont="1" applyFill="1" applyBorder="1" applyAlignment="1">
      <alignment horizontal="center" vertical="center" wrapText="1"/>
    </xf>
    <xf numFmtId="0" fontId="6" fillId="7" borderId="13" xfId="2" applyFont="1" applyFill="1" applyBorder="1" applyAlignment="1">
      <alignment horizontal="center" vertical="center" wrapText="1"/>
    </xf>
    <xf numFmtId="0" fontId="6" fillId="7" borderId="12" xfId="2" applyFont="1" applyFill="1" applyBorder="1" applyAlignment="1">
      <alignment horizontal="center" vertical="center" wrapText="1"/>
    </xf>
    <xf numFmtId="0" fontId="6" fillId="7" borderId="44" xfId="2" applyFont="1" applyFill="1" applyBorder="1" applyAlignment="1">
      <alignment horizontal="center" vertical="center" wrapText="1"/>
    </xf>
    <xf numFmtId="0" fontId="6" fillId="7" borderId="42" xfId="2" applyFont="1" applyFill="1" applyBorder="1" applyAlignment="1">
      <alignment horizontal="center" vertical="center" wrapText="1"/>
    </xf>
    <xf numFmtId="0" fontId="6" fillId="7" borderId="43" xfId="2" applyFont="1" applyFill="1" applyBorder="1" applyAlignment="1">
      <alignment horizontal="center" vertical="center" wrapText="1"/>
    </xf>
    <xf numFmtId="0" fontId="7" fillId="6" borderId="14" xfId="2" applyFont="1" applyFill="1" applyBorder="1" applyAlignment="1">
      <alignment horizontal="center" vertical="center" wrapText="1"/>
    </xf>
    <xf numFmtId="0" fontId="7" fillId="6" borderId="13" xfId="2" applyFont="1" applyFill="1" applyBorder="1" applyAlignment="1">
      <alignment horizontal="center" vertical="center" wrapText="1"/>
    </xf>
    <xf numFmtId="0" fontId="7" fillId="6" borderId="12" xfId="2" applyFont="1" applyFill="1" applyBorder="1" applyAlignment="1">
      <alignment horizontal="center" vertical="center" wrapText="1"/>
    </xf>
  </cellXfs>
  <cellStyles count="6">
    <cellStyle name="Normál" xfId="0" builtinId="0"/>
    <cellStyle name="Normál 2" xfId="2"/>
    <cellStyle name="Normál 3" xfId="1"/>
    <cellStyle name="Normál 5" xfId="4"/>
    <cellStyle name="Normál 6" xfId="3"/>
    <cellStyle name="Százalék 2" xfId="5"/>
  </cellStyles>
  <dxfs count="176">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ont>
        <b val="0"/>
        <i val="0"/>
        <strike val="0"/>
        <condense val="0"/>
        <extend val="0"/>
        <outline val="0"/>
        <shadow val="0"/>
        <u val="none"/>
        <vertAlign val="baseline"/>
        <sz val="11"/>
        <color theme="1"/>
        <name val="Calibri"/>
        <scheme val="minor"/>
      </font>
      <numFmt numFmtId="164" formatCode="#,###,##0"/>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64" formatCode="#,###,##0"/>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65" formatCode="yyyy/mm/dd/\ hh:mm"/>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64" formatCode="#,###,##0"/>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64" formatCode="#,###,##0"/>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rgb="FF000000"/>
        <name val="Calibri"/>
        <scheme val="none"/>
      </font>
      <fill>
        <patternFill patternType="none">
          <fgColor indexed="64"/>
          <bgColor indexed="65"/>
        </patternFill>
      </fill>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0" formatCode="General"/>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fill>
        <patternFill patternType="solid">
          <fgColor indexed="64"/>
          <bgColor theme="7" tint="0.5999938962981048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0" formatCode="General"/>
      <fill>
        <patternFill patternType="solid">
          <fgColor indexed="64"/>
          <bgColor theme="7" tint="0.7999816888943144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0" formatCode="General"/>
      <fill>
        <patternFill patternType="solid">
          <fgColor indexed="64"/>
          <bgColor theme="7" tint="0.7999816888943144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solid">
          <fgColor indexed="64"/>
          <bgColor theme="7" tint="0.7999816888943144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0" formatCode="General"/>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0" formatCode="General"/>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Calibri"/>
        <scheme val="minor"/>
      </font>
      <fill>
        <patternFill patternType="none">
          <fgColor indexed="64"/>
          <bgColor auto="1"/>
        </patternFill>
      </fill>
      <alignment horizontal="lef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9_20_1/kurzusok_18_19_&#337;sz.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19_20_1/Tansz&#233;kekt&#337;l/B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20_21_1\kurzusok_20_21_&#337;sz.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x_A%20tervkurzusok_20_21_&#337;sz_fakt_al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biharizs/AppData/Local/Microsoft/Windows/INetCache/Content.Outlook/O0UMYSZD/x_Bterv_kurzusok_20_21_&#337;szSR%20(00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9_20_1/Tansz&#233;kekt&#337;l/MUJ.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19_20_1/Tansz&#233;kekt&#337;l/NMJ.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19_20_1/Tansz&#233;kekt&#337;l/KIG.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19_20_1/Tansz&#233;kekt&#337;l/JOT.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19_20_1/Tansz&#233;kekt&#337;l/INY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sszes"/>
      <sheetName val="fix_adatok"/>
      <sheetName val="I. évf. köt.szem."/>
      <sheetName val="II. évf. köt.szem."/>
      <sheetName val="III. évf. köt.szem."/>
      <sheetName val="IV. évf. köt.szem."/>
      <sheetName val="V. köt.szem."/>
      <sheetName val="fix adatok"/>
    </sheetNames>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sszes"/>
      <sheetName val="fix adatok"/>
      <sheetName val="I. évf. köt.szem."/>
      <sheetName val="II. évf. köt.szem."/>
      <sheetName val="III. évf. köt.szem."/>
      <sheetName val="IV. évf. köt.szem."/>
      <sheetName val="V. köt.szem."/>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T"/>
      <sheetName val="összes"/>
      <sheetName val="hirdetett_kurzusok"/>
      <sheetName val="fix adatok"/>
      <sheetName val="I. évf. köt.szem."/>
      <sheetName val="II. évf. köt.szem."/>
      <sheetName val="III. évf. köt.szem."/>
      <sheetName val="IV. évf. köt.szem."/>
      <sheetName val="V. köt.szem."/>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sszes"/>
      <sheetName val="hirdetett_kurzusok"/>
      <sheetName val="fix adatok"/>
    </sheetNames>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T"/>
      <sheetName val="Munka7"/>
      <sheetName val="összes"/>
      <sheetName val="hirdetett_kurzusok"/>
      <sheetName val="fix adatok"/>
      <sheetName val="I. évf. köt.szem."/>
      <sheetName val="II. évf. köt.szem."/>
      <sheetName val="Munka4"/>
      <sheetName val="Munka5"/>
      <sheetName val="Munka6"/>
      <sheetName val="Munka1"/>
      <sheetName val="Munka2"/>
      <sheetName val="Munka3"/>
      <sheetName val="III. évf. köt.szem."/>
      <sheetName val="IV. évf. köt.szem."/>
      <sheetName val="V. köt.szem."/>
    </sheetNames>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sszes"/>
      <sheetName val="fix adatok"/>
      <sheetName val="I. évf. köt.szem."/>
      <sheetName val="II. évf. köt.szem."/>
      <sheetName val="III. évf. köt.szem."/>
      <sheetName val="IV. évf. köt.szem."/>
      <sheetName val="V. köt.szem."/>
    </sheetNames>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sszes"/>
      <sheetName val="fix adatok"/>
      <sheetName val="I. évf. köt.szem."/>
      <sheetName val="II. évf. köt.szem."/>
      <sheetName val="III. évf. köt.szem."/>
      <sheetName val="IV. évf. köt.szem."/>
      <sheetName val="V. köt.szem."/>
    </sheetNames>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sszes"/>
      <sheetName val="fix adatok"/>
      <sheetName val="I. évf. köt.szem."/>
      <sheetName val="II. évf. köt.szem."/>
      <sheetName val="III. évf. köt.szem."/>
      <sheetName val="IV. évf. köt.szem."/>
      <sheetName val="V. köt.szem."/>
    </sheetNames>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sszes"/>
      <sheetName val="fix adatok"/>
      <sheetName val="I. évf. köt.szem."/>
      <sheetName val="II. évf. köt.szem."/>
      <sheetName val="III. évf. köt.szem."/>
      <sheetName val="IV. évf. köt.szem."/>
      <sheetName val="V. köt.szem."/>
    </sheetNames>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sszes"/>
      <sheetName val="fix adatok"/>
      <sheetName val="I. évf. köt.szem."/>
      <sheetName val="II. évf. köt.szem."/>
      <sheetName val="III. évf. köt.szem."/>
      <sheetName val="IV. évf. köt.szem."/>
      <sheetName val="V. köt.szem."/>
    </sheetNames>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Perger János" refreshedDate="43979.682155671297" createdVersion="5" refreshedVersion="5" minRefreshableVersion="3" recordCount="812">
  <cacheSource type="worksheet">
    <worksheetSource name="Táblázat1"/>
  </cacheSource>
  <cacheFields count="22">
    <cacheField name="tanszék" numFmtId="0">
      <sharedItems count="17">
        <s v="AGJ"/>
        <s v="AJ"/>
        <s v="BE"/>
        <s v="BJ"/>
        <s v="KR"/>
        <s v="MUJ"/>
        <s v="INYOK"/>
        <s v="NJ"/>
        <s v="NMJ"/>
        <s v="JOT"/>
        <s v="PE"/>
        <s v="KGT"/>
        <s v="KIG"/>
        <s v="PJ"/>
        <s v="PÜJ"/>
        <s v="RJOJT"/>
        <s v="MÁJT"/>
      </sharedItems>
    </cacheField>
    <cacheField name="ORR_ssz" numFmtId="0">
      <sharedItems containsSemiMixedTypes="0" containsString="0" containsNumber="1" containsInteger="1" minValue="1" maxValue="812"/>
    </cacheField>
    <cacheField name="t_kod" numFmtId="0">
      <sharedItems containsNonDate="0" containsString="0" containsBlank="1" count="1">
        <m/>
      </sharedItems>
    </cacheField>
    <cacheField name="k_kod" numFmtId="0">
      <sharedItems containsNonDate="0" containsString="0" containsBlank="1"/>
    </cacheField>
    <cacheField name="kurzus címe" numFmtId="0">
      <sharedItems count="767">
        <s v="Agrárjog"/>
        <s v="Agrárjog 2."/>
        <s v="Agrárjog 20:00E"/>
        <s v="Agrárjog 20:01"/>
        <s v="Agrárjog 20:02"/>
        <s v="Agrárjog 20:03"/>
        <s v="Agrárjog 20:04"/>
        <s v="Agrárjog 20:05"/>
        <s v="Agrárjog 20:06"/>
        <s v="Agrárjog 20:07"/>
        <s v="Agrárjog 20:08"/>
        <s v="Agrárjog 20:09"/>
        <s v="Agrárjog 20:10"/>
        <s v="Agrárjog 20:11"/>
        <s v="Agrárjog 20:12"/>
        <s v="Agrárjog 20:13"/>
        <s v="Agrárjog 20:14"/>
        <s v="Agrárjog 20:15"/>
        <s v="Agrárjog 20:16"/>
        <s v="Agrárjog 20:17"/>
        <s v="Agrárjog 20:18"/>
        <s v="Agrárjog 20:19"/>
        <s v="Agrárjog 20:20"/>
        <s v="Európai telekkönyvi rendszerek"/>
        <s v="Környezetvédelmi jog 2. (Különös rész)"/>
        <s v="Szövetkezeti jog"/>
        <s v="Szövetkezeti jog 10:00E"/>
        <s v="Szövetkezeti jog 10:01"/>
        <s v="Szövetkezeti jog 10:02"/>
        <s v="Szövetkezeti jog 10:03"/>
        <s v="Szövetkezeti jog 10:04"/>
        <s v="Szövetkezeti jog 10:05"/>
        <s v="Alkotmányjog"/>
        <s v="Alkotmányjog 1."/>
        <s v="Büntetés-végrehajtási jog"/>
        <s v="Alkotmányjog 10:01"/>
        <s v="Alkotmányjog 10:02"/>
        <s v="Alkotmányjog 10:03"/>
        <s v="Alkotmányjog 10:04"/>
        <s v="Alkotmányjog 10:05"/>
        <s v="Alkotmányjog 10:06"/>
        <s v="Alkotmányjog 10:07"/>
        <s v="Alkotmányjog 10:08"/>
        <s v="Alkotmányjog 10:09"/>
        <s v="Alkotmányjog 10:10"/>
        <s v="Alkotmányjog 10:11"/>
        <s v="Alkotmányjog 10:12"/>
        <s v="Alkotmányjog 10:13"/>
        <s v="Alkotmányjog 10:14"/>
        <s v="Alkotmányjog 10:15"/>
        <s v="Alkotmányjog 10:16"/>
        <s v="Alkotmányjog 10:17"/>
        <s v="Alkotmányjog 10:18"/>
        <s v="Alkotmányjog 10:19"/>
        <s v="Alkotmányjog 10:20"/>
        <s v="Alkotmányjogi ismeretek"/>
        <s v="Alkotmányvédelem, alkotmánybíráskodás"/>
        <s v="Alkotmányvédelem, alkotmányértelmezés, alkotmánybíráskodás"/>
        <s v="Államszervezeti jogesetek"/>
        <s v="Európai emberi jogi perbeszédmondó verseny felkészítő szeminárium (angol nyelven) "/>
        <s v="Fundamental rights - for who? The fundamental rights concept of legal capacity"/>
        <s v="Introduction to Hungarian Constitutional Law "/>
        <s v="Klasszikus alapjogi dilemmák új kontextusban"/>
        <s v="Klasszikus alkotmányelméleti dilemmák új kontextusban"/>
        <s v="Közjogi tűnődések "/>
        <s v="Többszintű alkotmányosság"/>
        <s v="A büntetőeljárás alapintézményei"/>
        <s v="Büntetéstan elmélete és a büntetés-végrehajtás története"/>
        <s v="Kriminalisztika"/>
        <s v="Büntető eljárásjog 1."/>
        <s v="Büntetőjog 1. (Általános rész 1.)"/>
        <s v="Büntető eljárásjog 10:00E"/>
        <s v="Büntető eljárásjog 10:01"/>
        <s v="Büntető eljárásjog 10:02"/>
        <s v="Büntető eljárásjog 10:03"/>
        <s v="Büntető eljárásjog 10:04"/>
        <s v="Büntető eljárásjog 10:05"/>
        <s v="Büntető eljárásjog 10:06"/>
        <s v="Büntető eljárásjog 10:07"/>
        <s v="Büntető eljárásjog 10:08"/>
        <s v="Büntető eljárásjog 10:09"/>
        <s v="Büntető eljárásjog 10:10"/>
        <s v="Büntető eljárásjog 10:11"/>
        <s v="Büntető eljárásjog 10:12"/>
        <s v="Büntető eljárásjog 10:13"/>
        <s v="Büntető eljárásjog 10:14"/>
        <s v="Büntető eljárásjog 10:15"/>
        <s v="Büntető eljárásjog 10:16"/>
        <s v="Büntető eljárásjog 10:17"/>
        <s v="Büntető eljárásjog 10:18"/>
        <s v="Büntető eljárásjog 10:19"/>
        <s v="Büntető eljárásjog 10:20"/>
        <s v="Büntető eljárásjog 2. "/>
        <s v="Büntető eljárásjog 2. LEMARADÓ"/>
        <s v="Büntető eljárásjog 2. szeminárium  20:01"/>
        <s v="Büntető eljárásjog 2. szeminárium  20:02"/>
        <s v="Büntető eljárásjogi, büntetőjogi komplex szeminárium 10:00E"/>
        <s v="Büntető eljárásjogi, büntetőjogi komplex szeminárium 10:01"/>
        <s v="Büntető eljárásjogi, büntetőjogi komplex szeminárium 10:02"/>
        <s v="Büntető eljárásjogi, büntetőjogi komplex szeminárium 10:03"/>
        <s v="Büntető eljárásjogi, büntetőjogi komplex szeminárium 10:04"/>
        <s v="Büntető eljárásjogi, büntetőjogi komplex szeminárium 10:05"/>
        <s v="Büntető eljárásjogi, büntetőjogi komplex szeminárium 10:06"/>
        <s v="Büntető eljárásjogi, büntetőjogi komplex szeminárium 10:07"/>
        <s v="Büntető eljárásjogi, büntetőjogi komplex szeminárium 10:08"/>
        <s v="Büntető eljárásjogi, büntetőjogi komplex szeminárium 10:09"/>
        <s v="Büntető eljárásjogi, büntetőjogi komplex szeminárium 10:10"/>
        <s v="Büntető eljárásjogi, büntetőjogi komplex szeminárium 10:11"/>
        <s v="Büntető eljárásjogi, büntetőjogi komplex szeminárium 10:12"/>
        <s v="Büntető eljárásjogi, büntetőjogi komplex szeminárium 10:13"/>
        <s v="Büntető eljárásjogi, büntetőjogi komplex szeminárium 10:14"/>
        <s v="Büntető eljárásjogi, büntetőjogi komplex szeminárium 10:15"/>
        <s v="Büntető eljárásjogi, büntetőjogi komplex szeminárium 10:16"/>
        <s v="Büntető eljárásjogi, büntetőjogi komplex szeminárium 10:17"/>
        <s v="Büntető eljárásjogi, büntetőjogi komplex szeminárium 10:18"/>
        <s v="Büntető igazságszolgáltatás európai modellje"/>
        <s v="Büntetőjog 3. (Különös rész 1.)"/>
        <s v="Perbeszéd gyakorlat "/>
        <s v="Transitional Justice"/>
        <s v="Abortuszvita és büntetőjog"/>
        <s v="Az eutanázia a büntetőjogi gondolkodásban"/>
        <s v="Büntetőbírósági tárgyalások látogatása és megbeszélése "/>
        <s v="Büntetőjog 1."/>
        <s v="Kriminológia"/>
        <s v="Büntetőjog 1. repetitórium (szeminárium)"/>
        <s v="Büntetőjog 2."/>
        <s v="Büntetőjog 3. (Általános rész)"/>
        <s v="Munkajog 1."/>
        <s v="Büntetőjog 30. (Különös rész 1.)"/>
        <s v="Büntetőjog 30:00E"/>
        <s v="Büntetőjog 30:01"/>
        <s v="Büntetőjog 30:02"/>
        <s v="Büntetőjog 30:03"/>
        <s v="Büntetőjog 30:04"/>
        <s v="Büntetőjog 30:05"/>
        <s v="Büntetőjog 30:06"/>
        <s v="Büntetőjog 30:07"/>
        <s v="Büntetőjog 30:08"/>
        <s v="Büntetőjog 30:09"/>
        <s v="Büntetőjog 30:10"/>
        <s v="Büntetőjog 30:11"/>
        <s v="Büntetőjog 30:12"/>
        <s v="Büntetőjog 30:13"/>
        <s v="Büntetőjog 30:14"/>
        <s v="Büntetőjog 30:15"/>
        <s v="Büntetőjog 30:16"/>
        <s v="Büntetőjog 30:17"/>
        <s v="Büntetőjog 30:18"/>
        <s v="Büntetőjog 30:19"/>
        <s v="Büntetőjog 30:20"/>
        <s v="Büntetőjog 5. (Különös rész)"/>
        <s v="Büntetőjog 5. repetitórium (szeminárium)"/>
        <s v="Büntetőjog 50:00E"/>
        <s v="Büntetőjog 50:01"/>
        <s v="Büntetőjog 50:02"/>
        <s v="Büntetőjog 50:03"/>
        <s v="Büntetőjog 50:04"/>
        <s v="Comparative Criminal Law "/>
        <s v="Einführung in das deutsche Strafrecht"/>
        <s v="Híres magyar büntetőjogászok"/>
        <s v="International Criminal Law"/>
        <s v="Introduction to the Hungarian Substantive Criminal Law "/>
        <s v="Nemzetközi büntetőjog"/>
        <s v="A francia közjog lexikája I.                        Lexique du droit public français I."/>
        <s v="A francia polgári jog lexikája"/>
        <s v="Arbeitsrecht: Einführung ins deutsche Individualarbeitsrecht"/>
        <s v="Az EU joga olasz nyelven 2"/>
        <s v="Begleitseminar „Deutsche Rechtsschule”"/>
        <s v="Bürgerliches Recht I: Fallbesprechung zum Allgemeinen Teil des deutschen BGB"/>
        <s v="Europarecht: Europäische Integration im Lichte der Rechtsprechung von EuGH und BVerfG"/>
        <s v="Grundkurs Bürgerliches Recht I: Der Allgemeine Teil des deutschen BGB "/>
        <s v="Grundkurs Staatsrecht I: Staatsorganisationsrecht nach dem deutschen Grundgesetz"/>
        <s v="Introduction au droit international public"/>
        <s v="Európai közjog és politika 1. "/>
        <s v="Bevezetés a jogi adatbázisok kezelésébe 01"/>
        <s v="Bevezetés a jogi adatbázisok kezelésébe 02"/>
        <s v="Bevezetés a jogi adatbázisok kezelésébe 03"/>
        <s v="Bevezetés a jogi adatbázisok kezelésébe 04"/>
        <s v="Bevezetés a jogi adatbázisok kezelésébe 05"/>
        <s v="Bevezetés a jogi adatbázisok kezelésébe 06"/>
        <s v="Bevezetés a jogi adatbázisok kezelésébe 07"/>
        <s v="Bevezetés a jogi adatbázisok kezelésébe 08"/>
        <s v="Bevezetés a jogi adatbázisok kezelésébe 09"/>
        <s v="Bevezetés a jogi adatbázisok kezelésébe 10"/>
        <s v="Bevezetés a jogi adatbázisok kezelésébe 11"/>
        <s v="Bevezetés a jogi adatbázisok kezelésébe 12"/>
        <s v="Bevezetés a jogi adatbázisok kezelésébe 13"/>
        <s v="Bevezetés a jogi adatbázisok kezelésébe 14"/>
        <s v="Bevezetés a jogi adatbázisok kezelésébe 15"/>
        <s v="Bevezetés a jogi adatbázisok kezelésébe 16"/>
        <s v="Bevezetés a jogi adatbázisok kezelésébe 17"/>
        <s v="Bevezetés a jogi adatbázisok kezelésébe 18"/>
        <s v="Bevezetés a jogi adatbázisok kezelésébe 19"/>
        <s v="Bevezetés a jogi adatbázisok kezelésébe 20"/>
        <s v="Olasz jogi szaknyelv "/>
        <s v="Olasz jogi szaknyelv alapozó A1"/>
        <s v="Olasz jogi szaknyelv alapozó B1"/>
        <s v="Akadémiai írás és szakmai kommunikáció"/>
        <s v="Bíráskodás eltérő jogi kultúrákban"/>
        <s v="Bírósági gyakorlat jogszociológiája"/>
        <s v="Bírósági tárgyalási stratégiák"/>
        <s v="Corporate crime"/>
        <s v="Egyenlő bánásmód és anti-diszkrimináció "/>
        <s v="Európai Unió gazdasági joga 2."/>
        <s v="Jog- és állambölcselet 2."/>
        <s v="Jog- és állambölcselet 20:00E"/>
        <s v="Jog- és állambölcselet 20:01"/>
        <s v="Jog- és állambölcselet 20:02"/>
        <s v="Jog- és állambölcselet 20:03"/>
        <s v="Jog- és állambölcselet 20:04"/>
        <s v="Jog- és állambölcselet 20:05"/>
        <s v="Jog- és állambölcselet 20:06"/>
        <s v="Jog- és állambölcselet 20:07"/>
        <s v="Jog- és állambölcselet 20:08"/>
        <s v="Jog- és állambölcselet 20:09"/>
        <s v="Jog- és állambölcselet 20:10"/>
        <s v="Jog- és állambölcselet 20:11"/>
        <s v="Jog- és állambölcselet 20:12"/>
        <s v="Jog- és állambölcselet 20:13"/>
        <s v="Jog- és állambölcselet 20:14"/>
        <s v="Jog- és állambölcselet 20:15"/>
        <s v="Jog- és állambölcselet 20:16"/>
        <s v="Jog- és állambölcselet 20:17"/>
        <s v="Jog- és állambölcselet 20:18"/>
        <s v="Jog- és állambölcselet 20:19"/>
        <s v="Jog- és állambölcselet 20:20"/>
        <s v="Jog és igazságosság a filmművészetben"/>
        <s v="Jog és pszichológia interdiszciplináris olvasószeminrium"/>
        <s v="Jogászi etika"/>
        <s v="Nemzetközi magánjog 2.                 "/>
        <s v="Jogi alaptan"/>
        <s v="Jogi dogmatika"/>
        <s v="Jogi menedzsment és igazgatás"/>
        <s v="Jogösszehasonlítás: a módszertantól a jogi kultúrákig"/>
        <s v="Jogpolitika és jogalkotástan"/>
        <s v="Jogszociológia 10:01"/>
        <s v="Jogszociológia 10:02"/>
        <s v="Jogszociológia 10:03"/>
        <s v="Jogszociológia 10:04"/>
        <s v="Jogszociológia 10:05"/>
        <s v="Jogszociológia 10:06"/>
        <s v="Jogszociológia 10:07"/>
        <s v="Jogszociológia 10:08"/>
        <s v="Jogszociológia 10:09"/>
        <s v="Jogszociológia 10:10"/>
        <s v="Jogszociológia 10:11"/>
        <s v="Jogszociológia 10:12"/>
        <s v="Jogszociológia 10:13"/>
        <s v="Jogszociológia 10:14"/>
        <s v="Jogszociológia 10:15"/>
        <s v="Jogszociológia 10:16"/>
        <s v="Jogszociológia 10:17"/>
        <s v="Jogszociológia 10:18"/>
        <s v="Környezet és egészségügyi jog természettudományos alapjai"/>
        <s v="Önismereti kurzus"/>
        <s v="Politikai szociológia "/>
        <s v="Pszichológia jogászoknak I."/>
        <s v="Rule of law"/>
        <s v="Sajtó és személyiségi jogi perek gyakorlata"/>
        <s v="Szociológia"/>
        <s v="Polgári nemperes eljárások"/>
        <s v="Társadalomelméleti olvasószeminárium"/>
        <s v="Jogi latin nyelv 10:01"/>
        <s v="Jogi latin nyelv 10:02"/>
        <s v="Jogi latin nyelv 10:03"/>
        <s v="Jogi latin nyelv 10:04"/>
        <s v="Jogi latin nyelv 10:05"/>
        <s v="Jogi latin nyelv 10:06"/>
        <s v="Jogi latin nyelv 10:07"/>
        <s v="Jogi latin nyelv 10:08"/>
        <s v="Jogi latin nyelv 10:09"/>
        <s v="Jogi latin nyelv 10:10"/>
        <s v="Jogi latin nyelv 10:11"/>
        <s v="Jogi latin nyelv 10:12"/>
        <s v="Jogi latin nyelv 10:13"/>
        <s v="Jogi latin nyelv 10:14"/>
        <s v="Jogi latin nyelv 10:15"/>
        <s v="Jogi latin nyelv 10:16"/>
        <s v="Jogi latin nyelv 10:17"/>
        <s v="Jogi latin nyelv 10:18"/>
        <s v="Jogi latin nyelv 10:19"/>
        <s v="Jogi latin nyelv 10:20"/>
        <s v="Bevezetés a gazdaságszociológiába"/>
        <s v="Igazságügyi statisztika"/>
        <s v="Informatika, számítástechnika"/>
        <s v="Költségvetési gazdálkodás, számviteli ismeretek"/>
        <s v="Közgazdaságtan"/>
        <s v="Közgazdaságtan 1."/>
        <s v="Polgári perjog 1."/>
        <s v="Közgazdaságtan 10:(01 csop) "/>
        <s v="Közgazdaságtan 10:(02 csop) "/>
        <s v="Közgazdaságtan 10:(03 csop)"/>
        <s v="Közgazdaságtan 10:01"/>
        <s v="Közgazdaságtan 10:02"/>
        <s v="Közgazdaságtan 10:03"/>
        <s v="Közgazdaságtan 10:04"/>
        <s v="Közgazdaságtan 10:05"/>
        <s v="Közgazdaságtan 10:06"/>
        <s v="Közgazdaságtan 10:07"/>
        <s v="Közgazdaságtan 10:08"/>
        <s v="Közgazdaságtan 10:09"/>
        <s v="Közgazdaságtan 10:10"/>
        <s v="Közgazdaságtan 10:11"/>
        <s v="Közgazdaságtan 10:12"/>
        <s v="Közgazdaságtan 10:13"/>
        <s v="Közgazdaságtan 10:14"/>
        <s v="Közgazdaságtan 10:15"/>
        <s v="Közgazdaságtan 10:16"/>
        <s v="Közgazdaságtan 10:17"/>
        <s v="Közgazdaságtan 10:18"/>
        <s v="Közgazdaságtan 10:19"/>
        <s v="Mikroökonómia,vállalatgazdaság-tan"/>
        <s v="Statisztika"/>
        <s v="Statisztika a jogászi munkában"/>
        <s v="Statisztika,demográfia"/>
        <s v="Társadalom és kriminálstatisztika"/>
        <s v="Az ügyvédi kamarai igazgatás"/>
        <s v="Consumer protection"/>
        <s v="Introduction to Hungarian Administrative Law in a Comparative Perspective"/>
        <s v="Környezetvédelmi energiajog"/>
        <s v="Közigazgatási eljárás – Szabálysértési ismeretek"/>
        <s v="Közigazgatási jog 1. (Közigazgatás-tudományi alapok, szervezeti jog 1.)"/>
        <s v="Polgári jog 6. (Társasági jog)"/>
        <s v="Közigazgatási jog 10:00E (Közigazgatás-tudományi alapok, szervezeti jog 1.)"/>
        <s v="Közigazgatási jog 10:01 (Közigazgatás-tudományi alapok, szervezeti jog 1.)"/>
        <s v="Közigazgatási jog 10:02 (Közigazgatás-tudományi alapok, szervezeti jog 1.)"/>
        <s v="Közigazgatási jog 10:03 (Közigazgatás-tudományi alapok, szervezeti jog 1.)"/>
        <s v="Közigazgatási jog 10:04 (Közigazgatás-tudományi alapok, szervezeti jog 1.)"/>
        <s v="Közigazgatási jog 10:05 (Közigazgatás-tudományi alapok, szervezeti jog 1.)"/>
        <s v="Közigazgatási jog 10:06 (Közigazgatás-tudományi alapok, szervezeti jog 1.)"/>
        <s v="Közigazgatási jog 10:07 (Közigazgatás-tudományi alapok, szervezeti jog 1.)"/>
        <s v="Közigazgatási jog 10:08 (Közigazgatás-tudományi alapok, szervezeti jog 1.)"/>
        <s v="Közigazgatási jog 10:09 (Közigazgatás-tudományi alapok, szervezeti jog 1.)"/>
        <s v="Közigazgatási jog 10:10 (Közigazgatás-tudományi alapok, szervezeti jog 1.)"/>
        <s v="Közigazgatási jog 10:11 (Közigazgatás-tudományi alapok, szervezeti jog 1.)"/>
        <s v="Közigazgatási jog 10:12 (Közigazgatás-tudományi alapok, szervezeti jog 1.)"/>
        <s v="Közigazgatási jog 10:13 (Közigazgatás-tudományi alapok, szervezeti jog 1.)"/>
        <s v="Közigazgatási jog 10:14 (Közigazgatás-tudományi alapok, szervezeti jog 1.)"/>
        <s v="Közigazgatási jog 10:15 (Közigazgatás-tudományi alapok, szervezeti jog 1.)"/>
        <s v="Közigazgatási jog 10:16 (Közigazgatás-tudományi alapok, szervezeti jog 1.)"/>
        <s v="Közigazgatási jog 10:17 (Közigazgatás-tudományi alapok, szervezeti jog 1.)"/>
        <s v="Közigazgatási jog 10:18 (Közigazgatás-tudományi alapok, szervezeti jog 1.)"/>
        <s v="Közigazgatási jog 3. (Eljárási jog)"/>
        <s v="Pénzügyi jog 1."/>
        <s v="Közigazgatási jog 30:00E (Eljárási jog)"/>
        <s v="Közigazgatási jog 30:01 (Eljárási jog)"/>
        <s v="Közigazgatási jog 30:02 (Eljárási jog)"/>
        <s v="Közigazgatási jog 30:03 (Eljárási jog)"/>
        <s v="Közigazgatási jog 30:04 (Eljárási jog)"/>
        <s v="Közigazgatási jog 30:05 (Eljárási jog)"/>
        <s v="Közigazgatási jog 30:06 (Eljárási jog)"/>
        <s v="Közigazgatási jog 30:07 (Eljárási jog)"/>
        <s v="Közigazgatási jog 30:08 (Eljárási jog)"/>
        <s v="Közigazgatási jog 30:09 (Eljárási jog)"/>
        <s v="Közigazgatási jog 30:10 (Eljárási jog)"/>
        <s v="Közigazgatási jog 30:11 (Eljárási jog)"/>
        <s v="Közigazgatási jog 30:12 (Eljárási jog)"/>
        <s v="Közigazgatási jog 30:13 (Eljárási jog)"/>
        <s v="Közigazgatási jog 30:14 (Eljárási jog)"/>
        <s v="Közigazgatási jog 30:15 (Eljárási jog)"/>
        <s v="Közigazgatási jog 30:16 (Eljárási jog)"/>
        <s v="Közigazgatási jog 30:17 (Eljárási jog)"/>
        <s v="Közigazgatási jog 30:18 (Eljárási jog)"/>
        <s v="Közigazgatási jog 4. (Különös rész)"/>
        <s v="Oil and Gas Law"/>
        <s v="Versenyjog"/>
        <s v="A hazai szervezett bűnözés strukturális átalakulása"/>
        <s v="A Nemzetközi Kereskedelmi Kamara Mediációs Versenyére felkészítő kurzus"/>
        <s v="A pártfogás gyakorlata I."/>
        <s v="Alkotmányosság és emberi jogok"/>
        <s v="Az elméleti kriminológia alapproblémái"/>
        <s v="Bűnözés, média, kommunikáció"/>
        <s v="Büntetés, kényszer, gyógykezelés – Kriminológus a büntetés-végrehajtásban"/>
        <s v="Büntetés-végrehajtás történet"/>
        <s v="Büntető-igazságszolgáltatás és alkotmányosság"/>
        <s v="Büntetőjog"/>
        <s v="Criminology, Crime and Criminal Justice"/>
        <s v="Családszociológia és szocializáció"/>
        <s v="Egyenlő bánásmód és diszkrimináció"/>
        <s v="Erőszakos bűnözés és családon belüli erőszak"/>
        <s v="EU human rights and criminal justice"/>
        <s v="Infokommunikációs technológiák és bűnözés"/>
        <s v="Jogi segítségnyújtás a BAGázzsal telepi romáknak"/>
        <s v="Kisebbségszociológia"/>
        <s v="Kriminálpolitika"/>
        <s v="Kriminálpszichológia"/>
        <s v="Összehasonlító jogtörténet 1."/>
        <s v="Kriminológia 1."/>
        <s v="Kutatási módszerek a társadalomtudományban"/>
        <s v="Kutatószeminárium: vállalati bűnözés kutatása "/>
        <s v="Női önvédelem és személyes biztonság építőelemei "/>
        <s v="Pártfogó felügyelet és közérdekű munka"/>
        <s v="Pönológia"/>
        <s v="Rendészet és bűnmegelőzés a 21. században"/>
        <s v="Szakdolgozat előkészítő kurzus 1. (2015/16 -tól iratkozóknak)"/>
        <s v="Szakdolgozat előkészítő kurzus 2. (2015/16 -tól iratkozóknak)"/>
        <s v="Szakdolgozati konzultáció I. (2015/16 előtt iratkozóknak)"/>
        <s v="Szakdolgozati konzultáció II. (2015/16 előtt iratkozóknak)"/>
        <s v="Társadalom és nemek"/>
        <s v="Társadalom- és szociálpolitika"/>
        <s v="A közigazatás terei"/>
        <s v="A magyar büntetőjogi kodifikáció története"/>
        <s v="A magyar oktatás-közigazgatás története, egyetemtörténet"/>
        <s v="Az adatvédelem és az információszabadság szabályozásának története Magyarországon"/>
        <s v="Az Osztrák-Magyar Monarchia, mint közös birodalom"/>
        <s v="Büntetés-végrehajtás a 20-21. században"/>
        <s v="Európai alkotmány- és parlamentarizmus-történet (1)"/>
        <s v="Magyar alkotmány- és közigazgatás-történet"/>
        <s v="Magyar alkotmánytörténet"/>
        <s v="Magyar alkotmánytörténet 10:01"/>
        <s v="Magyar alkotmánytörténet 10:02"/>
        <s v="Magyar alkotmánytörténet 10:03"/>
        <s v="Magyar alkotmánytörténet 10:04"/>
        <s v="Magyar alkotmánytörténet 10:05"/>
        <s v="Magyar alkotmánytörténet 10:06"/>
        <s v="Magyar alkotmánytörténet 10:07"/>
        <s v="Magyar alkotmánytörténet 10:08"/>
        <s v="Magyar alkotmánytörténet 10:09"/>
        <s v="Magyar alkotmánytörténet 10:10"/>
        <s v="Magyar alkotmánytörténet 10:11"/>
        <s v="Magyar alkotmánytörténet 10:12"/>
        <s v="Magyar alkotmánytörténet 10:13"/>
        <s v="Magyar alkotmánytörténet 10:14"/>
        <s v="Magyar alkotmánytörténet 10:15"/>
        <s v="Magyar alkotmánytörténet 10:16"/>
        <s v="Magyar alkotmánytörténet 10:17"/>
        <s v="Magyar alkotmánytörténet 10:18"/>
        <s v="Magyar alkotmánytörténet 10:19"/>
        <s v="Magyar alkotmánytörténet 10:20"/>
        <s v="Magyar jogtörténet"/>
        <s v="Médiajogi perbeszédmondó verseny felkészítő szeminárium (angol nyelven)"/>
        <s v="Szemelvények a büntetés-végrehajtás történetéből"/>
        <s v="Szovjet típusú diktatúrák Magyarországon"/>
        <s v="A biztonság árnyékában - A munkáltató általi munkaviszony megszüntetéssel szembeni védelem elméleti és gyakorlati kérdései"/>
        <s v="Labour rights as human rights"/>
        <s v="Munkajog 10:00E"/>
        <s v="Munkajog 10:01"/>
        <s v="Munkajog 10:02"/>
        <s v="Munkajog 10:03"/>
        <s v="Munkajog 10:04"/>
        <s v="Munkajog 10:05"/>
        <s v="Munkajog 10:06"/>
        <s v="Munkajog 10:07"/>
        <s v="Munkajog 10:08"/>
        <s v="Munkajog 10:09"/>
        <s v="Munkajog 10:10"/>
        <s v="Munkajog 10:11"/>
        <s v="Munkajog 10:12"/>
        <s v="Munkajog 10:13"/>
        <s v="Munkajog 10:14"/>
        <s v="Munkajog 10:15"/>
        <s v="Munkajog 10:16"/>
        <s v="Munkajog 10:17"/>
        <s v="Munkajog 10:18"/>
        <s v="Munkajog 10:19"/>
        <s v="Munkajog 10:20"/>
        <s v="Munkajog 2."/>
        <s v="Munkajog a filmvásznon"/>
        <s v="Munkajog az ügyvédi gyakorlatban"/>
        <s v="Rendszerek-rendelkezések-ítélkezési gyakorlat: A munkaviszony és a közszolgálati jogviszonyok megszűnése, megszüntetése"/>
        <s v="Rethinking Fundamental Labor Right in EU"/>
        <s v="Social integration in the European Union"/>
        <s v="Társadalombiztosítási jog"/>
        <s v="Ügyvédi retorika, bírói érvelés, tárgyalás-szimuláció"/>
        <s v="EU Protection of Fundamental rights"/>
        <s v="Európai közjog és politika 1."/>
        <s v="Jogi latin nyelv"/>
        <s v="Európai közjog és politika 10:01"/>
        <s v="Európai közjog és politika 10:02"/>
        <s v="Európai közjog és politika 10:03"/>
        <s v="Európai közjog és politika 10:04"/>
        <s v="Európai közjog és politika 10:05"/>
        <s v="Európai közjog és politika 10:06"/>
        <s v="Európai közjog és politika 10:07"/>
        <s v="Európai közjog és politika 10:08"/>
        <s v="Európai közjog és politika 10:09"/>
        <s v="Európai közjog és politika 10:10"/>
        <s v="Európai közjog és politika 10:11"/>
        <s v="Európai közjog és politika 10:12"/>
        <s v="International Air and Space Law"/>
        <s v="International Intellectual Property Law ÚJ tárgy"/>
        <s v="Jessup Moot Court Competition "/>
        <s v="Külügyi vitakör"/>
        <s v="Nemzetközi jog 1."/>
        <s v="Nemzetközi jog 10:00E"/>
        <s v="Nemzetközi jog 10:01"/>
        <s v="Nemzetközi jog 10:02"/>
        <s v="Nemzetközi jog 10:03"/>
        <s v="Nemzetközi jog 10:04"/>
        <s v="Nemzetközi jog 10:05"/>
        <s v="Nemzetközi jog 10:06"/>
        <s v="Nemzetközi jog 10:07"/>
        <s v="Nemzetközi jog 10:08"/>
        <s v="Nemzetközi jog 10:09"/>
        <s v="Nemzetközi jog 10:10"/>
        <s v="Nemzetközi jog 10:11"/>
        <s v="Nemzetközi jog 10:12"/>
        <s v="Nemzetközi jog 10:13"/>
        <s v="Nemzetközi jog 10:14"/>
        <s v="Nemzetközi jog 10:15"/>
        <s v="Nemzetközi jog 10:16"/>
        <s v="Nemzetközi jog politológusoknak 1."/>
        <s v="Nemzetközi légi- és világűrjog"/>
        <s v="Pre-departure interculltural training course Külföldi tanulmányútra/szakmai gyakorlatra felkészítő interkultúrális tréning "/>
        <s v="Telders Moot Court Competition "/>
        <s v="&quot;FDI Moot Court&quot; - felkészítő kurzus az FDI Moot Court elnevezésű nemzetközi perbeszédversenyre"/>
        <s v="&quot;Pax Moot&quot; - felkészítő kurzus az PAX  Moot Court elnevezésű nemzetközimagánjogi perbeszédversenyre"/>
        <s v="A nemzetközi adásvétel és a jogegységesítés"/>
        <s v="Avoiding, Negotiating and _x000a_Mediating Disputes in Transnational Commerce "/>
        <s v="Római jog 10:01"/>
        <s v="Római jog 10:02"/>
        <s v="Római jog 10:03"/>
        <s v="Római jog 10:04"/>
        <s v="Római jog 10:05"/>
        <s v="Római jog 10:06"/>
        <s v="Római jog 10:07"/>
        <s v="Római jog 10:08"/>
        <s v="Római jog 10:09"/>
        <s v="Római jog 10:10"/>
        <s v="Római jog 10:11"/>
        <s v="Római jog 10:12"/>
        <s v="Római jog 10:13"/>
        <s v="Római jog 10:14"/>
        <s v="Római jog 10:15"/>
        <s v="Római jog 10:16"/>
        <s v="Római jog 10:17"/>
        <s v="Római jog 10:18"/>
        <s v="Római jog 10:19"/>
        <s v="Római jog 10:20"/>
        <s v="Civil Liberties in the US "/>
        <s v="Doing legal profession/Business around the Globe"/>
        <s v="Európai médiagazdaság és -jog"/>
        <s v="Európai Unió gazdasági joga 1."/>
        <s v="History and Institutions of the European Union"/>
        <s v="International Art Trade and Law "/>
        <s v="International Commercial Arbitration"/>
        <s v="International Potection of Cultural Property"/>
        <s v="Multinational Enterprises and Private International Law     "/>
        <s v="Nemzetközi gazd:i kapcsolatok joga (alternatív kurzus)"/>
        <s v="Nemzetközi magánjog 2."/>
        <s v="Társadalomelmélet"/>
        <s v="Nemzetközi magánjogi repetitórium"/>
        <s v="Private International Law of the European Union"/>
        <s v="Tárgyalásos ügylezárások az Európai versenyjogban"/>
        <s v="The law of the internal market 1."/>
        <s v="további vizsgakurzusok:EGJ1 levelező,NMJ1 nappali és NMJ1 levelező"/>
        <s v="Trends and changing patterns of labour mobility in Europe"/>
        <s v="Unification of Contract Law"/>
        <s v="Willem C Vis (+EAST) International Commercial Arbitration Moot Court"/>
        <s v="Bírósági ügyvitel"/>
        <s v="Bírósági végrehajtás"/>
        <s v="Cross Border Contracts and Cross Border Dispute Resolution"/>
        <s v="Évfolyamdolgozat"/>
        <s v="Évfolyamdolgozat 1."/>
        <s v="Internationales und vergleichendes Zivilprozessrecht"/>
        <s v="Introduction to European Civil Procedure – Brussels Ia Regulation"/>
        <s v="IÜ, Határozat-szerkesztési gyakorlat, fakt."/>
        <s v="Közbeszerzési eljárások jogorvoslati rendszere, jogvita rendezés a versenyeztetési eljárások során "/>
        <s v="Közjegyzői eljárások"/>
        <s v="Közjegyzői nemperes eljárások"/>
        <s v="Polgári eljárásjog"/>
        <s v="Polgári eljárásjog 1."/>
        <s v="Polgári eljárásjog 2. "/>
        <s v="Polgári nemperes eljárások joga"/>
        <s v="Polgári nemperes eljárások joga 10:00E"/>
        <s v="Polgári nemperes eljárások joga 10:01 "/>
        <s v="Polgári nemperes eljárások joga 10:02"/>
        <s v="Polgári nemperes eljárások joga 10:03"/>
        <s v="Polgári nemperes eljárások joga 10:04"/>
        <s v="Polgári nemperes eljárások joga 10:05"/>
        <s v="Polgári nemperes eljárások joga 10:06"/>
        <s v="Polgári nemperes eljárások joga 10:07"/>
        <s v="Polgári nemperes eljárások joga 10:08"/>
        <s v="Polgári nemperes eljárások joga 10:09"/>
        <s v="Polgári nemperes eljárások joga 10:10"/>
        <s v="Polgári nemperes eljárások joga 10:11"/>
        <s v="Polgári nemperes eljárások joga 10:12"/>
        <s v="Polgári nemperes eljárások joga 10:13"/>
        <s v="Polgári nemperes eljárások joga 10:14"/>
        <s v="Közigazgatási jog 1. (Szervezeti jog)"/>
        <s v="Polgári perjog 10:00E"/>
        <s v="Polgári perjog 10:01"/>
        <s v="Polgári perjog 10:02"/>
        <s v="Polgári perjog 10:03"/>
        <s v="Polgári perjog 10:04"/>
        <s v="Polgári perjog 10:05"/>
        <s v="Polgári perjog 10:06"/>
        <s v="Polgári perjog 10:07"/>
        <s v="Polgári perjog 10:08"/>
        <s v="Polgári perjog 10:09"/>
        <s v="Polgári perjog 10:10"/>
        <s v="Polgári perjog 10:11"/>
        <s v="Polgári perjog 10:12"/>
        <s v="Polgári perjog 10:13"/>
        <s v="Polgári perjog 10:14"/>
        <s v="Polgári perjog 10:15"/>
        <s v="Polgári perjog 10:16"/>
        <s v="Polgári perjog 10:17"/>
        <s v="Polgári perjog 10:18"/>
        <s v="Polgári perjog 10:19"/>
        <s v="Polgári perjog 10:20"/>
        <s v="Polgári perjog 10:21"/>
        <s v="Polgári perjog 10:22"/>
        <s v="Polgári perjog 10:23"/>
        <s v="Polgári perjog 2. "/>
        <s v="The History of the Worldwide Vioxx Product Liability Litigation"/>
        <s v="A mesterséges intelligencia szabályozási kérdései"/>
        <s v="Adatvédelem a gyakorlatban"/>
        <s v="Civilisztikai ismeretek 2."/>
        <s v="Családjogi ismeretek"/>
        <s v="Einführung in das ungarische Privatrecht"/>
        <s v="Értékpapírjog "/>
        <s v="European Private Law"/>
        <s v="Fogyasztóvédelmi magánjog"/>
        <s v="Kártérítési jog"/>
        <s v="Polgári jog 2. (Családi jog)"/>
        <s v="Közigazgatási jog 3. (Különös rész)"/>
        <s v="Polgári jog 2. (Kötelmi jog általános rész)"/>
        <s v="Polgári jog 30:00E (Öröklési jog)"/>
        <s v="Polgári jog 30:01 (Öröklési jog)"/>
        <s v="Polgári jog 30:02 (Öröklési jog)"/>
        <s v="Polgári jog 30:03 (Öröklési jog)"/>
        <s v="Polgári jog 30:04 (Öröklési jog)"/>
        <s v="Polgári jog 30:05 (Öröklési jog)"/>
        <s v="Polgári jog 30:06 (Öröklési jog)"/>
        <s v="Polgári jog 30:07 (Öröklési jog)"/>
        <s v="Polgári jog 30:08 (Öröklési jog)"/>
        <s v="Polgári jog 30:09 (Öröklési jog)"/>
        <s v="Polgári jog 30:10 (Öröklési jog)"/>
        <s v="Polgári jog 30:11 (Öröklési jog)"/>
        <s v="Polgári jog 30:12 (Öröklési jog)"/>
        <s v="Polgári jog 30:13 (Öröklési jog)"/>
        <s v="Polgári jog 30:14 (Öröklési jog)"/>
        <s v="Polgári jog 30:15 (Öröklési jog)"/>
        <s v="Polgári jog 30:16 (Öröklési jog)"/>
        <s v="Polgári jog 30:17 (Öröklési jog)"/>
        <s v="Polgári jog 30:18 (Öröklési jog)"/>
        <s v="Polgári jog 30:19 (Öröklési jog)"/>
        <s v="Polgári jog 30:20 (Öröklési jog)"/>
        <s v="Polgári jog 4. (Kötelmi jog általános rész)"/>
        <s v="Polgári jog 40:00E (Kötelmi jog általános rész)"/>
        <s v="Polgári jog 40:01 (Kötelmi jog általános rész)"/>
        <s v="Polgári jog 40:02 (Kötelmi jog általános rész)"/>
        <s v="Polgári jog 40:03 (Kötelmi jog általános rész)"/>
        <s v="Polgári jog 40:04 (Kötelmi jog általános rész)"/>
        <s v="Polgári jog 40:05 (Kötelmi jog általános rész)"/>
        <s v="Polgári jog 40:06 (Kötelmi jog általános rész)"/>
        <s v="Polgári jog 40:07 (Kötelmi jog általános rész)"/>
        <s v="Polgári jog 40:08 (Kötelmi jog általános rész)"/>
        <s v="Polgári jog 40:09 (Kötelmi jog általános rész)"/>
        <s v="Polgári jog 40:10 (Kötelmi jog általános rész)"/>
        <s v="Polgári jog 40:11 (Kötelmi jog általános rész)"/>
        <s v="Polgári jog 40:12 (Kötelmi jog általános rész)"/>
        <s v="Polgári jog 40:13 (Kötelmi jog általános rész)"/>
        <s v="Polgári jog 40:14 (Kötelmi jog általános rész)"/>
        <s v="Polgári jog 40:15 (Kötelmi jog általános rész)"/>
        <s v="Polgári jog 40:16 (Kötelmi jog általános rész)"/>
        <s v="Polgári jog 40:17 (Kötelmi jog általános rész)"/>
        <s v="Polgári jog 40:18 (Kötelmi jog általános rész)"/>
        <s v="Polgári jog 40:19 (Kötelmi jog általános rész)"/>
        <s v="Polgári jog 60. (Társasági jog)"/>
        <s v="Polgári jog 7. (Társasági jog)"/>
        <s v="Polgári jog 70:00E (Társasági jog)"/>
        <s v="Polgári jog 70:01 (Társasági jog)"/>
        <s v="Polgári jog 70:02 (Társasági jog)"/>
        <s v="Polgári jog 70:03 (Társasági jog)"/>
        <s v="Polgári jog 70:04 (Társasági jog)"/>
        <s v="Polgári jog 70:05 (Társasági jog)"/>
        <s v="Polgári jog 70:06 (Társasági jog)"/>
        <s v="Polgári jog 70:07 (Társasági jog)"/>
        <s v="Polgári jog 70:08 (Társasági jog)"/>
        <s v="Polgári jog 70:09 (Társasági jog)"/>
        <s v="Polgári jog 70:10 (Társasági jog)"/>
        <s v="Polgári jog 70:11 (Társasági jog)"/>
        <s v="Polgári jog 70:12 (Társasági jog)"/>
        <s v="Polgári jog 70:13 (Társasági jog)"/>
        <s v="Polgári jog 70:14 (Társasági jog)"/>
        <s v="Polgári jog 70:15 (Társasági jog)"/>
        <s v="Polgári jog 70:16 (Társasági jog)"/>
        <s v="Polgári jog 70:17 (Társasági jog)"/>
        <s v="Polgári jog 70:18 (Társasági jog)"/>
        <s v="Polgári jog 70:19 (Társasági jog)"/>
        <s v="Polgári jog 70:20 (Társasági jog)"/>
        <s v="Polgári jog 70:21 (Társasági jog)"/>
        <s v="Polgári jogi alapismeretek 2."/>
        <s v="The rights of children and child protection in Europe"/>
        <s v="US Civil Litigation "/>
        <s v="Ügyvédi munka nemzetközi környezetben"/>
        <s v="A pénzügyi piac szabályozása"/>
        <s v="Államháztartási jog"/>
        <s v="Anti-Money Laundering and Combatting the Financing of Terrorism"/>
        <s v="Global Mobility"/>
        <s v="Pénzügyi jog 10:00E"/>
        <s v="Pénzügyi jog 10:01"/>
        <s v="Pénzügyi jog 10:02"/>
        <s v="Pénzügyi jog 10:03"/>
        <s v="Pénzügyi jog 10:04"/>
        <s v="Pénzügyi jog 10:05"/>
        <s v="Pénzügyi jog 10:06"/>
        <s v="Pénzügyi jog 10:07"/>
        <s v="Pénzügyi jog 10:08"/>
        <s v="Pénzügyi jog 10:09"/>
        <s v="Pénzügyi jog 10:10"/>
        <s v="Pénzügyi jog 10:11"/>
        <s v="Pénzügyi jog 10:12"/>
        <s v="Pénzügyi jog 10:13"/>
        <s v="Pénzügyi jog 10:14"/>
        <s v="Pénzügyi jog 10:15"/>
        <s v="Pénzügyi jog 10:16"/>
        <s v="Pénzügyi jog 10:17"/>
        <s v="Pénzügyi jog 10:18"/>
        <s v="Pénzügyi jog 10:19"/>
        <s v="Pénzügyi jog 10:20"/>
        <s v="Pénzügyi jog 2."/>
        <s v="A trust és az ahhoz hasonló vagyonkezelési modellek története, összehasonlító elemzése és hatályos szabályozása"/>
        <s v="Bevezetés a jogi görög nyelv alapjaiba haladó"/>
        <s v="Bevezetés a jogi görög nyelv alapjaiba kezdő"/>
        <s v="Forráselemzés a római dologi és kötelmi jog köréből II."/>
        <s v="Összehasonlító alkotmány és közigazgatás-történet "/>
        <s v="Összehasonlító európai társadalom-történet"/>
        <s v="Összehasonlító igazságszolgáltatás és közigazgatás-történet"/>
        <s v="Polgári jog 4. (Családi jog)"/>
        <s v="Összehasonlító jogtörténet 10:00E"/>
        <s v="Összehasonlító jogtörténet 10:01"/>
        <s v="Összehasonlító jogtörténet 10:02"/>
        <s v="Összehasonlító jogtörténet 10:03"/>
        <s v="Összehasonlító jogtörténet 10:04"/>
        <s v="Összehasonlító jogtörténet 10:05"/>
        <s v="Összehasonlító jogtörténet 10:06"/>
        <s v="Összehasonlító jogtörténet 10:07"/>
        <s v="Összehasonlító jogtörténet 10:08"/>
        <s v="Összehasonlító jogtörténet 10:09"/>
        <s v="Összehasonlító jogtörténet 10:10"/>
        <s v="Összehasonlító jogtörténet 10:11"/>
        <s v="Összehasonlító jogtörténet 10:12"/>
        <s v="Összehasonlító jogtörténet 10:13"/>
        <s v="Összehasonlító jogtörténet 10:14"/>
        <s v="Összehasonlító jogtörténet 10:15"/>
        <s v="Összehasonlító jogtörténet 10:16"/>
        <s v="Összehasonlító jogtörténet 10:17"/>
        <s v="Összehasonlító jogtörténet 10:18"/>
        <s v="Összehasonlító jogtörténet 10:19"/>
        <s v="Összehasonlító jogtörténet 10:20"/>
        <s v="Összehasonlító jogtörténet 2."/>
        <s v="Római jog 1."/>
        <s v="Társadalomtudományi alapozó 10:01  Magyar társadalom szerkezete a II. világháború után-az elitek problémája"/>
        <s v="Társadalomtudományi alapozó 10:02 Társadalomtudomány ,jog és pszichológia"/>
        <s v="Társadalomtudományi alapozó 10:03 Filozófia és tudomány"/>
        <s v="Társadalomtudományi alapozó 10:04 Filozófia és tudomány"/>
        <s v="Társadalomtudományi alapozó 10:05   Bölcsesség, boldogság, életértelem"/>
        <s v="Társadalomtudományi alapozó 10:06    Bölcsesség, boldogság, életértelem"/>
        <s v="Társadalomtudományi alapozó 10:07 Társadalomtudomány, jog és pszichológia"/>
        <s v="Társadalomtudományi alapozó 10:08 Társadalomtudomány, jog és pszichológia"/>
        <s v="Társadalomtudományi alapozó 10:09     Jog és irodalom"/>
        <s v="Társadalomtudományi alapozó 10:10 Jog és pszichológia"/>
        <s v="Társadalomtudományi alapozó 10:11 Jog és pszichológia"/>
        <s v="Társadalomtudományi alapozó 10:12     Szociálantropológia szövegolvasó alapozó kurzus"/>
        <s v="Társadalomtudományi alapozó 10:13            Filozófiai problémák és megoldások"/>
        <s v="Társadalomtudományi alapozó 10:14           Fejezetek a filozófia történetéből"/>
        <s v="Társadalomtudományi alapozó 10:15   Nyelv, kommunikáció, megértés "/>
        <s v="Társadalomtudományi alapozó 10:16 Fogyatékosság és jog."/>
        <s v="Társadalomtudományi alapozó 10:17 Bölcsesség, boldogság , életértelem"/>
        <s v="Társadalomtudományi alapozó 10:18 Bölcsesség boldogság életértelem"/>
        <s v="Társadalomtudományi alapozó 10:19 Identitás,sztereotípiák és előítélet."/>
        <s v="Társadalomtudományi alapozó 10:20 Szegénység , elnyomás , egyenlőtlenség. "/>
        <s v="Római jog 2."/>
        <s v="The law of asset planning and asset management                                                                    The law of trust and similar legal arrangements from comparative law aspects"/>
      </sharedItems>
    </cacheField>
    <cacheField name="kurzus címe angolul (ha új)" numFmtId="0">
      <sharedItems containsBlank="1"/>
    </cacheField>
    <cacheField name="kurzus típusa" numFmtId="0">
      <sharedItems containsBlank="1"/>
    </cacheField>
    <cacheField name="képzés" numFmtId="0">
      <sharedItems containsBlank="1" count="12">
        <s v="JL4"/>
        <s v="JN3"/>
        <s v="BI"/>
        <s v="JN4"/>
        <s v="BP3"/>
        <s v="BT2"/>
        <s v="JL5"/>
        <m/>
        <s v="KM1"/>
        <s v="KM0"/>
        <s v="BP2"/>
        <s v="JL3"/>
      </sharedItems>
    </cacheField>
    <cacheField name="aszem" numFmtId="0">
      <sharedItems containsBlank="1" containsMixedTypes="1" containsNumber="1" containsInteger="1" minValue="1" maxValue="9" count="7">
        <m/>
        <n v="9"/>
        <s v="7-"/>
        <n v="1"/>
        <n v="5"/>
        <n v="7"/>
        <n v="3"/>
      </sharedItems>
    </cacheField>
    <cacheField name="képzés+" numFmtId="0">
      <sharedItems containsBlank="1"/>
    </cacheField>
    <cacheField name="előfeltétel" numFmtId="0">
      <sharedItems containsBlank="1"/>
    </cacheField>
    <cacheField name="létszámkeret" numFmtId="0">
      <sharedItems containsBlank="1" containsMixedTypes="1" containsNumber="1" containsInteger="1" minValue="7" maxValue="300"/>
    </cacheField>
    <cacheField name="időpont (+/- hét)" numFmtId="0">
      <sharedItems containsBlank="1"/>
    </cacheField>
    <cacheField name="időpont (nap)" numFmtId="0">
      <sharedItems containsBlank="1"/>
    </cacheField>
    <cacheField name="időpont (óra)" numFmtId="0">
      <sharedItems containsBlank="1"/>
    </cacheField>
    <cacheField name="időpont (egyedi)" numFmtId="0">
      <sharedItems containsBlank="1"/>
    </cacheField>
    <cacheField name="terem" numFmtId="0">
      <sharedItems containsBlank="1"/>
    </cacheField>
    <cacheField name="tárgyfelelős (egy oktató)" numFmtId="0">
      <sharedItems containsBlank="1"/>
    </cacheField>
    <cacheField name="oktató(k)" numFmtId="0">
      <sharedItems containsBlank="1"/>
    </cacheField>
    <cacheField name="erasmus" numFmtId="0">
      <sharedItems containsBlank="1"/>
    </cacheField>
    <cacheField name="idegen nyelvű" numFmtId="0">
      <sharedItems containsBlank="1"/>
    </cacheField>
    <cacheField name="megjegyzés tanszéktől"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812">
  <r>
    <x v="0"/>
    <n v="1"/>
    <x v="0"/>
    <m/>
    <x v="0"/>
    <s v="=JL1, JL3:AGJ"/>
    <s v="köt.ea"/>
    <x v="0"/>
    <x v="0"/>
    <m/>
    <m/>
    <m/>
    <m/>
    <m/>
    <m/>
    <m/>
    <m/>
    <s v="Bak Klára dr. "/>
    <s v="Bak Klára dr."/>
    <m/>
    <m/>
    <m/>
  </r>
  <r>
    <x v="0"/>
    <n v="2"/>
    <x v="0"/>
    <m/>
    <x v="1"/>
    <s v="=J1:AGJ2"/>
    <s v="köt.ea"/>
    <x v="1"/>
    <x v="1"/>
    <s v="JN4"/>
    <m/>
    <m/>
    <m/>
    <m/>
    <m/>
    <m/>
    <m/>
    <s v="Réti Mária dr.  "/>
    <s v="dr. Réti Mária (50%); dr. Kurucz Mihály (30%); dr. Bak Klára; (10%) dr. Papik Orsolya Bernadett (10%)"/>
    <m/>
    <m/>
    <m/>
  </r>
  <r>
    <x v="0"/>
    <n v="3"/>
    <x v="0"/>
    <m/>
    <x v="2"/>
    <m/>
    <s v="köt.gy"/>
    <x v="1"/>
    <x v="1"/>
    <s v="JN4"/>
    <m/>
    <m/>
    <m/>
    <m/>
    <m/>
    <m/>
    <m/>
    <m/>
    <s v="Bak Klára dr. "/>
    <m/>
    <m/>
    <m/>
  </r>
  <r>
    <x v="0"/>
    <n v="4"/>
    <x v="0"/>
    <m/>
    <x v="3"/>
    <s v="=J1:AGJ20"/>
    <s v="köt.gy"/>
    <x v="1"/>
    <x v="1"/>
    <s v="JN4"/>
    <m/>
    <n v="15"/>
    <s v="+"/>
    <s v="H"/>
    <s v="08.00-10.00"/>
    <m/>
    <m/>
    <m/>
    <s v="Réti Mária dr.  "/>
    <m/>
    <m/>
    <m/>
  </r>
  <r>
    <x v="0"/>
    <n v="5"/>
    <x v="0"/>
    <m/>
    <x v="4"/>
    <m/>
    <s v="köt.gy"/>
    <x v="1"/>
    <x v="1"/>
    <s v="JN4"/>
    <m/>
    <n v="15"/>
    <s v="-"/>
    <s v="H"/>
    <s v="08.00-10.00"/>
    <m/>
    <m/>
    <m/>
    <s v="Réti Mária dr.  "/>
    <m/>
    <m/>
    <m/>
  </r>
  <r>
    <x v="0"/>
    <n v="6"/>
    <x v="0"/>
    <m/>
    <x v="5"/>
    <m/>
    <s v="köt.gy"/>
    <x v="1"/>
    <x v="1"/>
    <s v="JN4"/>
    <m/>
    <n v="15"/>
    <s v="+"/>
    <s v="H"/>
    <s v="08.00-10.00"/>
    <m/>
    <m/>
    <m/>
    <s v="Bak Klára dr. "/>
    <m/>
    <m/>
    <m/>
  </r>
  <r>
    <x v="0"/>
    <n v="7"/>
    <x v="0"/>
    <m/>
    <x v="6"/>
    <m/>
    <s v="köt.gy"/>
    <x v="1"/>
    <x v="1"/>
    <s v="JN4"/>
    <m/>
    <n v="15"/>
    <s v="-"/>
    <s v="H"/>
    <s v="08.00-10.00"/>
    <m/>
    <m/>
    <m/>
    <s v="Bak Klára dr. "/>
    <m/>
    <m/>
    <m/>
  </r>
  <r>
    <x v="0"/>
    <n v="8"/>
    <x v="0"/>
    <m/>
    <x v="7"/>
    <m/>
    <s v="köt.gy"/>
    <x v="1"/>
    <x v="1"/>
    <s v="JN4"/>
    <m/>
    <n v="15"/>
    <s v="+"/>
    <s v="H"/>
    <s v="10.00-12.00"/>
    <m/>
    <m/>
    <m/>
    <s v="Bak Klára dr. "/>
    <m/>
    <m/>
    <m/>
  </r>
  <r>
    <x v="0"/>
    <n v="9"/>
    <x v="0"/>
    <m/>
    <x v="8"/>
    <m/>
    <s v="köt.gy"/>
    <x v="1"/>
    <x v="1"/>
    <s v="JN4"/>
    <m/>
    <n v="15"/>
    <s v="-"/>
    <s v="H"/>
    <s v="10.00-12.00"/>
    <m/>
    <m/>
    <m/>
    <s v="Bak Klára dr. "/>
    <m/>
    <m/>
    <m/>
  </r>
  <r>
    <x v="0"/>
    <n v="10"/>
    <x v="0"/>
    <m/>
    <x v="9"/>
    <m/>
    <s v="köt.gy"/>
    <x v="1"/>
    <x v="1"/>
    <s v="JN4"/>
    <m/>
    <n v="15"/>
    <s v="+"/>
    <s v="H"/>
    <s v="10.00-12.00"/>
    <m/>
    <m/>
    <m/>
    <s v="Réti Mária dr.  "/>
    <m/>
    <m/>
    <m/>
  </r>
  <r>
    <x v="0"/>
    <n v="11"/>
    <x v="0"/>
    <m/>
    <x v="10"/>
    <m/>
    <s v="köt.gy"/>
    <x v="1"/>
    <x v="1"/>
    <s v="JN4"/>
    <m/>
    <n v="15"/>
    <s v="+"/>
    <s v="SZ"/>
    <s v="08.00-10.00"/>
    <m/>
    <m/>
    <m/>
    <s v="Papik Orsolya Bernadett dr."/>
    <m/>
    <m/>
    <m/>
  </r>
  <r>
    <x v="0"/>
    <n v="12"/>
    <x v="0"/>
    <m/>
    <x v="11"/>
    <m/>
    <s v="köt.gy"/>
    <x v="1"/>
    <x v="1"/>
    <s v="JN4"/>
    <m/>
    <n v="15"/>
    <s v="-"/>
    <s v="SZ"/>
    <s v="08.00-10.00"/>
    <m/>
    <m/>
    <m/>
    <s v="Papik Orsolya Bernadett dr."/>
    <m/>
    <m/>
    <m/>
  </r>
  <r>
    <x v="0"/>
    <n v="13"/>
    <x v="0"/>
    <m/>
    <x v="12"/>
    <m/>
    <s v="köt.gy"/>
    <x v="1"/>
    <x v="1"/>
    <s v="JN4"/>
    <m/>
    <n v="15"/>
    <s v="+"/>
    <s v="SZ"/>
    <s v="10.00-12.00"/>
    <m/>
    <m/>
    <m/>
    <s v="Papik Orsolya Bernadett dr."/>
    <m/>
    <m/>
    <m/>
  </r>
  <r>
    <x v="0"/>
    <n v="14"/>
    <x v="0"/>
    <m/>
    <x v="13"/>
    <m/>
    <s v="köt.gy"/>
    <x v="1"/>
    <x v="1"/>
    <s v="JN4"/>
    <m/>
    <n v="15"/>
    <s v="-"/>
    <s v="SZ"/>
    <s v="10.00-12.00"/>
    <m/>
    <m/>
    <m/>
    <s v="Papik Orsolya Bernadett dr."/>
    <m/>
    <m/>
    <m/>
  </r>
  <r>
    <x v="0"/>
    <n v="15"/>
    <x v="0"/>
    <m/>
    <x v="14"/>
    <m/>
    <s v="köt.gy"/>
    <x v="1"/>
    <x v="1"/>
    <s v="JN4"/>
    <m/>
    <n v="15"/>
    <s v="+"/>
    <s v="SZ"/>
    <s v="10.00-12.00"/>
    <m/>
    <m/>
    <m/>
    <s v="Bak Klára dr. "/>
    <m/>
    <m/>
    <m/>
  </r>
  <r>
    <x v="0"/>
    <n v="16"/>
    <x v="0"/>
    <m/>
    <x v="15"/>
    <m/>
    <s v="köt.gy"/>
    <x v="1"/>
    <x v="1"/>
    <s v="JN4"/>
    <m/>
    <n v="15"/>
    <s v="-"/>
    <s v="SZ"/>
    <s v="10.00-12.00"/>
    <m/>
    <m/>
    <m/>
    <s v="Bak Klára dr. "/>
    <m/>
    <m/>
    <m/>
  </r>
  <r>
    <x v="0"/>
    <n v="17"/>
    <x v="0"/>
    <m/>
    <x v="16"/>
    <m/>
    <s v="köt.gy"/>
    <x v="1"/>
    <x v="1"/>
    <s v="JN4"/>
    <m/>
    <n v="15"/>
    <s v="+"/>
    <s v="SZ"/>
    <s v="12.00-14.00"/>
    <m/>
    <m/>
    <m/>
    <s v="Papik Orsolya Bernadett dr."/>
    <m/>
    <m/>
    <m/>
  </r>
  <r>
    <x v="0"/>
    <n v="18"/>
    <x v="0"/>
    <m/>
    <x v="17"/>
    <m/>
    <s v="köt.gy"/>
    <x v="1"/>
    <x v="1"/>
    <s v="JN4"/>
    <m/>
    <n v="15"/>
    <s v="-"/>
    <s v="SZ"/>
    <s v="12.00-14.00"/>
    <m/>
    <m/>
    <m/>
    <s v="Papik Orsolya Bernadett dr."/>
    <m/>
    <m/>
    <m/>
  </r>
  <r>
    <x v="0"/>
    <n v="19"/>
    <x v="0"/>
    <m/>
    <x v="18"/>
    <m/>
    <s v="köt.gy"/>
    <x v="1"/>
    <x v="1"/>
    <s v="JN4"/>
    <m/>
    <n v="15"/>
    <s v="-"/>
    <s v="SZ"/>
    <s v="14.00-16.00"/>
    <m/>
    <m/>
    <m/>
    <s v="Papik Orsolya Bernadett dr."/>
    <m/>
    <m/>
    <m/>
  </r>
  <r>
    <x v="0"/>
    <n v="20"/>
    <x v="0"/>
    <m/>
    <x v="19"/>
    <m/>
    <s v="köt.gy"/>
    <x v="1"/>
    <x v="1"/>
    <s v="JN4"/>
    <m/>
    <n v="15"/>
    <s v="+"/>
    <s v="P"/>
    <s v="10.00-12.00"/>
    <m/>
    <m/>
    <m/>
    <s v="Kurucz Mihály dr."/>
    <m/>
    <m/>
    <m/>
  </r>
  <r>
    <x v="0"/>
    <n v="21"/>
    <x v="0"/>
    <m/>
    <x v="20"/>
    <m/>
    <s v="köt.gy"/>
    <x v="1"/>
    <x v="1"/>
    <s v="JN4"/>
    <m/>
    <n v="15"/>
    <s v="-"/>
    <s v="P"/>
    <s v="10.00-12.00"/>
    <m/>
    <m/>
    <m/>
    <s v="Kurucz Mihály dr."/>
    <m/>
    <m/>
    <m/>
  </r>
  <r>
    <x v="0"/>
    <n v="22"/>
    <x v="0"/>
    <m/>
    <x v="21"/>
    <m/>
    <s v="köt.gy"/>
    <x v="1"/>
    <x v="1"/>
    <s v="JN4"/>
    <m/>
    <n v="15"/>
    <s v="+"/>
    <s v="P"/>
    <s v="12.00-14.00"/>
    <m/>
    <m/>
    <m/>
    <s v="Kurucz Mihály dr."/>
    <m/>
    <m/>
    <m/>
  </r>
  <r>
    <x v="0"/>
    <n v="23"/>
    <x v="0"/>
    <m/>
    <x v="22"/>
    <m/>
    <s v="köt.gy"/>
    <x v="1"/>
    <x v="1"/>
    <s v="JN4"/>
    <m/>
    <n v="15"/>
    <s v="-"/>
    <s v="P"/>
    <s v="12.00-14.00"/>
    <m/>
    <m/>
    <m/>
    <s v="Kurucz Mihály dr."/>
    <m/>
    <m/>
    <m/>
  </r>
  <r>
    <x v="0"/>
    <n v="24"/>
    <x v="0"/>
    <m/>
    <x v="23"/>
    <s v="JN2 alt"/>
    <s v="Nmod. diff.alt"/>
    <x v="1"/>
    <x v="0"/>
    <s v="JN4"/>
    <s v="AGJ1, PJ5"/>
    <n v="40"/>
    <m/>
    <m/>
    <s v="14.00-16.00"/>
    <s v="kedd"/>
    <m/>
    <s v="Kurucz Mihály dr. "/>
    <s v="Kurucz Mihály dr."/>
    <m/>
    <m/>
    <m/>
  </r>
  <r>
    <x v="0"/>
    <n v="25"/>
    <x v="0"/>
    <m/>
    <x v="24"/>
    <s v="JN2 alt"/>
    <s v="Kmod. diff.alt"/>
    <x v="1"/>
    <x v="0"/>
    <m/>
    <s v="Környezetvédelmi jog 1."/>
    <n v="40"/>
    <m/>
    <s v="H"/>
    <s v="12.00-14.00"/>
    <m/>
    <m/>
    <s v="Réti Mária dr.  "/>
    <s v="Réti Mária  dr.(50%), Bak Klára dr. (50%) "/>
    <m/>
    <m/>
    <s v="Csak JN3 diff.alt."/>
  </r>
  <r>
    <x v="0"/>
    <n v="26"/>
    <x v="0"/>
    <m/>
    <x v="25"/>
    <s v="=J1:SZJ"/>
    <s v="köt.ea"/>
    <x v="1"/>
    <x v="2"/>
    <m/>
    <m/>
    <m/>
    <m/>
    <m/>
    <m/>
    <m/>
    <m/>
    <s v="Réti Mária dr.  "/>
    <s v="Réti Mária dr.  "/>
    <m/>
    <m/>
    <m/>
  </r>
  <r>
    <x v="0"/>
    <n v="27"/>
    <x v="0"/>
    <m/>
    <x v="26"/>
    <s v="=J1:SZJ10"/>
    <s v="köt.gy"/>
    <x v="1"/>
    <x v="2"/>
    <m/>
    <m/>
    <m/>
    <m/>
    <m/>
    <m/>
    <m/>
    <m/>
    <m/>
    <s v="Bak Klára dr.   "/>
    <m/>
    <m/>
    <m/>
  </r>
  <r>
    <x v="0"/>
    <n v="28"/>
    <x v="0"/>
    <m/>
    <x v="27"/>
    <m/>
    <s v="köt.gy"/>
    <x v="1"/>
    <x v="2"/>
    <m/>
    <m/>
    <n v="15"/>
    <s v="-"/>
    <s v="H"/>
    <s v="10.00-12.00"/>
    <m/>
    <m/>
    <m/>
    <s v="Réti Mária dr.  "/>
    <m/>
    <m/>
    <m/>
  </r>
  <r>
    <x v="0"/>
    <n v="29"/>
    <x v="0"/>
    <m/>
    <x v="28"/>
    <m/>
    <s v="köt.gy"/>
    <x v="1"/>
    <x v="2"/>
    <m/>
    <m/>
    <n v="15"/>
    <s v="-"/>
    <s v="H"/>
    <s v="14.00-16.00"/>
    <m/>
    <m/>
    <m/>
    <s v="Réti Mária dr.  "/>
    <m/>
    <m/>
    <m/>
  </r>
  <r>
    <x v="0"/>
    <n v="30"/>
    <x v="0"/>
    <m/>
    <x v="29"/>
    <m/>
    <s v="köt.gy"/>
    <x v="1"/>
    <x v="2"/>
    <m/>
    <m/>
    <n v="15"/>
    <s v="+"/>
    <s v="H"/>
    <s v="14.00-16.00"/>
    <m/>
    <m/>
    <m/>
    <s v="Réti Mária dr. "/>
    <m/>
    <m/>
    <m/>
  </r>
  <r>
    <x v="0"/>
    <n v="31"/>
    <x v="0"/>
    <m/>
    <x v="30"/>
    <m/>
    <s v="köt.gy"/>
    <x v="1"/>
    <x v="2"/>
    <m/>
    <m/>
    <n v="15"/>
    <s v="-"/>
    <s v="H"/>
    <s v="14.00-16.00"/>
    <m/>
    <m/>
    <m/>
    <s v="Bak Klára dr. "/>
    <m/>
    <m/>
    <m/>
  </r>
  <r>
    <x v="0"/>
    <n v="32"/>
    <x v="0"/>
    <m/>
    <x v="31"/>
    <m/>
    <s v="köt.gy"/>
    <x v="1"/>
    <x v="2"/>
    <m/>
    <m/>
    <n v="15"/>
    <s v="+"/>
    <s v="H"/>
    <s v="14.00-16.00"/>
    <m/>
    <m/>
    <m/>
    <s v="Bak Klára dr. "/>
    <m/>
    <m/>
    <m/>
  </r>
  <r>
    <x v="1"/>
    <n v="33"/>
    <x v="0"/>
    <m/>
    <x v="32"/>
    <m/>
    <s v="köt.ea"/>
    <x v="2"/>
    <x v="0"/>
    <m/>
    <m/>
    <m/>
    <m/>
    <m/>
    <m/>
    <m/>
    <m/>
    <s v="Lápossy Attila"/>
    <s v="Lápossy Attila 50%, Milánkovich András 50%"/>
    <m/>
    <m/>
    <m/>
  </r>
  <r>
    <x v="1"/>
    <n v="34"/>
    <x v="0"/>
    <m/>
    <x v="33"/>
    <s v="=PM1:KVJ(1):AJ1"/>
    <s v="köt.ea"/>
    <x v="3"/>
    <x v="3"/>
    <s v="JN3"/>
    <m/>
    <m/>
    <m/>
    <m/>
    <m/>
    <m/>
    <m/>
    <s v="Pozsár-Szentmiklósy Zoltán"/>
    <s v="Kukorelli István 10%, Bodnár Eszter 10%, Gárdos-Orosz Fruzsina 10%, Pozsár-Szentmiklósy Zoltán 10%, Somody Bernadette 10%, Kollarics Flóra 10%, Lápossy Attila 10%, Lukonits Ádám 10%, Milánkovich András 10%, Pásztor Emese 10%"/>
    <m/>
    <m/>
    <m/>
  </r>
  <r>
    <x v="2"/>
    <n v="70"/>
    <x v="0"/>
    <m/>
    <x v="34"/>
    <s v="=JL1, JL3:BV2"/>
    <s v="köt.ea"/>
    <x v="0"/>
    <x v="0"/>
    <m/>
    <m/>
    <m/>
    <m/>
    <m/>
    <m/>
    <m/>
    <m/>
    <s v="Dr.Hack Péter"/>
    <s v="Dr. Lőrincz József"/>
    <m/>
    <m/>
    <m/>
  </r>
  <r>
    <x v="1"/>
    <n v="36"/>
    <x v="0"/>
    <m/>
    <x v="33"/>
    <s v="=P2:AJ1"/>
    <s v="köt.ea"/>
    <x v="4"/>
    <x v="0"/>
    <s v="BP2"/>
    <m/>
    <m/>
    <m/>
    <m/>
    <m/>
    <m/>
    <m/>
    <s v="Somody Bernedette"/>
    <s v="Somody Bernadette 80%, Kollarics Flóra 10%, Pásztor Emese Júlia 10%,"/>
    <m/>
    <m/>
    <m/>
  </r>
  <r>
    <x v="1"/>
    <n v="37"/>
    <x v="0"/>
    <m/>
    <x v="35"/>
    <m/>
    <s v="köt.gy"/>
    <x v="3"/>
    <x v="3"/>
    <s v="JN3"/>
    <m/>
    <m/>
    <m/>
    <s v="Csütörtök"/>
    <s v="10:00-12:00"/>
    <m/>
    <m/>
    <m/>
    <s v="Kukorelli István (Burján Evelin)"/>
    <m/>
    <m/>
    <m/>
  </r>
  <r>
    <x v="1"/>
    <n v="38"/>
    <x v="0"/>
    <m/>
    <x v="36"/>
    <m/>
    <s v="köt.gy"/>
    <x v="3"/>
    <x v="3"/>
    <s v="JN3"/>
    <m/>
    <m/>
    <m/>
    <s v="Csütörtök"/>
    <s v="10:00-12:00"/>
    <m/>
    <m/>
    <m/>
    <s v="Lápossy Attila"/>
    <m/>
    <m/>
    <m/>
  </r>
  <r>
    <x v="1"/>
    <n v="39"/>
    <x v="0"/>
    <m/>
    <x v="37"/>
    <m/>
    <s v="köt.gy"/>
    <x v="3"/>
    <x v="3"/>
    <s v="JN3"/>
    <m/>
    <m/>
    <m/>
    <s v="Csütörtök"/>
    <s v="14:00-16:00"/>
    <m/>
    <m/>
    <m/>
    <s v="Lápossy Attila"/>
    <m/>
    <m/>
    <m/>
  </r>
  <r>
    <x v="1"/>
    <n v="40"/>
    <x v="0"/>
    <m/>
    <x v="38"/>
    <m/>
    <s v="köt.gy"/>
    <x v="3"/>
    <x v="3"/>
    <s v="JN3"/>
    <m/>
    <m/>
    <m/>
    <s v="Hétfő"/>
    <s v="8:00-10:00"/>
    <m/>
    <m/>
    <m/>
    <s v="Pásztor Emese Júlia"/>
    <m/>
    <m/>
    <m/>
  </r>
  <r>
    <x v="1"/>
    <n v="41"/>
    <x v="0"/>
    <m/>
    <x v="39"/>
    <m/>
    <s v="köt.gy"/>
    <x v="3"/>
    <x v="3"/>
    <s v="JN3"/>
    <m/>
    <m/>
    <m/>
    <s v="Hétfő"/>
    <s v="12:00-14:00"/>
    <m/>
    <m/>
    <m/>
    <s v="Pásztor Emese Júlia"/>
    <m/>
    <m/>
    <m/>
  </r>
  <r>
    <x v="1"/>
    <n v="42"/>
    <x v="0"/>
    <m/>
    <x v="40"/>
    <m/>
    <s v="köt.gy"/>
    <x v="3"/>
    <x v="3"/>
    <s v="JN3"/>
    <m/>
    <m/>
    <m/>
    <s v="Szerda"/>
    <s v="8:00-10:00"/>
    <m/>
    <m/>
    <m/>
    <s v="Pásztor Emese Júlia"/>
    <m/>
    <m/>
    <m/>
  </r>
  <r>
    <x v="1"/>
    <n v="43"/>
    <x v="0"/>
    <m/>
    <x v="41"/>
    <m/>
    <s v="köt.gy"/>
    <x v="3"/>
    <x v="3"/>
    <s v="JN3"/>
    <m/>
    <m/>
    <m/>
    <s v="Szerda"/>
    <s v="12:00-14:00"/>
    <m/>
    <m/>
    <m/>
    <s v="Pozsár-Szentmiklósy Zoltán"/>
    <m/>
    <m/>
    <m/>
  </r>
  <r>
    <x v="1"/>
    <n v="44"/>
    <x v="0"/>
    <m/>
    <x v="42"/>
    <m/>
    <s v="köt.gy"/>
    <x v="3"/>
    <x v="3"/>
    <s v="JN3"/>
    <m/>
    <m/>
    <m/>
    <s v="Szerda"/>
    <s v="14:00-16:00"/>
    <m/>
    <m/>
    <m/>
    <s v="Pozsár-Szentmiklósy Zoltán"/>
    <m/>
    <m/>
    <m/>
  </r>
  <r>
    <x v="1"/>
    <n v="45"/>
    <x v="0"/>
    <m/>
    <x v="43"/>
    <m/>
    <s v="köt.gy"/>
    <x v="3"/>
    <x v="3"/>
    <s v="JN3"/>
    <m/>
    <m/>
    <m/>
    <s v="Szerda"/>
    <s v="12:00-14:00"/>
    <m/>
    <m/>
    <m/>
    <s v="Pásztor Emese Júlia"/>
    <m/>
    <m/>
    <m/>
  </r>
  <r>
    <x v="1"/>
    <n v="46"/>
    <x v="0"/>
    <m/>
    <x v="44"/>
    <m/>
    <s v="köt.gy"/>
    <x v="3"/>
    <x v="3"/>
    <s v="JN3"/>
    <m/>
    <m/>
    <m/>
    <s v="Szerda"/>
    <s v="12:00-14:00"/>
    <m/>
    <m/>
    <m/>
    <s v="Somody Bernadette"/>
    <m/>
    <m/>
    <m/>
  </r>
  <r>
    <x v="1"/>
    <n v="47"/>
    <x v="0"/>
    <m/>
    <x v="45"/>
    <m/>
    <s v="köt.gy"/>
    <x v="3"/>
    <x v="3"/>
    <s v="JN3"/>
    <m/>
    <m/>
    <m/>
    <s v="Szerda"/>
    <s v="18:00-20:00"/>
    <m/>
    <m/>
    <m/>
    <s v="Milánkovich András"/>
    <m/>
    <m/>
    <m/>
  </r>
  <r>
    <x v="1"/>
    <n v="48"/>
    <x v="0"/>
    <m/>
    <x v="46"/>
    <m/>
    <s v="köt.gy"/>
    <x v="3"/>
    <x v="3"/>
    <s v="JN3"/>
    <m/>
    <m/>
    <m/>
    <s v="Szerda"/>
    <s v="14:00:00-16:00"/>
    <m/>
    <m/>
    <m/>
    <s v="Kollarics Flóra"/>
    <m/>
    <m/>
    <m/>
  </r>
  <r>
    <x v="1"/>
    <n v="49"/>
    <x v="0"/>
    <m/>
    <x v="47"/>
    <m/>
    <s v="köt.gy"/>
    <x v="3"/>
    <x v="3"/>
    <s v="JN3"/>
    <m/>
    <m/>
    <m/>
    <s v="Csütörtök"/>
    <s v="12:00-14:00"/>
    <m/>
    <m/>
    <m/>
    <s v="Pozsár-Szentmiklósy Zoltán"/>
    <m/>
    <m/>
    <m/>
  </r>
  <r>
    <x v="1"/>
    <n v="50"/>
    <x v="0"/>
    <m/>
    <x v="48"/>
    <m/>
    <s v="köt.gy"/>
    <x v="3"/>
    <x v="3"/>
    <s v="JN3"/>
    <m/>
    <m/>
    <m/>
    <s v="Szerda"/>
    <s v="14:00-16:00"/>
    <m/>
    <m/>
    <m/>
    <s v="Gárdos-Orosz Fruzsina"/>
    <m/>
    <m/>
    <m/>
  </r>
  <r>
    <x v="1"/>
    <n v="51"/>
    <x v="0"/>
    <m/>
    <x v="49"/>
    <m/>
    <s v="köt.gy"/>
    <x v="3"/>
    <x v="3"/>
    <s v="JN3"/>
    <m/>
    <m/>
    <m/>
    <s v="Szerda"/>
    <s v="8:00-10:00"/>
    <m/>
    <m/>
    <m/>
    <s v="Lukonits Ádám"/>
    <m/>
    <m/>
    <m/>
  </r>
  <r>
    <x v="1"/>
    <n v="52"/>
    <x v="0"/>
    <m/>
    <x v="50"/>
    <m/>
    <s v="köt.gy"/>
    <x v="3"/>
    <x v="3"/>
    <s v="JN3"/>
    <m/>
    <m/>
    <m/>
    <s v="Kedd"/>
    <s v="18:00-20:00"/>
    <m/>
    <m/>
    <m/>
    <s v="Milánkovich András"/>
    <m/>
    <m/>
    <m/>
  </r>
  <r>
    <x v="1"/>
    <n v="53"/>
    <x v="0"/>
    <m/>
    <x v="51"/>
    <m/>
    <s v="köt.gy"/>
    <x v="3"/>
    <x v="3"/>
    <s v="JN3"/>
    <m/>
    <m/>
    <m/>
    <s v="Csütörtök"/>
    <s v="10:00-12:00"/>
    <m/>
    <m/>
    <m/>
    <s v="Somody Bernadette"/>
    <m/>
    <m/>
    <m/>
  </r>
  <r>
    <x v="1"/>
    <n v="54"/>
    <x v="0"/>
    <m/>
    <x v="52"/>
    <m/>
    <s v="köt.gy"/>
    <x v="3"/>
    <x v="3"/>
    <s v="JN3"/>
    <m/>
    <m/>
    <m/>
    <s v="Csütörtök"/>
    <s v="16:00-18:00"/>
    <m/>
    <m/>
    <m/>
    <s v="Milánkovich András"/>
    <m/>
    <m/>
    <m/>
  </r>
  <r>
    <x v="1"/>
    <n v="55"/>
    <x v="0"/>
    <m/>
    <x v="53"/>
    <m/>
    <s v="köt.gy"/>
    <x v="3"/>
    <x v="3"/>
    <s v="JN3"/>
    <m/>
    <m/>
    <m/>
    <s v="Csütörtök"/>
    <s v="18:00-20:00"/>
    <m/>
    <m/>
    <m/>
    <s v="Milánkovich András"/>
    <m/>
    <m/>
    <m/>
  </r>
  <r>
    <x v="1"/>
    <n v="56"/>
    <x v="0"/>
    <m/>
    <x v="54"/>
    <m/>
    <s v="köt.gy"/>
    <x v="3"/>
    <x v="3"/>
    <s v="JN3"/>
    <m/>
    <m/>
    <m/>
    <s v="Csütörtök"/>
    <s v="12:00-14:00"/>
    <m/>
    <m/>
    <m/>
    <s v="Somody Bernadette"/>
    <m/>
    <m/>
    <m/>
  </r>
  <r>
    <x v="1"/>
    <n v="57"/>
    <x v="0"/>
    <m/>
    <x v="55"/>
    <m/>
    <s v="köt.ea"/>
    <x v="5"/>
    <x v="0"/>
    <m/>
    <m/>
    <m/>
    <m/>
    <m/>
    <m/>
    <m/>
    <m/>
    <s v="Lápossy Attila"/>
    <s v="Lápossy Attila 50%, Milánkovich András 50%"/>
    <m/>
    <m/>
    <m/>
  </r>
  <r>
    <x v="1"/>
    <n v="58"/>
    <x v="0"/>
    <m/>
    <x v="56"/>
    <m/>
    <s v="vál.2."/>
    <x v="6"/>
    <x v="0"/>
    <s v="JL4"/>
    <s v="legalább középfokú angol nyelvismeret; AJ2"/>
    <m/>
    <m/>
    <m/>
    <m/>
    <m/>
    <m/>
    <s v="Gárdos-Orosz Fruzsina"/>
    <s v="Gárdos-Orosz Fruzsina"/>
    <m/>
    <m/>
    <s v="Erasmus vagy Phd hallgatók is fevehetik."/>
  </r>
  <r>
    <x v="1"/>
    <n v="59"/>
    <x v="0"/>
    <m/>
    <x v="57"/>
    <m/>
    <s v="Kmod. diff.alt"/>
    <x v="1"/>
    <x v="0"/>
    <s v="JN4"/>
    <s v="legalább középfokú angol nyelvismeret; AJ2"/>
    <m/>
    <m/>
    <s v="Szerda"/>
    <s v="16:00-18:00"/>
    <m/>
    <m/>
    <s v="Gárdos-Orosz Fruzsina"/>
    <s v="Gárdos-Orosz Fruzsina"/>
    <m/>
    <m/>
    <s v="Erasmus vagy Phd hallgatók is fevehetik."/>
  </r>
  <r>
    <x v="1"/>
    <n v="60"/>
    <x v="0"/>
    <m/>
    <x v="58"/>
    <m/>
    <s v="Kmod. fak"/>
    <x v="7"/>
    <x v="0"/>
    <m/>
    <m/>
    <n v="12"/>
    <m/>
    <s v="Kedd"/>
    <s v="16:00-18:00"/>
    <m/>
    <m/>
    <s v="Milánkovich András"/>
    <s v="Milánkovich András 90%, Szentgáli-Tóth Boldizsár 10%"/>
    <m/>
    <m/>
    <s v="Erasmus vagy Phd hallgatók nem vehetik fel."/>
  </r>
  <r>
    <x v="1"/>
    <n v="61"/>
    <x v="0"/>
    <m/>
    <x v="59"/>
    <m/>
    <s v="fak"/>
    <x v="7"/>
    <x v="0"/>
    <m/>
    <s v="legalább középfokú angol nyelvtimeret, AJ2"/>
    <n v="8"/>
    <m/>
    <s v="Szerda"/>
    <s v="16:00-18:00"/>
    <m/>
    <m/>
    <s v="Kollarics Flóra"/>
    <s v="Kollarics Flóra"/>
    <m/>
    <m/>
    <s v="Többször teljesíthető. Erasmus vagy Phd hallgatók nem vehetik fel."/>
  </r>
  <r>
    <x v="1"/>
    <n v="62"/>
    <x v="0"/>
    <m/>
    <x v="60"/>
    <m/>
    <s v="fak"/>
    <x v="7"/>
    <x v="0"/>
    <m/>
    <m/>
    <s v="19 fő (15 Erasmus + 4 magyar)"/>
    <m/>
    <m/>
    <m/>
    <s v="blokkosítva PÉNTEK 10-16 (szept. 25., okt. 9., nov. 6., nov. 20.)"/>
    <m/>
    <s v="Somody Bernedette"/>
    <s v="Somody Bernadette 50%, Pásztor Emese Júlia 50%"/>
    <m/>
    <s v="igen"/>
    <s v="A kurzus legalább 8 fő jelentkezése esetén indul (ebből legalább 4 fő Erasmus hallgató)."/>
  </r>
  <r>
    <x v="1"/>
    <n v="63"/>
    <x v="0"/>
    <m/>
    <x v="61"/>
    <m/>
    <s v="fak"/>
    <x v="7"/>
    <x v="0"/>
    <m/>
    <m/>
    <s v="12 fő (10 Erasmus + 2 magyar)"/>
    <m/>
    <s v="Csütörtök"/>
    <s v="14:00-16:00"/>
    <m/>
    <m/>
    <s v="Bodnár Eszter"/>
    <s v="Bodnár Eszter 10%, Pozsár-Szentmiklósy Zoltán 90%"/>
    <m/>
    <s v="igen"/>
    <m/>
  </r>
  <r>
    <x v="1"/>
    <n v="64"/>
    <x v="0"/>
    <m/>
    <x v="62"/>
    <s v="Classic dilemmas on fundamantal rights in new context"/>
    <s v="Kmod. fak"/>
    <x v="7"/>
    <x v="0"/>
    <m/>
    <s v="AJ2"/>
    <n v="12"/>
    <s v="páros"/>
    <s v="Péntek"/>
    <s v="12:00-16:00"/>
    <m/>
    <m/>
    <s v="Somody Bernedette"/>
    <s v="Somody Bernadette"/>
    <m/>
    <m/>
    <s v="kiválósági kurzus"/>
  </r>
  <r>
    <x v="1"/>
    <n v="65"/>
    <x v="0"/>
    <m/>
    <x v="63"/>
    <s v="Classic dilemmas on constitutional theory in new context"/>
    <s v="Kmod. fak"/>
    <x v="7"/>
    <x v="0"/>
    <m/>
    <s v="AJ2"/>
    <n v="12"/>
    <s v="páratlan"/>
    <s v="Péntek"/>
    <s v="12:00-16:00"/>
    <m/>
    <m/>
    <s v="Pozsár-Szentmiklósy Zoltán"/>
    <s v="Pozsár-Szentmiklósy Zoltán"/>
    <m/>
    <m/>
    <m/>
  </r>
  <r>
    <x v="1"/>
    <n v="66"/>
    <x v="0"/>
    <m/>
    <x v="64"/>
    <m/>
    <s v="Kmod. fak"/>
    <x v="1"/>
    <x v="0"/>
    <m/>
    <s v="AJ2"/>
    <n v="12"/>
    <m/>
    <s v="Szerda"/>
    <s v="14:00-16:00"/>
    <m/>
    <m/>
    <s v="Kukorelli István"/>
    <s v="Kukorelli István"/>
    <m/>
    <m/>
    <m/>
  </r>
  <r>
    <x v="1"/>
    <n v="67"/>
    <x v="0"/>
    <m/>
    <x v="65"/>
    <m/>
    <s v="Kmod. diff.alt"/>
    <x v="1"/>
    <x v="0"/>
    <s v="JN4"/>
    <s v="AJ2, EKP1"/>
    <m/>
    <m/>
    <m/>
    <m/>
    <s v="november 23-27. 8-12, november 30. 8-12. "/>
    <m/>
    <s v="Bodnár Eszter"/>
    <s v="Bodnár Eszter"/>
    <m/>
    <m/>
    <s v="Erasmus hallgatók nem vehetik fel, PhD hallgatók igen."/>
  </r>
  <r>
    <x v="2"/>
    <n v="68"/>
    <x v="0"/>
    <m/>
    <x v="66"/>
    <m/>
    <s v="fak"/>
    <x v="7"/>
    <x v="0"/>
    <m/>
    <s v="AJ2"/>
    <n v="30"/>
    <m/>
    <s v="CS"/>
    <s v="10.00-12.00"/>
    <m/>
    <s v="projektoros"/>
    <s v="Dr. Hack Péter"/>
    <s v="Dr. Erdei Árpád - Dr. Király Eszter"/>
    <m/>
    <m/>
    <m/>
  </r>
  <r>
    <x v="2"/>
    <n v="69"/>
    <x v="0"/>
    <m/>
    <x v="67"/>
    <s v="=JL1, JL3:BV1 "/>
    <s v="vál.5."/>
    <x v="0"/>
    <x v="0"/>
    <m/>
    <m/>
    <m/>
    <m/>
    <m/>
    <m/>
    <m/>
    <m/>
    <m/>
    <m/>
    <m/>
    <m/>
    <s v="TÖRÖLVE!"/>
  </r>
  <r>
    <x v="2"/>
    <n v="120"/>
    <x v="0"/>
    <m/>
    <x v="68"/>
    <s v="=JL1, JL3:KRSZ"/>
    <s v="köt.ea"/>
    <x v="0"/>
    <x v="0"/>
    <m/>
    <m/>
    <m/>
    <m/>
    <m/>
    <m/>
    <m/>
    <m/>
    <s v="Dr.Hack Péter"/>
    <s v="Dr. Finszter Géza"/>
    <m/>
    <m/>
    <m/>
  </r>
  <r>
    <x v="2"/>
    <n v="71"/>
    <x v="0"/>
    <m/>
    <x v="69"/>
    <m/>
    <s v="köt.ea"/>
    <x v="2"/>
    <x v="0"/>
    <m/>
    <m/>
    <m/>
    <m/>
    <m/>
    <m/>
    <m/>
    <m/>
    <m/>
    <m/>
    <m/>
    <m/>
    <m/>
  </r>
  <r>
    <x v="2"/>
    <n v="72"/>
    <x v="0"/>
    <m/>
    <x v="69"/>
    <m/>
    <s v="köt.ea"/>
    <x v="3"/>
    <x v="4"/>
    <s v="JN3"/>
    <m/>
    <m/>
    <m/>
    <m/>
    <m/>
    <m/>
    <m/>
    <m/>
    <m/>
    <m/>
    <m/>
    <m/>
  </r>
  <r>
    <x v="3"/>
    <n v="136"/>
    <x v="0"/>
    <m/>
    <x v="70"/>
    <s v="=JL3:BJ1"/>
    <s v="köt.ea"/>
    <x v="0"/>
    <x v="0"/>
    <m/>
    <m/>
    <m/>
    <m/>
    <m/>
    <m/>
    <m/>
    <m/>
    <s v="Dr. Ambrus István"/>
    <s v="Dr. Ambrus István, Dr. Filó Mihály, Dr. Vaskuti András "/>
    <m/>
    <m/>
    <m/>
  </r>
  <r>
    <x v="2"/>
    <n v="74"/>
    <x v="0"/>
    <m/>
    <x v="71"/>
    <m/>
    <s v="köt.sz"/>
    <x v="3"/>
    <x v="4"/>
    <m/>
    <m/>
    <m/>
    <m/>
    <m/>
    <m/>
    <m/>
    <m/>
    <m/>
    <m/>
    <m/>
    <m/>
    <m/>
  </r>
  <r>
    <x v="2"/>
    <n v="75"/>
    <x v="0"/>
    <m/>
    <x v="72"/>
    <m/>
    <s v="köt.sz"/>
    <x v="3"/>
    <x v="4"/>
    <m/>
    <m/>
    <m/>
    <m/>
    <s v="H"/>
    <s v="14.00-16.00"/>
    <m/>
    <s v="projektoros"/>
    <s v="Dr. Hack Péter"/>
    <s v="Dr. Hack Péter"/>
    <m/>
    <m/>
    <m/>
  </r>
  <r>
    <x v="2"/>
    <n v="76"/>
    <x v="0"/>
    <m/>
    <x v="73"/>
    <m/>
    <s v="köt.sz"/>
    <x v="3"/>
    <x v="4"/>
    <m/>
    <m/>
    <m/>
    <m/>
    <s v="H"/>
    <s v="16.00-18.00"/>
    <m/>
    <s v="projektoros"/>
    <s v="Dr. Hack Péter"/>
    <s v="Dr. Hack Péter"/>
    <m/>
    <m/>
    <m/>
  </r>
  <r>
    <x v="2"/>
    <n v="77"/>
    <x v="0"/>
    <m/>
    <x v="74"/>
    <m/>
    <s v="köt.sz"/>
    <x v="3"/>
    <x v="4"/>
    <m/>
    <m/>
    <m/>
    <m/>
    <s v="K"/>
    <s v="08.00-10.00"/>
    <m/>
    <s v="projektoros"/>
    <s v="Dr. Hack Péter"/>
    <s v="Dr. Hack Péter"/>
    <m/>
    <m/>
    <m/>
  </r>
  <r>
    <x v="2"/>
    <n v="78"/>
    <x v="0"/>
    <m/>
    <x v="75"/>
    <m/>
    <s v="köt.sz"/>
    <x v="3"/>
    <x v="4"/>
    <m/>
    <m/>
    <m/>
    <m/>
    <s v="SZ"/>
    <s v="16.00-18.00"/>
    <m/>
    <s v="projektoros"/>
    <s v="Dr. Hack Péter"/>
    <s v="Dr.Gimesi Ágnes"/>
    <m/>
    <m/>
    <m/>
  </r>
  <r>
    <x v="2"/>
    <n v="79"/>
    <x v="0"/>
    <m/>
    <x v="76"/>
    <m/>
    <s v="köt.sz"/>
    <x v="3"/>
    <x v="4"/>
    <m/>
    <m/>
    <m/>
    <m/>
    <s v="K"/>
    <s v="18.00-20.00"/>
    <m/>
    <s v="projektoros"/>
    <s v="Dr. Hack Péter"/>
    <s v="Dr. Ignácz György"/>
    <m/>
    <m/>
    <m/>
  </r>
  <r>
    <x v="2"/>
    <n v="80"/>
    <x v="0"/>
    <m/>
    <x v="77"/>
    <m/>
    <s v="köt.sz"/>
    <x v="3"/>
    <x v="4"/>
    <m/>
    <m/>
    <m/>
    <m/>
    <s v="H"/>
    <s v="08.00-10.00"/>
    <m/>
    <s v="projektoros"/>
    <s v="Dr. Hack Péter"/>
    <s v="Dr. Horváth Georgina"/>
    <m/>
    <m/>
    <m/>
  </r>
  <r>
    <x v="2"/>
    <n v="81"/>
    <x v="0"/>
    <m/>
    <x v="78"/>
    <m/>
    <s v="köt.sz"/>
    <x v="3"/>
    <x v="4"/>
    <m/>
    <m/>
    <m/>
    <m/>
    <s v="H"/>
    <s v="16.00-18.00"/>
    <m/>
    <s v="projektoros"/>
    <s v="Dr. Hack Péter"/>
    <s v="Dr. Horváth Georgina"/>
    <m/>
    <m/>
    <m/>
  </r>
  <r>
    <x v="2"/>
    <n v="82"/>
    <x v="0"/>
    <m/>
    <x v="79"/>
    <m/>
    <s v="köt.sz"/>
    <x v="3"/>
    <x v="4"/>
    <m/>
    <m/>
    <m/>
    <m/>
    <s v="H"/>
    <s v="14.00-16.00"/>
    <m/>
    <s v="projektoros"/>
    <s v="Dr. Hack Péter"/>
    <s v="Dr. Szomora Zsolt"/>
    <m/>
    <m/>
    <m/>
  </r>
  <r>
    <x v="2"/>
    <n v="83"/>
    <x v="0"/>
    <m/>
    <x v="80"/>
    <m/>
    <s v="köt.sz"/>
    <x v="3"/>
    <x v="4"/>
    <m/>
    <m/>
    <m/>
    <m/>
    <s v="H"/>
    <s v="16.00-18.00"/>
    <m/>
    <s v="projektoros"/>
    <s v="Dr. Hack Péter"/>
    <s v="Dr. Szomora Zsolt"/>
    <m/>
    <m/>
    <m/>
  </r>
  <r>
    <x v="2"/>
    <n v="84"/>
    <x v="0"/>
    <m/>
    <x v="81"/>
    <m/>
    <s v="köt.sz"/>
    <x v="3"/>
    <x v="4"/>
    <m/>
    <m/>
    <m/>
    <m/>
    <s v="H"/>
    <s v="18.00-20.00"/>
    <m/>
    <s v="projektoros"/>
    <s v="Dr. Hack Péter"/>
    <s v="Dr. Szomora Zsolt"/>
    <m/>
    <m/>
    <m/>
  </r>
  <r>
    <x v="2"/>
    <n v="85"/>
    <x v="0"/>
    <m/>
    <x v="82"/>
    <m/>
    <s v="köt.sz"/>
    <x v="3"/>
    <x v="4"/>
    <m/>
    <m/>
    <m/>
    <m/>
    <s v="K"/>
    <s v="14.00-16.00"/>
    <m/>
    <m/>
    <s v="Dr. Hack Péter"/>
    <s v="Dr. Holé Katalin "/>
    <m/>
    <m/>
    <m/>
  </r>
  <r>
    <x v="2"/>
    <n v="86"/>
    <x v="0"/>
    <m/>
    <x v="83"/>
    <m/>
    <s v="köt.sz"/>
    <x v="3"/>
    <x v="4"/>
    <m/>
    <m/>
    <m/>
    <m/>
    <s v="K"/>
    <s v="16.00-18.00"/>
    <m/>
    <m/>
    <s v="Dr. Hack Péter"/>
    <s v="Dr. Holé Katalin "/>
    <m/>
    <m/>
    <m/>
  </r>
  <r>
    <x v="2"/>
    <n v="87"/>
    <x v="0"/>
    <m/>
    <x v="84"/>
    <m/>
    <s v="köt.sz"/>
    <x v="3"/>
    <x v="4"/>
    <m/>
    <m/>
    <m/>
    <m/>
    <s v="K"/>
    <s v="18.00-20.00"/>
    <m/>
    <m/>
    <s v="Dr. Hack Péter"/>
    <s v="Dr. Holé Katalin "/>
    <m/>
    <m/>
    <m/>
  </r>
  <r>
    <x v="2"/>
    <n v="88"/>
    <x v="0"/>
    <m/>
    <x v="85"/>
    <m/>
    <s v="köt.sz"/>
    <x v="3"/>
    <x v="4"/>
    <m/>
    <m/>
    <m/>
    <m/>
    <s v="SZ"/>
    <s v="08.00-10.00"/>
    <m/>
    <s v="projektoros"/>
    <s v="Dr. Hack Péter"/>
    <s v="Dr. Király Eszter"/>
    <m/>
    <m/>
    <m/>
  </r>
  <r>
    <x v="2"/>
    <n v="89"/>
    <x v="0"/>
    <m/>
    <x v="86"/>
    <m/>
    <s v="köt.sz"/>
    <x v="3"/>
    <x v="4"/>
    <m/>
    <m/>
    <m/>
    <m/>
    <s v="SZ"/>
    <s v="14.00-16.00"/>
    <m/>
    <s v="projektoros"/>
    <s v="Dr. Hack Péter"/>
    <s v="Dr. Király Eszter"/>
    <m/>
    <m/>
    <m/>
  </r>
  <r>
    <x v="2"/>
    <n v="90"/>
    <x v="0"/>
    <m/>
    <x v="87"/>
    <m/>
    <s v="köt.sz"/>
    <x v="3"/>
    <x v="4"/>
    <m/>
    <m/>
    <m/>
    <m/>
    <s v="CS"/>
    <s v="08.00-10.00"/>
    <m/>
    <s v="projektoros"/>
    <s v="Dr. Hack Péter"/>
    <s v="Dr. Király Eszter"/>
    <m/>
    <m/>
    <m/>
  </r>
  <r>
    <x v="2"/>
    <n v="91"/>
    <x v="0"/>
    <m/>
    <x v="88"/>
    <m/>
    <s v="köt.sz"/>
    <x v="3"/>
    <x v="4"/>
    <m/>
    <m/>
    <m/>
    <m/>
    <s v="K"/>
    <s v="08.00-10.00"/>
    <m/>
    <s v="projektoros"/>
    <s v="Dr. Hack Péter"/>
    <s v="Dr. Horváth Georgina"/>
    <m/>
    <m/>
    <m/>
  </r>
  <r>
    <x v="2"/>
    <n v="92"/>
    <x v="0"/>
    <m/>
    <x v="89"/>
    <m/>
    <s v="köt.sz"/>
    <x v="3"/>
    <x v="4"/>
    <m/>
    <m/>
    <m/>
    <m/>
    <s v="H"/>
    <s v="10.00-12.00"/>
    <m/>
    <s v="projektoros"/>
    <s v="Dr. Hack Péter"/>
    <s v="Dr. Csontos Laura"/>
    <m/>
    <m/>
    <m/>
  </r>
  <r>
    <x v="2"/>
    <n v="93"/>
    <x v="0"/>
    <m/>
    <x v="90"/>
    <m/>
    <s v="köt.sz"/>
    <x v="3"/>
    <x v="4"/>
    <m/>
    <m/>
    <m/>
    <m/>
    <m/>
    <m/>
    <m/>
    <m/>
    <s v="Dr. Hack Péter"/>
    <m/>
    <m/>
    <m/>
    <m/>
  </r>
  <r>
    <x v="2"/>
    <n v="94"/>
    <x v="0"/>
    <m/>
    <x v="91"/>
    <m/>
    <s v="köt.sz"/>
    <x v="3"/>
    <x v="4"/>
    <m/>
    <m/>
    <m/>
    <m/>
    <m/>
    <m/>
    <m/>
    <m/>
    <s v="Dr. Hack Péter"/>
    <m/>
    <m/>
    <m/>
    <m/>
  </r>
  <r>
    <x v="2"/>
    <n v="95"/>
    <x v="0"/>
    <m/>
    <x v="92"/>
    <s v="=JL3:BE2"/>
    <s v="vizsg. kurz"/>
    <x v="0"/>
    <x v="0"/>
    <m/>
    <m/>
    <m/>
    <m/>
    <m/>
    <m/>
    <m/>
    <m/>
    <m/>
    <m/>
    <m/>
    <m/>
    <m/>
  </r>
  <r>
    <x v="2"/>
    <n v="96"/>
    <x v="0"/>
    <m/>
    <x v="93"/>
    <s v="=J1:BE2 C337"/>
    <s v="köt.ea"/>
    <x v="1"/>
    <x v="2"/>
    <s v="JN4"/>
    <m/>
    <m/>
    <m/>
    <m/>
    <m/>
    <m/>
    <m/>
    <m/>
    <m/>
    <m/>
    <m/>
    <m/>
  </r>
  <r>
    <x v="2"/>
    <n v="97"/>
    <x v="0"/>
    <m/>
    <x v="94"/>
    <m/>
    <m/>
    <x v="7"/>
    <x v="0"/>
    <m/>
    <s v="BE1"/>
    <m/>
    <m/>
    <s v="CS"/>
    <s v="14.00-16.00"/>
    <m/>
    <s v="projektoros"/>
    <s v="Dr. Hack Péter"/>
    <s v="Dr. Király Eszter"/>
    <m/>
    <m/>
    <m/>
  </r>
  <r>
    <x v="2"/>
    <n v="98"/>
    <x v="0"/>
    <m/>
    <x v="95"/>
    <m/>
    <m/>
    <x v="7"/>
    <x v="0"/>
    <m/>
    <s v="BE1"/>
    <m/>
    <m/>
    <s v="SZ"/>
    <s v="16.00-18.00"/>
    <m/>
    <m/>
    <s v="Dr. Hack Péter"/>
    <s v="Dr. Holé Katalin "/>
    <m/>
    <m/>
    <m/>
  </r>
  <r>
    <x v="2"/>
    <n v="99"/>
    <x v="0"/>
    <m/>
    <x v="96"/>
    <m/>
    <s v="köt.sz"/>
    <x v="3"/>
    <x v="5"/>
    <m/>
    <m/>
    <m/>
    <m/>
    <m/>
    <m/>
    <m/>
    <m/>
    <s v="Dr. Hack Péter"/>
    <m/>
    <m/>
    <m/>
    <m/>
  </r>
  <r>
    <x v="2"/>
    <n v="100"/>
    <x v="0"/>
    <m/>
    <x v="97"/>
    <m/>
    <s v="köt.sz"/>
    <x v="3"/>
    <x v="5"/>
    <m/>
    <m/>
    <m/>
    <m/>
    <s v="SZ"/>
    <s v="14.00-16.00"/>
    <m/>
    <s v="projektoros"/>
    <s v="Dr. Hack Péter"/>
    <s v="Dr.Gimesi Ágnes"/>
    <m/>
    <m/>
    <m/>
  </r>
  <r>
    <x v="2"/>
    <n v="101"/>
    <x v="0"/>
    <m/>
    <x v="98"/>
    <m/>
    <s v="köt.sz"/>
    <x v="3"/>
    <x v="5"/>
    <m/>
    <m/>
    <m/>
    <m/>
    <s v="K"/>
    <s v="16.00-18.00"/>
    <m/>
    <s v="projektoros"/>
    <s v="Dr. Hack Péter"/>
    <s v="Dr. Ignácz György"/>
    <m/>
    <m/>
    <m/>
  </r>
  <r>
    <x v="2"/>
    <n v="102"/>
    <x v="0"/>
    <m/>
    <x v="99"/>
    <m/>
    <s v="köt.sz"/>
    <x v="3"/>
    <x v="5"/>
    <m/>
    <m/>
    <m/>
    <m/>
    <s v="K"/>
    <s v="12.00-14.00"/>
    <m/>
    <s v="projektoros"/>
    <s v="Dr. Hack Péter"/>
    <s v="Dr. Szalai Géza"/>
    <m/>
    <m/>
    <m/>
  </r>
  <r>
    <x v="2"/>
    <n v="103"/>
    <x v="0"/>
    <m/>
    <x v="100"/>
    <m/>
    <s v="köt.sz"/>
    <x v="3"/>
    <x v="5"/>
    <m/>
    <m/>
    <m/>
    <m/>
    <s v="SZ"/>
    <s v="16.00-18.00"/>
    <m/>
    <m/>
    <s v="Dr. Hack Péter"/>
    <s v="Dr. Zamecsnik Péter"/>
    <m/>
    <m/>
    <m/>
  </r>
  <r>
    <x v="2"/>
    <n v="104"/>
    <x v="0"/>
    <m/>
    <x v="101"/>
    <m/>
    <s v="köt.sz"/>
    <x v="3"/>
    <x v="5"/>
    <m/>
    <m/>
    <m/>
    <m/>
    <s v="CS"/>
    <s v="14.00-16.00"/>
    <m/>
    <m/>
    <s v="Dr. Hack Péter"/>
    <s v="Dr. Medgyesi András"/>
    <m/>
    <m/>
    <m/>
  </r>
  <r>
    <x v="2"/>
    <n v="105"/>
    <x v="0"/>
    <m/>
    <x v="102"/>
    <m/>
    <s v="köt.sz"/>
    <x v="3"/>
    <x v="5"/>
    <m/>
    <m/>
    <m/>
    <m/>
    <s v="H"/>
    <s v="16.00-18.00"/>
    <m/>
    <m/>
    <s v="Dr. Hack Péter"/>
    <s v="Dr. Ujvári Ákos"/>
    <m/>
    <m/>
    <m/>
  </r>
  <r>
    <x v="2"/>
    <n v="106"/>
    <x v="0"/>
    <m/>
    <x v="103"/>
    <m/>
    <s v="köt.sz"/>
    <x v="3"/>
    <x v="5"/>
    <m/>
    <m/>
    <m/>
    <m/>
    <s v="H"/>
    <s v="16.00-18.00"/>
    <m/>
    <s v="projektoros"/>
    <s v="Dr. Hack Péter"/>
    <s v="Dr. Somogyi Gábor"/>
    <m/>
    <m/>
    <m/>
  </r>
  <r>
    <x v="2"/>
    <n v="107"/>
    <x v="0"/>
    <m/>
    <x v="104"/>
    <m/>
    <s v="köt.sz"/>
    <x v="3"/>
    <x v="5"/>
    <m/>
    <m/>
    <m/>
    <m/>
    <s v="H"/>
    <s v="14.00-16.00"/>
    <m/>
    <s v="projektoros"/>
    <s v="Dr. Hack Péter"/>
    <s v="Dr. Drahos Ibolya"/>
    <m/>
    <m/>
    <m/>
  </r>
  <r>
    <x v="2"/>
    <n v="108"/>
    <x v="0"/>
    <m/>
    <x v="105"/>
    <m/>
    <s v="köt.sz"/>
    <x v="3"/>
    <x v="5"/>
    <m/>
    <m/>
    <m/>
    <m/>
    <s v="CS"/>
    <s v="14.00-16.00"/>
    <m/>
    <s v="projektoros"/>
    <s v="Dr. Hack Péter"/>
    <s v="Dr. Láng László"/>
    <m/>
    <m/>
    <m/>
  </r>
  <r>
    <x v="2"/>
    <n v="109"/>
    <x v="0"/>
    <m/>
    <x v="106"/>
    <m/>
    <s v="köt.sz"/>
    <x v="3"/>
    <x v="5"/>
    <m/>
    <m/>
    <m/>
    <m/>
    <m/>
    <m/>
    <m/>
    <m/>
    <m/>
    <m/>
    <m/>
    <m/>
    <m/>
  </r>
  <r>
    <x v="2"/>
    <n v="110"/>
    <x v="0"/>
    <m/>
    <x v="107"/>
    <m/>
    <s v="köt.sz"/>
    <x v="3"/>
    <x v="5"/>
    <m/>
    <m/>
    <m/>
    <m/>
    <m/>
    <m/>
    <m/>
    <m/>
    <m/>
    <m/>
    <m/>
    <m/>
    <m/>
  </r>
  <r>
    <x v="2"/>
    <n v="111"/>
    <x v="0"/>
    <m/>
    <x v="108"/>
    <m/>
    <s v="köt.sz"/>
    <x v="3"/>
    <x v="5"/>
    <m/>
    <m/>
    <m/>
    <m/>
    <m/>
    <m/>
    <m/>
    <m/>
    <m/>
    <m/>
    <m/>
    <m/>
    <m/>
  </r>
  <r>
    <x v="2"/>
    <n v="112"/>
    <x v="0"/>
    <m/>
    <x v="109"/>
    <m/>
    <s v="köt.sz"/>
    <x v="3"/>
    <x v="5"/>
    <m/>
    <m/>
    <m/>
    <m/>
    <m/>
    <m/>
    <m/>
    <m/>
    <m/>
    <m/>
    <m/>
    <m/>
    <m/>
  </r>
  <r>
    <x v="2"/>
    <n v="113"/>
    <x v="0"/>
    <m/>
    <x v="110"/>
    <m/>
    <s v="köt.sz"/>
    <x v="3"/>
    <x v="5"/>
    <m/>
    <m/>
    <m/>
    <m/>
    <m/>
    <m/>
    <m/>
    <m/>
    <m/>
    <m/>
    <m/>
    <m/>
    <m/>
  </r>
  <r>
    <x v="2"/>
    <n v="114"/>
    <x v="0"/>
    <m/>
    <x v="111"/>
    <m/>
    <s v="köt.sz"/>
    <x v="3"/>
    <x v="5"/>
    <m/>
    <m/>
    <m/>
    <m/>
    <m/>
    <m/>
    <m/>
    <m/>
    <m/>
    <m/>
    <m/>
    <m/>
    <m/>
  </r>
  <r>
    <x v="2"/>
    <n v="115"/>
    <x v="0"/>
    <m/>
    <x v="112"/>
    <m/>
    <s v="köt.sz"/>
    <x v="3"/>
    <x v="5"/>
    <m/>
    <m/>
    <m/>
    <m/>
    <m/>
    <m/>
    <m/>
    <m/>
    <m/>
    <m/>
    <m/>
    <m/>
    <m/>
  </r>
  <r>
    <x v="2"/>
    <n v="116"/>
    <x v="0"/>
    <m/>
    <x v="113"/>
    <m/>
    <s v="köt.sz"/>
    <x v="3"/>
    <x v="5"/>
    <m/>
    <m/>
    <m/>
    <m/>
    <m/>
    <m/>
    <m/>
    <m/>
    <m/>
    <m/>
    <m/>
    <m/>
    <m/>
  </r>
  <r>
    <x v="2"/>
    <n v="117"/>
    <x v="0"/>
    <m/>
    <x v="114"/>
    <m/>
    <s v="köt.sz"/>
    <x v="3"/>
    <x v="5"/>
    <m/>
    <m/>
    <m/>
    <m/>
    <m/>
    <m/>
    <m/>
    <m/>
    <m/>
    <m/>
    <m/>
    <m/>
    <m/>
  </r>
  <r>
    <x v="2"/>
    <n v="118"/>
    <x v="0"/>
    <m/>
    <x v="115"/>
    <m/>
    <s v="Bmod. diff.alt"/>
    <x v="1"/>
    <x v="0"/>
    <s v="JN4"/>
    <s v="BE1"/>
    <m/>
    <m/>
    <s v="SZ"/>
    <s v="18.00-20.00"/>
    <m/>
    <m/>
    <s v="Dr. Hack Péter"/>
    <s v="Dr. Holé Katalin "/>
    <m/>
    <m/>
    <m/>
  </r>
  <r>
    <x v="2"/>
    <n v="119"/>
    <x v="0"/>
    <m/>
    <x v="68"/>
    <s v="=J1:KRSZ"/>
    <s v="köt.ea"/>
    <x v="1"/>
    <x v="1"/>
    <m/>
    <m/>
    <m/>
    <m/>
    <m/>
    <m/>
    <m/>
    <m/>
    <s v="Dr.Hack Péter"/>
    <s v="Dr. Finszter Géza"/>
    <m/>
    <m/>
    <m/>
  </r>
  <r>
    <x v="3"/>
    <n v="141"/>
    <x v="0"/>
    <m/>
    <x v="116"/>
    <s v="=JL3:BJ3"/>
    <s v="köt.ea"/>
    <x v="0"/>
    <x v="0"/>
    <m/>
    <m/>
    <m/>
    <m/>
    <m/>
    <m/>
    <m/>
    <m/>
    <s v="Dr. Ambrus István"/>
    <s v="Dr. Ambrus István, Dr. Filó Mihály, Dr. Vaskuti András "/>
    <m/>
    <m/>
    <m/>
  </r>
  <r>
    <x v="2"/>
    <n v="121"/>
    <x v="0"/>
    <m/>
    <x v="117"/>
    <m/>
    <s v="fak"/>
    <x v="7"/>
    <x v="0"/>
    <m/>
    <s v="BE2"/>
    <n v="10"/>
    <m/>
    <s v="K"/>
    <s v="10.00-12.00"/>
    <m/>
    <s v="projektoros"/>
    <s v="Dr. Hack Péter"/>
    <s v="Dr. Horváth Georgina"/>
    <m/>
    <m/>
    <m/>
  </r>
  <r>
    <x v="2"/>
    <n v="122"/>
    <x v="0"/>
    <m/>
    <x v="118"/>
    <m/>
    <s v="Bmod. diff.alt"/>
    <x v="1"/>
    <x v="0"/>
    <s v="JN4"/>
    <s v="BJ1"/>
    <s v="25 (15 jogász+ 10 Erasmus)"/>
    <m/>
    <s v="K"/>
    <s v="16.00-18.00"/>
    <m/>
    <m/>
    <s v="Dr. Hack Péter"/>
    <s v="Dr. Hack Péter"/>
    <s v="E"/>
    <s v="igen"/>
    <m/>
  </r>
  <r>
    <x v="3"/>
    <n v="123"/>
    <x v="0"/>
    <m/>
    <x v="119"/>
    <m/>
    <s v="fak"/>
    <x v="7"/>
    <x v="0"/>
    <m/>
    <m/>
    <s v="30 fő"/>
    <m/>
    <s v="H"/>
    <s v="16.00-18.00"/>
    <m/>
    <m/>
    <s v="Dr. Filó Mihály"/>
    <s v="Dr. Filó Mihály"/>
    <m/>
    <m/>
    <m/>
  </r>
  <r>
    <x v="3"/>
    <n v="124"/>
    <x v="0"/>
    <m/>
    <x v="120"/>
    <m/>
    <s v="fak"/>
    <x v="7"/>
    <x v="0"/>
    <m/>
    <m/>
    <s v="30 fő"/>
    <m/>
    <s v="H"/>
    <s v="12.00-14.00"/>
    <m/>
    <m/>
    <s v="Dr. Filó Mihály"/>
    <s v="Dr. Filó Mihály"/>
    <m/>
    <m/>
    <m/>
  </r>
  <r>
    <x v="3"/>
    <n v="125"/>
    <x v="0"/>
    <m/>
    <x v="106"/>
    <m/>
    <s v="köt.sz"/>
    <x v="3"/>
    <x v="5"/>
    <m/>
    <m/>
    <m/>
    <m/>
    <s v="SZ"/>
    <s v="16.00-18.00"/>
    <m/>
    <m/>
    <s v="Dr. Bárányos Bernadett"/>
    <s v="Dr. Bárányos Bernadett"/>
    <m/>
    <m/>
    <m/>
  </r>
  <r>
    <x v="3"/>
    <n v="126"/>
    <x v="0"/>
    <m/>
    <x v="107"/>
    <m/>
    <s v="köt.sz"/>
    <x v="3"/>
    <x v="5"/>
    <m/>
    <m/>
    <m/>
    <m/>
    <s v="K"/>
    <s v="14.00-16.00"/>
    <m/>
    <m/>
    <s v="Dr. Bárándy Péter"/>
    <s v="Dr. Bárándy Péter"/>
    <m/>
    <m/>
    <m/>
  </r>
  <r>
    <x v="3"/>
    <n v="127"/>
    <x v="0"/>
    <m/>
    <x v="108"/>
    <m/>
    <s v="köt.sz"/>
    <x v="3"/>
    <x v="5"/>
    <m/>
    <m/>
    <m/>
    <m/>
    <s v="H"/>
    <s v="18.00-20.00"/>
    <m/>
    <m/>
    <s v="Dr. Morvai Attila"/>
    <s v="Dr. Morvai Attila"/>
    <m/>
    <m/>
    <m/>
  </r>
  <r>
    <x v="3"/>
    <n v="128"/>
    <x v="0"/>
    <m/>
    <x v="109"/>
    <m/>
    <s v="köt.sz"/>
    <x v="3"/>
    <x v="5"/>
    <m/>
    <m/>
    <m/>
    <m/>
    <s v="SZ"/>
    <s v="16.00-18.00"/>
    <m/>
    <m/>
    <s v="Dr. Morvai Attila"/>
    <s v="Dr. Morvai Attila"/>
    <m/>
    <m/>
    <m/>
  </r>
  <r>
    <x v="3"/>
    <n v="129"/>
    <x v="0"/>
    <m/>
    <x v="110"/>
    <m/>
    <s v="köt.sz"/>
    <x v="3"/>
    <x v="5"/>
    <m/>
    <m/>
    <m/>
    <m/>
    <s v="SZ"/>
    <s v="18.00-20.00"/>
    <m/>
    <m/>
    <s v="Dr. Morvai Attila"/>
    <s v="Dr. Morvai Attila "/>
    <m/>
    <m/>
    <m/>
  </r>
  <r>
    <x v="3"/>
    <n v="130"/>
    <x v="0"/>
    <m/>
    <x v="111"/>
    <m/>
    <s v="köt.sz"/>
    <x v="3"/>
    <x v="5"/>
    <m/>
    <m/>
    <m/>
    <m/>
    <s v="SZ"/>
    <s v="18.00-20.00"/>
    <m/>
    <m/>
    <s v="Dr. Szabó Imre "/>
    <s v="Dr. Szabó Imre"/>
    <m/>
    <m/>
    <m/>
  </r>
  <r>
    <x v="3"/>
    <n v="131"/>
    <x v="0"/>
    <m/>
    <x v="112"/>
    <m/>
    <s v="köt.sz"/>
    <x v="3"/>
    <x v="5"/>
    <m/>
    <m/>
    <m/>
    <m/>
    <s v="SZ"/>
    <s v="16.00-18.00"/>
    <m/>
    <m/>
    <s v="Dr. Szabó Judit "/>
    <s v="Dr. Szabó Judit"/>
    <m/>
    <m/>
    <m/>
  </r>
  <r>
    <x v="3"/>
    <n v="132"/>
    <x v="0"/>
    <m/>
    <x v="113"/>
    <m/>
    <s v="köt.sz"/>
    <x v="3"/>
    <x v="5"/>
    <m/>
    <m/>
    <m/>
    <m/>
    <s v="K"/>
    <s v="08.00-10.00"/>
    <m/>
    <m/>
    <s v="Dr. Tóth Zsanett"/>
    <s v="Dr. Tóth Zsanett"/>
    <m/>
    <m/>
    <m/>
  </r>
  <r>
    <x v="3"/>
    <n v="133"/>
    <x v="0"/>
    <m/>
    <x v="114"/>
    <m/>
    <s v="köt.sz"/>
    <x v="3"/>
    <x v="5"/>
    <m/>
    <m/>
    <m/>
    <m/>
    <s v="K"/>
    <s v="16.00-18.00"/>
    <m/>
    <m/>
    <s v="Dr. Török Zsolt"/>
    <s v="Dr. Török Zsolt"/>
    <m/>
    <m/>
    <m/>
  </r>
  <r>
    <x v="3"/>
    <n v="134"/>
    <x v="0"/>
    <m/>
    <x v="121"/>
    <m/>
    <s v="fak"/>
    <x v="7"/>
    <x v="0"/>
    <m/>
    <s v="BJ2 elvégzése "/>
    <s v="max. 20 fő "/>
    <m/>
    <s v="P"/>
    <m/>
    <s v="Minden második pénteken 8-12 óra között"/>
    <s v="projektoros"/>
    <s v="Dr. Morvai Krisztina"/>
    <s v="Dr. Morvai Krisztina "/>
    <m/>
    <m/>
    <m/>
  </r>
  <r>
    <x v="3"/>
    <n v="135"/>
    <x v="0"/>
    <m/>
    <x v="122"/>
    <m/>
    <s v="köt.ea"/>
    <x v="3"/>
    <x v="6"/>
    <s v="JN3"/>
    <m/>
    <m/>
    <m/>
    <s v="SZ"/>
    <s v="10.00-12.00"/>
    <m/>
    <s v="A tanterem VII. (Nagy Ernő auditórium)"/>
    <s v="Dr. Gellér Balázs "/>
    <s v="Dr. Gellér Balázs, Dr. Ambrus István, Dr. Bárányos Bernadett, Dr. Dávid Lilla Ivett,  Dr. Filó Mihály, Dr. Morvai Attila, Dr. Morvai Krisztina, Dr. Németh Imre, Dr. Orosz Noémi, Dr. Vaskuti András "/>
    <m/>
    <m/>
    <m/>
  </r>
  <r>
    <x v="4"/>
    <n v="407"/>
    <x v="0"/>
    <m/>
    <x v="123"/>
    <s v="=JL3:KR"/>
    <s v="köt.ea"/>
    <x v="0"/>
    <x v="0"/>
    <m/>
    <m/>
    <m/>
    <m/>
    <m/>
    <m/>
    <m/>
    <m/>
    <m/>
    <m/>
    <m/>
    <m/>
    <m/>
  </r>
  <r>
    <x v="3"/>
    <n v="137"/>
    <x v="0"/>
    <m/>
    <x v="124"/>
    <m/>
    <s v="fak"/>
    <x v="7"/>
    <x v="0"/>
    <m/>
    <m/>
    <m/>
    <m/>
    <s v="K"/>
    <s v="10.00-12.00"/>
    <m/>
    <m/>
    <s v="Dr. Németh Imre "/>
    <s v="Dr. Németh Imre "/>
    <m/>
    <m/>
    <m/>
  </r>
  <r>
    <x v="3"/>
    <n v="138"/>
    <x v="0"/>
    <m/>
    <x v="124"/>
    <m/>
    <s v="fak"/>
    <x v="7"/>
    <x v="0"/>
    <m/>
    <m/>
    <m/>
    <m/>
    <s v="H"/>
    <s v="12.00-14.00"/>
    <m/>
    <m/>
    <s v="Dr. Vaskuti András "/>
    <s v="Dr. Vaskuti András"/>
    <m/>
    <m/>
    <m/>
  </r>
  <r>
    <x v="3"/>
    <n v="139"/>
    <x v="0"/>
    <m/>
    <x v="125"/>
    <m/>
    <s v="köt.ea"/>
    <x v="2"/>
    <x v="0"/>
    <m/>
    <m/>
    <m/>
    <m/>
    <m/>
    <m/>
    <m/>
    <m/>
    <m/>
    <m/>
    <m/>
    <m/>
    <m/>
  </r>
  <r>
    <x v="3"/>
    <n v="140"/>
    <x v="0"/>
    <m/>
    <x v="126"/>
    <m/>
    <s v="köt.ea"/>
    <x v="3"/>
    <x v="4"/>
    <s v="JN3"/>
    <m/>
    <m/>
    <m/>
    <s v="SZ"/>
    <s v="12.00-14.00"/>
    <m/>
    <s v="A tanterem VI. (Fayer auditórium)"/>
    <s v="Dr. Gellér Balázs "/>
    <s v="Dr. Gellér Balázs, Dr. Ambrus István, Dr. Bárányos Bernadett, Dr. Dávid Lilla Ivett,  Dr. Filó Mihály, Dr. Morvai Attila, Dr. Morvai Krisztina, Dr. Németh Imre, Dr. Orosz Noémi, Dr. Vaskuti András "/>
    <m/>
    <m/>
    <m/>
  </r>
  <r>
    <x v="5"/>
    <n v="459"/>
    <x v="0"/>
    <m/>
    <x v="127"/>
    <s v="=JL3:MUJ1"/>
    <s v="köt.ea"/>
    <x v="0"/>
    <x v="0"/>
    <m/>
    <m/>
    <m/>
    <m/>
    <m/>
    <m/>
    <m/>
    <m/>
    <s v="Horváth István"/>
    <m/>
    <m/>
    <m/>
    <m/>
  </r>
  <r>
    <x v="3"/>
    <n v="142"/>
    <x v="0"/>
    <m/>
    <x v="128"/>
    <m/>
    <s v="köt.sz"/>
    <x v="0"/>
    <x v="0"/>
    <m/>
    <m/>
    <m/>
    <m/>
    <m/>
    <m/>
    <m/>
    <m/>
    <m/>
    <m/>
    <m/>
    <m/>
    <m/>
  </r>
  <r>
    <x v="3"/>
    <n v="143"/>
    <x v="0"/>
    <m/>
    <x v="129"/>
    <m/>
    <s v="köt.sz"/>
    <x v="3"/>
    <x v="4"/>
    <m/>
    <m/>
    <m/>
    <m/>
    <m/>
    <m/>
    <m/>
    <m/>
    <s v="Dr. Gellér Balázs "/>
    <m/>
    <m/>
    <m/>
    <m/>
  </r>
  <r>
    <x v="3"/>
    <n v="144"/>
    <x v="0"/>
    <m/>
    <x v="130"/>
    <m/>
    <s v="köt.sz"/>
    <x v="3"/>
    <x v="4"/>
    <m/>
    <m/>
    <m/>
    <m/>
    <s v="H"/>
    <s v="16.00-18.00"/>
    <m/>
    <m/>
    <s v="Dr. Ambrus István"/>
    <s v="Dr. Ambrus István "/>
    <m/>
    <m/>
    <m/>
  </r>
  <r>
    <x v="3"/>
    <n v="145"/>
    <x v="0"/>
    <m/>
    <x v="131"/>
    <m/>
    <s v="köt.sz"/>
    <x v="3"/>
    <x v="4"/>
    <m/>
    <m/>
    <m/>
    <m/>
    <s v="K"/>
    <s v="16.00-18.00"/>
    <m/>
    <m/>
    <s v="Dr. Ambrus István"/>
    <s v="Dr. Ambrus István "/>
    <m/>
    <m/>
    <m/>
  </r>
  <r>
    <x v="3"/>
    <n v="146"/>
    <x v="0"/>
    <m/>
    <x v="132"/>
    <m/>
    <s v="köt.sz"/>
    <x v="3"/>
    <x v="4"/>
    <m/>
    <m/>
    <m/>
    <m/>
    <s v="H"/>
    <s v="14.00-16.00"/>
    <m/>
    <m/>
    <s v="Dr. Bárányos Bernadett"/>
    <s v="Dr. Bárányos Bernadett"/>
    <m/>
    <m/>
    <m/>
  </r>
  <r>
    <x v="3"/>
    <n v="147"/>
    <x v="0"/>
    <m/>
    <x v="133"/>
    <m/>
    <s v="köt.sz"/>
    <x v="3"/>
    <x v="4"/>
    <m/>
    <m/>
    <m/>
    <m/>
    <s v="H"/>
    <s v="16.00-18.00"/>
    <m/>
    <m/>
    <s v="Dr. Bárányos Bernadett"/>
    <s v="Dr. Bárányos Bernadett"/>
    <m/>
    <m/>
    <m/>
  </r>
  <r>
    <x v="3"/>
    <n v="148"/>
    <x v="0"/>
    <m/>
    <x v="134"/>
    <m/>
    <s v="köt.sz"/>
    <x v="3"/>
    <x v="4"/>
    <m/>
    <m/>
    <m/>
    <m/>
    <s v="H"/>
    <s v="08.00-10.00"/>
    <m/>
    <m/>
    <s v="Dr. Dávid Lilla"/>
    <s v="Dr. Dávid Lilla"/>
    <m/>
    <m/>
    <m/>
  </r>
  <r>
    <x v="3"/>
    <n v="149"/>
    <x v="0"/>
    <m/>
    <x v="135"/>
    <m/>
    <s v="köt.sz"/>
    <x v="3"/>
    <x v="4"/>
    <m/>
    <m/>
    <m/>
    <m/>
    <s v="H"/>
    <s v="10.00-12.00"/>
    <m/>
    <m/>
    <s v="Dr. Dávid Lilla"/>
    <s v="Dr. Dávid Lilla"/>
    <m/>
    <m/>
    <m/>
  </r>
  <r>
    <x v="3"/>
    <n v="150"/>
    <x v="0"/>
    <m/>
    <x v="136"/>
    <m/>
    <s v="köt.sz"/>
    <x v="3"/>
    <x v="4"/>
    <m/>
    <m/>
    <m/>
    <m/>
    <s v="SZ"/>
    <s v="14.00-16.00"/>
    <m/>
    <m/>
    <s v="Dr. Dávid Lilla"/>
    <s v="Dr. Dávid Lilla"/>
    <m/>
    <m/>
    <m/>
  </r>
  <r>
    <x v="3"/>
    <n v="151"/>
    <x v="0"/>
    <m/>
    <x v="137"/>
    <m/>
    <s v="köt.sz"/>
    <x v="3"/>
    <x v="4"/>
    <m/>
    <m/>
    <m/>
    <m/>
    <s v="SZ"/>
    <s v="16.00-18.00"/>
    <m/>
    <m/>
    <s v="Dr. Dávid Lilla"/>
    <s v="Dr. Dávid Lilla"/>
    <m/>
    <m/>
    <m/>
  </r>
  <r>
    <x v="3"/>
    <n v="152"/>
    <x v="0"/>
    <m/>
    <x v="138"/>
    <m/>
    <s v="köt.sz"/>
    <x v="3"/>
    <x v="4"/>
    <m/>
    <m/>
    <m/>
    <m/>
    <s v="K"/>
    <s v="16.00-18.00"/>
    <m/>
    <m/>
    <s v="Dr. Filó Mihály"/>
    <s v="Dr. Filó Mihály"/>
    <m/>
    <m/>
    <m/>
  </r>
  <r>
    <x v="3"/>
    <n v="153"/>
    <x v="0"/>
    <m/>
    <x v="139"/>
    <m/>
    <s v="köt.sz"/>
    <x v="3"/>
    <x v="4"/>
    <m/>
    <m/>
    <m/>
    <m/>
    <s v="H"/>
    <s v="14.00-16.00"/>
    <m/>
    <m/>
    <s v="Dr. Morvai Attila"/>
    <s v="Dr. Morvai Attila"/>
    <m/>
    <m/>
    <m/>
  </r>
  <r>
    <x v="3"/>
    <n v="154"/>
    <x v="0"/>
    <m/>
    <x v="140"/>
    <m/>
    <s v="köt.sz"/>
    <x v="3"/>
    <x v="4"/>
    <m/>
    <m/>
    <m/>
    <m/>
    <s v="H"/>
    <s v="16.00-18.00"/>
    <m/>
    <m/>
    <s v="Dr. Morvai Attila"/>
    <s v="Dr. Morvai Attila"/>
    <m/>
    <m/>
    <m/>
  </r>
  <r>
    <x v="3"/>
    <n v="155"/>
    <x v="0"/>
    <m/>
    <x v="141"/>
    <m/>
    <s v="köt.sz"/>
    <x v="3"/>
    <x v="4"/>
    <m/>
    <m/>
    <m/>
    <m/>
    <s v="SZ"/>
    <s v="15.00-17.00"/>
    <m/>
    <m/>
    <s v="Dr. Morvai Krisztina"/>
    <s v="Dr. Morvai Krisztina"/>
    <m/>
    <m/>
    <m/>
  </r>
  <r>
    <x v="3"/>
    <n v="156"/>
    <x v="0"/>
    <m/>
    <x v="142"/>
    <m/>
    <s v="köt.sz"/>
    <x v="3"/>
    <x v="4"/>
    <m/>
    <m/>
    <m/>
    <m/>
    <s v="SZ"/>
    <s v="17.00-19.00"/>
    <m/>
    <m/>
    <s v="Dr. Morvai Krisztina"/>
    <s v="Dr. Morvai Krisztina"/>
    <m/>
    <m/>
    <m/>
  </r>
  <r>
    <x v="3"/>
    <n v="157"/>
    <x v="0"/>
    <m/>
    <x v="143"/>
    <m/>
    <s v="köt.sz"/>
    <x v="3"/>
    <x v="4"/>
    <m/>
    <m/>
    <m/>
    <m/>
    <s v="H"/>
    <s v="08.00-10.00"/>
    <m/>
    <m/>
    <s v="Dr. Németh Imre "/>
    <s v="Dr. Németh Imre "/>
    <m/>
    <m/>
    <m/>
  </r>
  <r>
    <x v="3"/>
    <n v="158"/>
    <x v="0"/>
    <m/>
    <x v="144"/>
    <m/>
    <s v="köt.sz"/>
    <x v="3"/>
    <x v="4"/>
    <m/>
    <m/>
    <m/>
    <m/>
    <s v="H"/>
    <s v="10.00-12.00"/>
    <m/>
    <m/>
    <s v="Dr. Németh Imre "/>
    <s v="Dr. Németh Imre "/>
    <m/>
    <m/>
    <m/>
  </r>
  <r>
    <x v="3"/>
    <n v="159"/>
    <x v="0"/>
    <m/>
    <x v="145"/>
    <m/>
    <s v="köt.sz"/>
    <x v="3"/>
    <x v="4"/>
    <m/>
    <m/>
    <m/>
    <m/>
    <s v="K"/>
    <s v="08.00-10.00"/>
    <m/>
    <m/>
    <s v="Dr. Németh Imre "/>
    <s v="Dr. Németh Imre "/>
    <m/>
    <m/>
    <m/>
  </r>
  <r>
    <x v="3"/>
    <n v="160"/>
    <x v="0"/>
    <m/>
    <x v="146"/>
    <m/>
    <s v="köt.sz"/>
    <x v="3"/>
    <x v="4"/>
    <m/>
    <m/>
    <m/>
    <m/>
    <s v="H"/>
    <s v="16.00-18.00"/>
    <m/>
    <m/>
    <s v="Dr. Orosz Noémi "/>
    <s v="Dr. Orosz Noémi "/>
    <m/>
    <m/>
    <m/>
  </r>
  <r>
    <x v="3"/>
    <n v="161"/>
    <x v="0"/>
    <m/>
    <x v="147"/>
    <m/>
    <s v="köt.sz"/>
    <x v="3"/>
    <x v="4"/>
    <m/>
    <m/>
    <m/>
    <m/>
    <s v="K"/>
    <s v="16.00-18.00"/>
    <m/>
    <m/>
    <s v="Dr. Orosz Noémi "/>
    <s v="Dr. Orosz Noémi "/>
    <m/>
    <m/>
    <m/>
  </r>
  <r>
    <x v="3"/>
    <n v="162"/>
    <x v="0"/>
    <m/>
    <x v="148"/>
    <m/>
    <s v="köt.sz"/>
    <x v="3"/>
    <x v="4"/>
    <m/>
    <m/>
    <m/>
    <m/>
    <s v="SZ"/>
    <s v="08.00-10.00"/>
    <m/>
    <m/>
    <s v="Dr. Szabó Zsolt Tibor "/>
    <s v="Dr. Szabó Zsolt Tibor "/>
    <m/>
    <m/>
    <m/>
  </r>
  <r>
    <x v="3"/>
    <n v="163"/>
    <x v="0"/>
    <m/>
    <x v="149"/>
    <m/>
    <s v="köt.sz"/>
    <x v="3"/>
    <x v="4"/>
    <m/>
    <m/>
    <m/>
    <m/>
    <s v="SZ"/>
    <s v="14.00-16.00"/>
    <m/>
    <m/>
    <s v="Dr. Vaskuti András "/>
    <s v="Dr. Vaskuti András"/>
    <m/>
    <m/>
    <m/>
  </r>
  <r>
    <x v="3"/>
    <n v="164"/>
    <x v="0"/>
    <m/>
    <x v="150"/>
    <s v="= J1:BJ4"/>
    <s v="köt.ea"/>
    <x v="1"/>
    <x v="2"/>
    <m/>
    <m/>
    <m/>
    <m/>
    <s v="K"/>
    <s v="14.00-16.00"/>
    <m/>
    <m/>
    <s v="Dr. Gellér Balázs "/>
    <s v="Dr. Gellér Balázs, Dr. Ambrus István, Dr. Bárányos Bernadett, Dr. Dávid Lilla Ivett,  Dr. Filó Mihály, Dr. Morvai Attila, Dr. Morvai Krisztina, Dr. Németh Imre, Dr. Orosz Noémi, Dr. Vaskuti András "/>
    <m/>
    <m/>
    <m/>
  </r>
  <r>
    <x v="3"/>
    <n v="165"/>
    <x v="0"/>
    <m/>
    <x v="151"/>
    <m/>
    <s v="fak"/>
    <x v="7"/>
    <x v="0"/>
    <m/>
    <m/>
    <m/>
    <m/>
    <s v="CS"/>
    <s v="18.00-20.00"/>
    <m/>
    <m/>
    <s v="Dr. Bárányos Bernadett"/>
    <s v="Dr. Bárányos Bernadett"/>
    <m/>
    <m/>
    <m/>
  </r>
  <r>
    <x v="3"/>
    <n v="166"/>
    <x v="0"/>
    <m/>
    <x v="152"/>
    <s v="=J1:BJ40"/>
    <s v="köt.sz"/>
    <x v="1"/>
    <x v="2"/>
    <m/>
    <m/>
    <m/>
    <m/>
    <m/>
    <m/>
    <m/>
    <m/>
    <s v="Dr. Gellér Balázs "/>
    <m/>
    <m/>
    <m/>
    <m/>
  </r>
  <r>
    <x v="3"/>
    <n v="167"/>
    <x v="0"/>
    <m/>
    <x v="153"/>
    <m/>
    <s v="köt.sz"/>
    <x v="1"/>
    <x v="2"/>
    <m/>
    <m/>
    <m/>
    <m/>
    <s v="CS"/>
    <s v="16.00-18.00"/>
    <m/>
    <m/>
    <s v="Dr. Bárányos Bernadett"/>
    <s v="Dr. Bárányos Bernadett"/>
    <m/>
    <m/>
    <m/>
  </r>
  <r>
    <x v="3"/>
    <n v="168"/>
    <x v="0"/>
    <m/>
    <x v="154"/>
    <m/>
    <s v="köt.sz"/>
    <x v="1"/>
    <x v="2"/>
    <m/>
    <m/>
    <m/>
    <m/>
    <s v="K"/>
    <s v="12.00-14.00"/>
    <m/>
    <m/>
    <s v="Dr. Dávid Lilla"/>
    <s v="Dr. Dávid Lilla"/>
    <m/>
    <m/>
    <m/>
  </r>
  <r>
    <x v="3"/>
    <n v="169"/>
    <x v="0"/>
    <m/>
    <x v="155"/>
    <m/>
    <s v="köt.sz"/>
    <x v="1"/>
    <x v="2"/>
    <m/>
    <m/>
    <m/>
    <m/>
    <s v="K"/>
    <s v="12.00-14.00"/>
    <m/>
    <m/>
    <s v="Dr. Filó Mihály"/>
    <s v="Dr. Filó Mihály"/>
    <m/>
    <m/>
    <m/>
  </r>
  <r>
    <x v="3"/>
    <n v="170"/>
    <x v="0"/>
    <m/>
    <x v="156"/>
    <m/>
    <s v="köt.sz"/>
    <x v="1"/>
    <x v="2"/>
    <m/>
    <m/>
    <m/>
    <m/>
    <s v="K"/>
    <s v="16.00-18.00"/>
    <m/>
    <m/>
    <s v="Dr. Morvai Krisztina"/>
    <s v="Dr. Morvai Krisztina "/>
    <m/>
    <m/>
    <m/>
  </r>
  <r>
    <x v="3"/>
    <n v="171"/>
    <x v="0"/>
    <m/>
    <x v="157"/>
    <m/>
    <s v="fak"/>
    <x v="7"/>
    <x v="0"/>
    <m/>
    <m/>
    <s v="20 fő + 20 fő Erasmus"/>
    <m/>
    <s v="K"/>
    <s v="18.00-20.00"/>
    <m/>
    <m/>
    <s v="Dr. Gellér Balázs, Dr. Ambrus István "/>
    <s v="Dr. Gellér Balázs, Dr. Ambrus István, Dr. Németh Imre, Dr. Orosz Noémi "/>
    <m/>
    <m/>
    <m/>
  </r>
  <r>
    <x v="3"/>
    <n v="172"/>
    <x v="0"/>
    <m/>
    <x v="158"/>
    <m/>
    <s v="fak"/>
    <x v="7"/>
    <x v="0"/>
    <m/>
    <m/>
    <s v="10 fő Erasmus + 10 fő magyar"/>
    <m/>
    <s v="H"/>
    <s v="18.00-20.00"/>
    <m/>
    <m/>
    <s v="Dr. Filó Mihály"/>
    <s v="Dr. Filó Mihály"/>
    <m/>
    <m/>
    <m/>
  </r>
  <r>
    <x v="3"/>
    <n v="173"/>
    <x v="0"/>
    <m/>
    <x v="159"/>
    <m/>
    <s v="fak"/>
    <x v="7"/>
    <x v="0"/>
    <m/>
    <m/>
    <s v="max. 30 fő"/>
    <m/>
    <s v="H"/>
    <s v="14.00-16.00"/>
    <m/>
    <m/>
    <s v="Dr. Ambrus István"/>
    <s v="Dr. Ambrus István, Dr. Filó Mihály, Dr. Vaskuti András "/>
    <m/>
    <m/>
    <m/>
  </r>
  <r>
    <x v="3"/>
    <n v="174"/>
    <x v="0"/>
    <m/>
    <x v="160"/>
    <m/>
    <s v="Bmod. diff.alt"/>
    <x v="1"/>
    <x v="0"/>
    <s v="JN4"/>
    <s v="BJ1"/>
    <m/>
    <m/>
    <s v="H"/>
    <s v="12.00-14.00"/>
    <m/>
    <m/>
    <s v="Dr. Gellér Balázs"/>
    <s v="Dr. Gellér Balázs, Dr. Németh Imre "/>
    <m/>
    <m/>
    <s v="Új tárgy"/>
  </r>
  <r>
    <x v="3"/>
    <n v="175"/>
    <x v="0"/>
    <m/>
    <x v="161"/>
    <m/>
    <s v="fak"/>
    <x v="7"/>
    <x v="0"/>
    <m/>
    <m/>
    <s v="10 fő + 20 fő Erasmusra "/>
    <m/>
    <s v="SZ"/>
    <s v="14.00-16.00"/>
    <m/>
    <m/>
    <s v="Dr. Ambrus István"/>
    <s v="Dr. Ambrus István, Dr. Orosz Noémi "/>
    <m/>
    <m/>
    <m/>
  </r>
  <r>
    <x v="3"/>
    <n v="176"/>
    <x v="0"/>
    <m/>
    <x v="162"/>
    <s v="J1:BJ(5)"/>
    <s v="Bmod. diff.alt"/>
    <x v="1"/>
    <x v="0"/>
    <s v="JN4"/>
    <s v="BJ1 (új előfeltétel)"/>
    <m/>
    <m/>
    <s v="H"/>
    <s v="14.00-16.00"/>
    <m/>
    <m/>
    <s v="Dr. Gellér Balázs"/>
    <s v="Dr. Gellér Balázs, Dr. Németh Imre "/>
    <m/>
    <m/>
    <m/>
  </r>
  <r>
    <x v="6"/>
    <n v="177"/>
    <x v="0"/>
    <m/>
    <x v="163"/>
    <m/>
    <s v="fak"/>
    <x v="7"/>
    <x v="0"/>
    <m/>
    <s v="B1-2 francia nyelvtudás"/>
    <s v="max. 20                + 5 Erasmus"/>
    <m/>
    <m/>
    <m/>
    <s v="Hétfő 12-14       Szerda 12-14"/>
    <s v="B Nyelvi labor (Magyar u.)"/>
    <s v="Dr. Kovács Zsuzsanna"/>
    <s v="Dr. Kovács Zsuzsanna"/>
    <s v="igen"/>
    <s v="igen"/>
    <m/>
  </r>
  <r>
    <x v="6"/>
    <n v="178"/>
    <x v="0"/>
    <m/>
    <x v="164"/>
    <m/>
    <s v="fak"/>
    <x v="7"/>
    <x v="0"/>
    <m/>
    <s v="B1-2 francia nyelvtudás"/>
    <s v="max. 12"/>
    <m/>
    <m/>
    <m/>
    <s v="Hétfő 10-12       Szerda 08-10"/>
    <s v="B Nyelvi labor (Magyar u.)"/>
    <s v="Dr. Kovács Zsuzsanna"/>
    <s v="Dr. Kovács Zsuzsanna"/>
    <s v="nem"/>
    <s v="igen"/>
    <m/>
  </r>
  <r>
    <x v="6"/>
    <n v="179"/>
    <x v="0"/>
    <m/>
    <x v="165"/>
    <m/>
    <s v="fak"/>
    <x v="7"/>
    <x v="0"/>
    <m/>
    <s v="B2 német nyelvtudás"/>
    <s v="max. 25"/>
    <m/>
    <s v="SZ"/>
    <s v="14.00-16.00"/>
    <m/>
    <s v="B gyakorló 14. (Kecskeméti u.)"/>
    <s v="Erik Eggert"/>
    <s v="Erik Eggert"/>
    <s v="igen"/>
    <s v="igen"/>
    <m/>
  </r>
  <r>
    <x v="6"/>
    <n v="180"/>
    <x v="0"/>
    <m/>
    <x v="166"/>
    <s v="Corso integrativo di Diritto EU"/>
    <s v="fak."/>
    <x v="7"/>
    <x v="0"/>
    <m/>
    <s v="B1 nyelvtudás"/>
    <s v="max. 25"/>
    <m/>
    <s v="CS"/>
    <s v="18.00-20.00"/>
    <m/>
    <s v="Nyelvi labor"/>
    <s v="Gilioli Alessandro"/>
    <s v="Gilioli Alessandro"/>
    <s v="igen"/>
    <s v="igen"/>
    <m/>
  </r>
  <r>
    <x v="6"/>
    <n v="181"/>
    <x v="0"/>
    <m/>
    <x v="167"/>
    <m/>
    <m/>
    <x v="7"/>
    <x v="0"/>
    <m/>
    <s v="B2 német nyelvtudás"/>
    <s v="max. 25"/>
    <m/>
    <s v="SZ"/>
    <s v="18.00-20.00"/>
    <m/>
    <s v="B gyakorló 14. (Kecskeméti u.)"/>
    <s v="Erik Eggert"/>
    <s v="Erik Eggert"/>
    <s v="nem"/>
    <s v="igen"/>
    <m/>
  </r>
  <r>
    <x v="6"/>
    <n v="182"/>
    <x v="0"/>
    <m/>
    <x v="168"/>
    <m/>
    <s v="fak"/>
    <x v="7"/>
    <x v="0"/>
    <m/>
    <s v="B2 német nyelvtudás"/>
    <s v="max. 25"/>
    <m/>
    <s v="K"/>
    <s v="12.00-14.00"/>
    <m/>
    <s v="B Nyelvi labor (Magyar u.)"/>
    <s v="Erik Eggert"/>
    <s v="Erik Eggert"/>
    <s v="igen"/>
    <s v="igen"/>
    <m/>
  </r>
  <r>
    <x v="6"/>
    <n v="183"/>
    <x v="0"/>
    <m/>
    <x v="169"/>
    <m/>
    <s v="fak"/>
    <x v="7"/>
    <x v="0"/>
    <m/>
    <s v="B2 német nyelvtudás"/>
    <s v="max. 25"/>
    <m/>
    <s v="SZ"/>
    <s v="10.00-12.00"/>
    <m/>
    <s v="B gyakorló 14. (Kecskeméti u.)"/>
    <s v="Erik Eggert"/>
    <s v="Erik Eggert"/>
    <s v="igen"/>
    <s v="igen"/>
    <m/>
  </r>
  <r>
    <x v="6"/>
    <n v="184"/>
    <x v="0"/>
    <m/>
    <x v="170"/>
    <m/>
    <s v="fak"/>
    <x v="7"/>
    <x v="0"/>
    <m/>
    <s v="B2 német nyelvtudás"/>
    <s v="max. 25"/>
    <m/>
    <s v="K"/>
    <s v="10.00-12.00"/>
    <m/>
    <s v="B Nyelvi labor (Magyar u.)"/>
    <s v="Erik Eggert"/>
    <s v="Erik Eggert"/>
    <s v="igen"/>
    <s v="igen"/>
    <m/>
  </r>
  <r>
    <x v="6"/>
    <n v="185"/>
    <x v="0"/>
    <m/>
    <x v="171"/>
    <m/>
    <s v="fak"/>
    <x v="7"/>
    <x v="0"/>
    <m/>
    <s v="B2 német nyelvtudás"/>
    <s v="max. 25"/>
    <m/>
    <s v="CS"/>
    <s v="10.00-12.00"/>
    <m/>
    <s v="B Nyelvi labor (Magyar u.)"/>
    <s v="Erik Eggert"/>
    <s v="Erik Eggert"/>
    <s v="igen"/>
    <s v="igen"/>
    <m/>
  </r>
  <r>
    <x v="6"/>
    <n v="186"/>
    <x v="0"/>
    <m/>
    <x v="172"/>
    <m/>
    <s v="fak"/>
    <x v="7"/>
    <x v="0"/>
    <m/>
    <s v="B1-2 francia nyelvtudás"/>
    <s v="max. 15"/>
    <m/>
    <s v="H"/>
    <s v="16.00-18.00"/>
    <m/>
    <s v="B Nyelvi labor (Magyar u.)"/>
    <s v="Thomas Virmont"/>
    <s v="Thomas Virmont"/>
    <s v="nem "/>
    <s v="igen"/>
    <m/>
  </r>
  <r>
    <x v="7"/>
    <n v="493"/>
    <x v="0"/>
    <m/>
    <x v="173"/>
    <s v="=JL3:EKP"/>
    <s v="köt.ea"/>
    <x v="0"/>
    <x v="0"/>
    <m/>
    <m/>
    <m/>
    <m/>
    <m/>
    <m/>
    <m/>
    <m/>
    <s v="Dr. Kende Tamás"/>
    <s v="minden"/>
    <m/>
    <m/>
    <m/>
  </r>
  <r>
    <x v="8"/>
    <n v="537"/>
    <x v="0"/>
    <m/>
    <x v="174"/>
    <m/>
    <s v="köt.sz"/>
    <x v="3"/>
    <x v="3"/>
    <m/>
    <m/>
    <m/>
    <m/>
    <s v="H"/>
    <s v="12.00-14.00"/>
    <m/>
    <s v="A Informatikai labor 01."/>
    <s v="Somssich Réka"/>
    <s v="Ruzsicska Yvette"/>
    <m/>
    <m/>
    <m/>
  </r>
  <r>
    <x v="8"/>
    <n v="538"/>
    <x v="0"/>
    <m/>
    <x v="175"/>
    <m/>
    <s v="köt.sz"/>
    <x v="3"/>
    <x v="3"/>
    <m/>
    <m/>
    <m/>
    <m/>
    <s v="K"/>
    <s v="14.00-16.00"/>
    <m/>
    <s v="A Informatikai labor 01."/>
    <s v="Somssich Réka"/>
    <s v="Báldy Péter"/>
    <m/>
    <m/>
    <m/>
  </r>
  <r>
    <x v="8"/>
    <n v="539"/>
    <x v="0"/>
    <m/>
    <x v="176"/>
    <m/>
    <s v="köt.sz"/>
    <x v="3"/>
    <x v="3"/>
    <m/>
    <m/>
    <m/>
    <m/>
    <s v="H"/>
    <s v="08.00-10.00"/>
    <m/>
    <s v="A Informatikai labor 01."/>
    <s v="Somssich Réka"/>
    <s v="Mátyás Ferenc"/>
    <m/>
    <m/>
    <m/>
  </r>
  <r>
    <x v="8"/>
    <n v="540"/>
    <x v="0"/>
    <m/>
    <x v="177"/>
    <m/>
    <s v="köt.sz"/>
    <x v="3"/>
    <x v="3"/>
    <m/>
    <m/>
    <m/>
    <m/>
    <s v="SZ"/>
    <s v="12.00-14.00"/>
    <m/>
    <s v="A Informatikai labor 01."/>
    <s v="Somssich Réka"/>
    <s v="Gellérné Lukács Éva"/>
    <m/>
    <m/>
    <m/>
  </r>
  <r>
    <x v="8"/>
    <n v="541"/>
    <x v="0"/>
    <m/>
    <x v="178"/>
    <m/>
    <s v="köt.sz"/>
    <x v="3"/>
    <x v="3"/>
    <m/>
    <m/>
    <m/>
    <m/>
    <s v="SZ"/>
    <s v="08.00-10.00"/>
    <m/>
    <s v="A Informatikai labor 01."/>
    <s v="Somssich Réka"/>
    <s v="Ruzsicska Yvette"/>
    <m/>
    <m/>
    <m/>
  </r>
  <r>
    <x v="8"/>
    <n v="542"/>
    <x v="0"/>
    <m/>
    <x v="179"/>
    <m/>
    <s v="köt.sz"/>
    <x v="3"/>
    <x v="3"/>
    <m/>
    <m/>
    <m/>
    <m/>
    <s v="SZ"/>
    <s v="14.00-16.00"/>
    <m/>
    <s v="A Informatikai labor 01."/>
    <s v="Somssich Réka"/>
    <s v="Kovács Norbert"/>
    <m/>
    <m/>
    <m/>
  </r>
  <r>
    <x v="8"/>
    <n v="543"/>
    <x v="0"/>
    <m/>
    <x v="180"/>
    <m/>
    <s v="köt.sz"/>
    <x v="3"/>
    <x v="3"/>
    <m/>
    <m/>
    <m/>
    <m/>
    <s v="CS"/>
    <s v="14.00-16.00"/>
    <m/>
    <s v="A Informatikai labor 01."/>
    <s v="Somssich Réka"/>
    <s v="Kovács Norbert"/>
    <m/>
    <m/>
    <m/>
  </r>
  <r>
    <x v="8"/>
    <n v="544"/>
    <x v="0"/>
    <m/>
    <x v="181"/>
    <m/>
    <s v="köt.sz"/>
    <x v="3"/>
    <x v="3"/>
    <m/>
    <m/>
    <m/>
    <m/>
    <s v="CS"/>
    <s v="16.00-18.00"/>
    <m/>
    <s v="A Informatikai labor 01."/>
    <s v="Somssich Réka"/>
    <s v="Rabóczki Bence"/>
    <m/>
    <m/>
    <m/>
  </r>
  <r>
    <x v="8"/>
    <n v="545"/>
    <x v="0"/>
    <m/>
    <x v="182"/>
    <m/>
    <s v="köt.sz"/>
    <x v="3"/>
    <x v="3"/>
    <m/>
    <m/>
    <m/>
    <m/>
    <s v="SZ"/>
    <s v="16.00-18.00"/>
    <m/>
    <s v="A Informatikai labor 01."/>
    <s v="Somssich Réka"/>
    <s v="Kovács Péter"/>
    <m/>
    <m/>
    <m/>
  </r>
  <r>
    <x v="8"/>
    <n v="546"/>
    <x v="0"/>
    <m/>
    <x v="183"/>
    <m/>
    <s v="köt.sz"/>
    <x v="3"/>
    <x v="3"/>
    <m/>
    <m/>
    <m/>
    <m/>
    <s v="CS"/>
    <s v="08.00-10.00"/>
    <m/>
    <s v="A Informatikai labor 01."/>
    <s v="Somssich Réka"/>
    <s v="Ruzsicska Yvette"/>
    <m/>
    <m/>
    <m/>
  </r>
  <r>
    <x v="8"/>
    <n v="547"/>
    <x v="0"/>
    <m/>
    <x v="184"/>
    <m/>
    <s v="köt.sz"/>
    <x v="3"/>
    <x v="3"/>
    <m/>
    <m/>
    <m/>
    <m/>
    <s v="K"/>
    <s v="16.00-18.00"/>
    <m/>
    <s v="A Informatikai labor 01."/>
    <s v="Somssich Réka"/>
    <s v="Erdős István"/>
    <m/>
    <m/>
    <m/>
  </r>
  <r>
    <x v="8"/>
    <n v="548"/>
    <x v="0"/>
    <m/>
    <x v="185"/>
    <m/>
    <s v="köt.sz"/>
    <x v="3"/>
    <x v="3"/>
    <m/>
    <m/>
    <m/>
    <m/>
    <s v="K"/>
    <s v="14.00-16.00"/>
    <m/>
    <s v="A Informatikai labor 02."/>
    <s v="Somssich Réka"/>
    <s v="Gellérné Lukács Éva"/>
    <m/>
    <m/>
    <m/>
  </r>
  <r>
    <x v="8"/>
    <n v="549"/>
    <x v="0"/>
    <m/>
    <x v="186"/>
    <m/>
    <s v="köt.sz"/>
    <x v="3"/>
    <x v="3"/>
    <m/>
    <m/>
    <m/>
    <m/>
    <s v="H"/>
    <s v="14.00-16.00"/>
    <m/>
    <s v="A Informatikai labor 01."/>
    <s v="Somssich Réka"/>
    <s v="Dérné Hopoczky Janka"/>
    <m/>
    <m/>
    <m/>
  </r>
  <r>
    <x v="8"/>
    <n v="550"/>
    <x v="0"/>
    <m/>
    <x v="187"/>
    <m/>
    <s v="köt.sz"/>
    <x v="3"/>
    <x v="3"/>
    <m/>
    <m/>
    <m/>
    <m/>
    <s v="H"/>
    <s v="16.00-18.00"/>
    <m/>
    <s v="A Informatikai labor 01."/>
    <s v="Somssich Réka"/>
    <s v="Somssich Réka"/>
    <m/>
    <m/>
    <m/>
  </r>
  <r>
    <x v="8"/>
    <n v="551"/>
    <x v="0"/>
    <m/>
    <x v="188"/>
    <m/>
    <s v="köt.sz"/>
    <x v="3"/>
    <x v="3"/>
    <m/>
    <m/>
    <m/>
    <m/>
    <s v="CS"/>
    <s v="18.00-20.00"/>
    <m/>
    <s v="A Informatikai labor 01."/>
    <s v="Somssich Réka"/>
    <s v="Németh Lajos"/>
    <m/>
    <m/>
    <m/>
  </r>
  <r>
    <x v="8"/>
    <n v="552"/>
    <x v="0"/>
    <m/>
    <x v="189"/>
    <m/>
    <s v="köt.sz"/>
    <x v="3"/>
    <x v="3"/>
    <m/>
    <m/>
    <m/>
    <m/>
    <s v="K"/>
    <s v="18.00-20.00"/>
    <m/>
    <s v="A Informatikai labor 01."/>
    <s v="Somssich Réka"/>
    <s v="Erdei Marianna"/>
    <m/>
    <m/>
    <m/>
  </r>
  <r>
    <x v="8"/>
    <n v="553"/>
    <x v="0"/>
    <m/>
    <x v="190"/>
    <m/>
    <s v="köt.sz"/>
    <x v="3"/>
    <x v="3"/>
    <m/>
    <m/>
    <m/>
    <m/>
    <s v="H"/>
    <s v="18.00-20.00"/>
    <m/>
    <s v="A Informatikai labor 01."/>
    <s v="Somssich Réka"/>
    <s v="Somssich Réka"/>
    <m/>
    <m/>
    <m/>
  </r>
  <r>
    <x v="8"/>
    <n v="554"/>
    <x v="0"/>
    <m/>
    <x v="191"/>
    <m/>
    <s v="köt.sz"/>
    <x v="3"/>
    <x v="3"/>
    <m/>
    <m/>
    <m/>
    <m/>
    <s v="SZ"/>
    <s v="18.00-20.00"/>
    <m/>
    <s v="A Informatikai labor 01."/>
    <s v="Somssich Réka"/>
    <s v="Illés Kristóf"/>
    <m/>
    <m/>
    <m/>
  </r>
  <r>
    <x v="8"/>
    <n v="555"/>
    <x v="0"/>
    <m/>
    <x v="192"/>
    <m/>
    <s v="köt.sz"/>
    <x v="3"/>
    <x v="3"/>
    <m/>
    <m/>
    <m/>
    <m/>
    <s v="P"/>
    <s v="08.00-10.00"/>
    <m/>
    <s v="A Informatikai labor 01."/>
    <s v="Somssich Réka"/>
    <s v="Kiss Krisztina Otília"/>
    <m/>
    <m/>
    <m/>
  </r>
  <r>
    <x v="8"/>
    <n v="556"/>
    <x v="0"/>
    <m/>
    <x v="193"/>
    <m/>
    <s v="köt.sz"/>
    <x v="3"/>
    <x v="3"/>
    <m/>
    <m/>
    <m/>
    <m/>
    <s v="P"/>
    <s v="14.00-16.00"/>
    <m/>
    <s v="A Informatikai labor 01."/>
    <s v="Somssich Réka"/>
    <s v="Szücs Ádám"/>
    <m/>
    <m/>
    <m/>
  </r>
  <r>
    <x v="6"/>
    <n v="208"/>
    <x v="0"/>
    <m/>
    <x v="194"/>
    <m/>
    <s v="fak."/>
    <x v="7"/>
    <x v="0"/>
    <m/>
    <s v="B1 nyelvtudás"/>
    <s v="max. 25"/>
    <m/>
    <s v="K"/>
    <s v="16.00-18.00"/>
    <m/>
    <s v="Nyelvi labor"/>
    <s v="Gilioli Alessandro"/>
    <m/>
    <m/>
    <m/>
    <m/>
  </r>
  <r>
    <x v="6"/>
    <n v="209"/>
    <x v="0"/>
    <m/>
    <x v="195"/>
    <m/>
    <s v="fak."/>
    <x v="7"/>
    <x v="0"/>
    <m/>
    <m/>
    <s v="max. 25"/>
    <m/>
    <m/>
    <m/>
    <s v="CS 14.00 -16.00  P 14.00-16.00"/>
    <s v="Nyelvi labor"/>
    <s v="Gilioli Alessandro"/>
    <s v="Gilioli Alessandro"/>
    <s v="igen"/>
    <s v="igen"/>
    <m/>
  </r>
  <r>
    <x v="6"/>
    <n v="210"/>
    <x v="0"/>
    <m/>
    <x v="196"/>
    <m/>
    <s v="fak."/>
    <x v="7"/>
    <x v="0"/>
    <m/>
    <s v="A1 nyelvtudás"/>
    <s v="max. 25"/>
    <m/>
    <m/>
    <m/>
    <s v="CS 16.00 -18.00  P16.00-18.00"/>
    <s v="Nyelvi labor"/>
    <s v="Gilioli Alessandro"/>
    <s v="Gilioli Alessandro"/>
    <s v="igen"/>
    <s v="igen"/>
    <m/>
  </r>
  <r>
    <x v="9"/>
    <n v="211"/>
    <x v="0"/>
    <m/>
    <x v="197"/>
    <m/>
    <s v="fak"/>
    <x v="3"/>
    <x v="0"/>
    <m/>
    <m/>
    <n v="10"/>
    <m/>
    <s v="P"/>
    <s v="14.00-16.00"/>
    <m/>
    <m/>
    <s v="Kiss Valéria dr."/>
    <s v="Kiss Valéria dr."/>
    <m/>
    <m/>
    <m/>
  </r>
  <r>
    <x v="9"/>
    <n v="212"/>
    <x v="0"/>
    <m/>
    <x v="197"/>
    <m/>
    <s v="fak"/>
    <x v="3"/>
    <x v="0"/>
    <m/>
    <m/>
    <n v="10"/>
    <m/>
    <s v="SZ"/>
    <s v="10.00-12.00"/>
    <m/>
    <m/>
    <s v="Tóth Fruzsina dr."/>
    <s v="Tóth Fruzsina dr."/>
    <m/>
    <m/>
    <m/>
  </r>
  <r>
    <x v="9"/>
    <n v="213"/>
    <x v="0"/>
    <m/>
    <x v="198"/>
    <m/>
    <s v="fak"/>
    <x v="3"/>
    <x v="0"/>
    <m/>
    <m/>
    <n v="15"/>
    <m/>
    <s v="K"/>
    <s v="16.00-18.00"/>
    <m/>
    <m/>
    <s v="Fleck Zoltán dr."/>
    <s v="Juhász Zoltán dr."/>
    <m/>
    <m/>
    <m/>
  </r>
  <r>
    <x v="9"/>
    <n v="214"/>
    <x v="0"/>
    <m/>
    <x v="199"/>
    <m/>
    <s v="fak"/>
    <x v="3"/>
    <x v="0"/>
    <m/>
    <m/>
    <n v="25"/>
    <m/>
    <s v="H"/>
    <s v="17.00-19.00"/>
    <m/>
    <m/>
    <s v="Fleck Zoltán dr."/>
    <s v="Horváth Zsolt dr."/>
    <m/>
    <m/>
    <m/>
  </r>
  <r>
    <x v="9"/>
    <n v="215"/>
    <x v="0"/>
    <m/>
    <x v="200"/>
    <m/>
    <s v="fak"/>
    <x v="3"/>
    <x v="0"/>
    <m/>
    <m/>
    <n v="30"/>
    <m/>
    <s v="SZ"/>
    <s v="14.00-16.00"/>
    <m/>
    <m/>
    <s v="Grád András dr."/>
    <s v="Grád András dr."/>
    <m/>
    <m/>
    <m/>
  </r>
  <r>
    <x v="9"/>
    <n v="216"/>
    <x v="0"/>
    <m/>
    <x v="201"/>
    <m/>
    <s v="fak"/>
    <x v="3"/>
    <x v="0"/>
    <m/>
    <m/>
    <s v="30 (10+20E)"/>
    <m/>
    <m/>
    <m/>
    <m/>
    <m/>
    <s v="Győry Csaba dr."/>
    <s v="Győry Csaba dr. és más vendég professzor"/>
    <s v="E."/>
    <s v="igen"/>
    <s v="blokkosítva"/>
  </r>
  <r>
    <x v="9"/>
    <n v="217"/>
    <x v="0"/>
    <m/>
    <x v="202"/>
    <m/>
    <s v="vál.3."/>
    <x v="0"/>
    <x v="0"/>
    <s v="JL5"/>
    <m/>
    <n v="30"/>
    <m/>
    <m/>
    <m/>
    <m/>
    <m/>
    <s v="Kiss Valéria dr."/>
    <s v="Kiss Valéria dr."/>
    <m/>
    <m/>
    <s v="projektor szükséges"/>
  </r>
  <r>
    <x v="8"/>
    <n v="561"/>
    <x v="0"/>
    <m/>
    <x v="203"/>
    <s v="=JL3:ALT (5):EUV"/>
    <s v="köt.ea"/>
    <x v="0"/>
    <x v="0"/>
    <m/>
    <m/>
    <m/>
    <m/>
    <m/>
    <m/>
    <m/>
    <m/>
    <m/>
    <m/>
    <m/>
    <m/>
    <m/>
  </r>
  <r>
    <x v="9"/>
    <n v="219"/>
    <x v="0"/>
    <m/>
    <x v="204"/>
    <m/>
    <s v="köt.ea"/>
    <x v="3"/>
    <x v="4"/>
    <s v="JN3"/>
    <m/>
    <m/>
    <m/>
    <s v="K"/>
    <s v="14.00-16.00"/>
    <m/>
    <m/>
    <s v="Győry Csaba"/>
    <s v="dr.Bányai Ferenc 10%,dr.Győry Csaba20%,dr.Fleck zoltán10%dr.Karácsony András 10% dr.Kiss Valéria 10% dr.Nagypál Szabolcs10%,dr.Zsidai Ágnes 10% dr.Fekete Balázs 10%"/>
    <m/>
    <m/>
    <m/>
  </r>
  <r>
    <x v="9"/>
    <n v="220"/>
    <x v="0"/>
    <m/>
    <x v="205"/>
    <m/>
    <s v="köt.sz"/>
    <x v="3"/>
    <x v="4"/>
    <s v="JN3"/>
    <m/>
    <m/>
    <m/>
    <m/>
    <m/>
    <m/>
    <m/>
    <s v="Fleck Zoltán dr."/>
    <s v="Fleck Zoltán dr."/>
    <m/>
    <m/>
    <m/>
  </r>
  <r>
    <x v="9"/>
    <n v="221"/>
    <x v="0"/>
    <m/>
    <x v="206"/>
    <m/>
    <s v="köt.sz"/>
    <x v="3"/>
    <x v="4"/>
    <s v="JN3"/>
    <m/>
    <m/>
    <m/>
    <s v="SZ"/>
    <s v="14.00-16.00"/>
    <m/>
    <m/>
    <s v="Győry Csaba dr."/>
    <s v="Győry Csaba dr."/>
    <m/>
    <m/>
    <m/>
  </r>
  <r>
    <x v="9"/>
    <n v="222"/>
    <x v="0"/>
    <m/>
    <x v="207"/>
    <m/>
    <s v="köt.sz"/>
    <x v="3"/>
    <x v="4"/>
    <s v="JN3"/>
    <m/>
    <m/>
    <m/>
    <s v="SZ"/>
    <s v="16.00-18.00"/>
    <m/>
    <m/>
    <m/>
    <s v="Győry Csaba dr."/>
    <m/>
    <m/>
    <m/>
  </r>
  <r>
    <x v="9"/>
    <n v="223"/>
    <x v="0"/>
    <m/>
    <x v="208"/>
    <m/>
    <s v="köt.sz"/>
    <x v="3"/>
    <x v="4"/>
    <s v="JN3"/>
    <m/>
    <m/>
    <m/>
    <s v="SZ"/>
    <s v="18.00-20.00"/>
    <m/>
    <m/>
    <m/>
    <s v="Győry Csaba dr."/>
    <m/>
    <m/>
    <m/>
  </r>
  <r>
    <x v="9"/>
    <n v="224"/>
    <x v="0"/>
    <m/>
    <x v="209"/>
    <m/>
    <s v="köt.sz"/>
    <x v="3"/>
    <x v="4"/>
    <s v="JN3"/>
    <m/>
    <m/>
    <m/>
    <s v="H"/>
    <s v="10.00-12.00"/>
    <m/>
    <m/>
    <m/>
    <s v="Fekete Balázs dr."/>
    <m/>
    <m/>
    <m/>
  </r>
  <r>
    <x v="9"/>
    <n v="225"/>
    <x v="0"/>
    <m/>
    <x v="210"/>
    <m/>
    <s v="köt.sz"/>
    <x v="3"/>
    <x v="4"/>
    <s v="JN3"/>
    <m/>
    <m/>
    <m/>
    <s v="H"/>
    <s v="08.00-10.00"/>
    <m/>
    <m/>
    <m/>
    <s v="Fleck Zoltán dr."/>
    <m/>
    <m/>
    <m/>
  </r>
  <r>
    <x v="9"/>
    <n v="226"/>
    <x v="0"/>
    <m/>
    <x v="211"/>
    <m/>
    <s v="köt.sz"/>
    <x v="3"/>
    <x v="4"/>
    <s v="JN3"/>
    <m/>
    <m/>
    <m/>
    <s v="CS"/>
    <s v="14.00-16.00"/>
    <m/>
    <m/>
    <m/>
    <s v="Karácsony András dr."/>
    <m/>
    <m/>
    <m/>
  </r>
  <r>
    <x v="9"/>
    <n v="227"/>
    <x v="0"/>
    <m/>
    <x v="212"/>
    <m/>
    <s v="köt.sz"/>
    <x v="3"/>
    <x v="4"/>
    <s v="JN3"/>
    <m/>
    <m/>
    <m/>
    <s v="P"/>
    <s v="10.00-12.00"/>
    <m/>
    <m/>
    <m/>
    <s v="Kiss Valéria dr."/>
    <m/>
    <m/>
    <m/>
  </r>
  <r>
    <x v="9"/>
    <n v="228"/>
    <x v="0"/>
    <m/>
    <x v="213"/>
    <m/>
    <s v="köt.sz"/>
    <x v="3"/>
    <x v="4"/>
    <s v="JN3"/>
    <m/>
    <m/>
    <m/>
    <s v="P"/>
    <s v="12.00-14.00"/>
    <m/>
    <m/>
    <m/>
    <s v="Kiss Valéria dr."/>
    <m/>
    <m/>
    <m/>
  </r>
  <r>
    <x v="9"/>
    <n v="229"/>
    <x v="0"/>
    <m/>
    <x v="214"/>
    <m/>
    <s v="köt.sz"/>
    <x v="3"/>
    <x v="4"/>
    <s v="JN3"/>
    <m/>
    <m/>
    <m/>
    <s v="SZ"/>
    <s v="16.00-18.00"/>
    <m/>
    <m/>
    <m/>
    <s v="Balogh-Rosta Gergely dr."/>
    <m/>
    <m/>
    <m/>
  </r>
  <r>
    <x v="9"/>
    <n v="230"/>
    <x v="0"/>
    <m/>
    <x v="215"/>
    <m/>
    <s v="köt.sz"/>
    <x v="3"/>
    <x v="4"/>
    <s v="JN3"/>
    <m/>
    <m/>
    <m/>
    <s v="CS"/>
    <s v="14.00-16.00"/>
    <m/>
    <m/>
    <m/>
    <s v="Tóth Fruzsina dr."/>
    <m/>
    <m/>
    <m/>
  </r>
  <r>
    <x v="9"/>
    <n v="231"/>
    <x v="0"/>
    <m/>
    <x v="216"/>
    <m/>
    <s v="köt.sz"/>
    <x v="3"/>
    <x v="4"/>
    <s v="JN3"/>
    <m/>
    <m/>
    <m/>
    <s v="CS"/>
    <s v="14.00-16.00"/>
    <m/>
    <m/>
    <m/>
    <s v="Zsidai Ágnes dr."/>
    <m/>
    <m/>
    <m/>
  </r>
  <r>
    <x v="9"/>
    <n v="232"/>
    <x v="0"/>
    <m/>
    <x v="217"/>
    <m/>
    <s v="köt.sz"/>
    <x v="3"/>
    <x v="4"/>
    <s v="JN3"/>
    <m/>
    <m/>
    <m/>
    <s v="CS"/>
    <s v="16.00-18.00"/>
    <m/>
    <m/>
    <m/>
    <s v="Zsidai Ágnes dr."/>
    <m/>
    <m/>
    <m/>
  </r>
  <r>
    <x v="9"/>
    <n v="233"/>
    <x v="0"/>
    <m/>
    <x v="218"/>
    <m/>
    <s v="köt.sz"/>
    <x v="3"/>
    <x v="4"/>
    <s v="JN3"/>
    <m/>
    <m/>
    <m/>
    <s v="H"/>
    <s v="16.00-18.00"/>
    <m/>
    <m/>
    <m/>
    <s v="Bihari Zsuzsanna dr."/>
    <m/>
    <m/>
    <m/>
  </r>
  <r>
    <x v="9"/>
    <n v="234"/>
    <x v="0"/>
    <m/>
    <x v="219"/>
    <m/>
    <s v="köt.sz"/>
    <x v="3"/>
    <x v="4"/>
    <s v="JN3"/>
    <m/>
    <m/>
    <m/>
    <s v="K"/>
    <s v="16.00-18.00"/>
    <m/>
    <m/>
    <m/>
    <s v="Demjén Anna Katalin dr."/>
    <m/>
    <m/>
    <m/>
  </r>
  <r>
    <x v="9"/>
    <n v="235"/>
    <x v="0"/>
    <m/>
    <x v="220"/>
    <m/>
    <s v="köt.sz"/>
    <x v="3"/>
    <x v="4"/>
    <s v="JN3"/>
    <m/>
    <m/>
    <m/>
    <s v="K"/>
    <s v="18.00-20.00"/>
    <m/>
    <m/>
    <m/>
    <s v="Demjén Anna Katalin dr."/>
    <m/>
    <m/>
    <m/>
  </r>
  <r>
    <x v="9"/>
    <n v="236"/>
    <x v="0"/>
    <m/>
    <x v="221"/>
    <m/>
    <s v="köt.sz"/>
    <x v="3"/>
    <x v="4"/>
    <s v="JN3"/>
    <m/>
    <m/>
    <m/>
    <s v="SZ"/>
    <s v="14.00-16.00"/>
    <m/>
    <m/>
    <m/>
    <s v="Fábián Áron dr."/>
    <m/>
    <m/>
    <m/>
  </r>
  <r>
    <x v="9"/>
    <n v="237"/>
    <x v="0"/>
    <m/>
    <x v="222"/>
    <m/>
    <s v="köt.sz"/>
    <x v="3"/>
    <x v="4"/>
    <s v="JN3"/>
    <m/>
    <m/>
    <m/>
    <s v="SZ"/>
    <s v="16.00-18.00"/>
    <m/>
    <m/>
    <m/>
    <s v="Fábián Áron dr."/>
    <m/>
    <m/>
    <m/>
  </r>
  <r>
    <x v="9"/>
    <n v="238"/>
    <x v="0"/>
    <m/>
    <x v="223"/>
    <m/>
    <s v="köt.sz"/>
    <x v="3"/>
    <x v="4"/>
    <s v="JN3"/>
    <m/>
    <m/>
    <m/>
    <s v="H"/>
    <s v="14.00-16.00"/>
    <m/>
    <m/>
    <m/>
    <s v="Kónya Miklós Máté dr."/>
    <m/>
    <m/>
    <m/>
  </r>
  <r>
    <x v="9"/>
    <n v="239"/>
    <x v="0"/>
    <m/>
    <x v="224"/>
    <m/>
    <s v="köt.sz"/>
    <x v="3"/>
    <x v="4"/>
    <s v="JN3"/>
    <m/>
    <m/>
    <m/>
    <s v="P"/>
    <s v="10.00-12.00"/>
    <m/>
    <m/>
    <m/>
    <s v="Kónya Miklós Máté dr."/>
    <m/>
    <m/>
    <m/>
  </r>
  <r>
    <x v="9"/>
    <n v="240"/>
    <x v="0"/>
    <m/>
    <x v="225"/>
    <m/>
    <s v="köt.sz"/>
    <x v="3"/>
    <x v="4"/>
    <s v="JN3"/>
    <m/>
    <m/>
    <m/>
    <s v="CS"/>
    <s v="16.00-18.00"/>
    <m/>
    <m/>
    <m/>
    <s v="Pap Csaba dr."/>
    <m/>
    <m/>
    <m/>
  </r>
  <r>
    <x v="9"/>
    <n v="241"/>
    <x v="0"/>
    <m/>
    <x v="226"/>
    <m/>
    <s v="fak"/>
    <x v="3"/>
    <x v="0"/>
    <m/>
    <m/>
    <n v="15"/>
    <m/>
    <s v="SZ"/>
    <s v="17.00-19.00"/>
    <m/>
    <m/>
    <s v="Bányai Ferenc dr."/>
    <s v="Bányai Ferenc dr."/>
    <m/>
    <m/>
    <m/>
  </r>
  <r>
    <x v="9"/>
    <n v="242"/>
    <x v="0"/>
    <m/>
    <x v="227"/>
    <s v="Law and psichology interdisciplinary reading seminar"/>
    <s v="fak"/>
    <x v="3"/>
    <x v="0"/>
    <m/>
    <m/>
    <n v="15"/>
    <m/>
    <s v="CS"/>
    <s v="16.00-18.00"/>
    <m/>
    <m/>
    <s v="Fleck Zoltán dr."/>
    <s v="Czabán Samu dr."/>
    <m/>
    <m/>
    <s v="Új tárgy"/>
  </r>
  <r>
    <x v="9"/>
    <n v="243"/>
    <x v="0"/>
    <m/>
    <x v="228"/>
    <m/>
    <s v="vál.3."/>
    <x v="0"/>
    <x v="0"/>
    <s v="JL5"/>
    <m/>
    <m/>
    <m/>
    <m/>
    <m/>
    <m/>
    <m/>
    <s v="Nagypál Szabolcs dr."/>
    <s v="Nagypál Szabolcs dr."/>
    <m/>
    <m/>
    <m/>
  </r>
  <r>
    <x v="8"/>
    <n v="570"/>
    <x v="0"/>
    <m/>
    <x v="229"/>
    <s v="=JL1, JL3, JE1:NMJ1"/>
    <s v="köt.ea"/>
    <x v="0"/>
    <x v="0"/>
    <m/>
    <m/>
    <m/>
    <m/>
    <m/>
    <m/>
    <m/>
    <m/>
    <s v="Erdős István"/>
    <s v="Erdős István"/>
    <m/>
    <m/>
    <m/>
  </r>
  <r>
    <x v="9"/>
    <n v="245"/>
    <x v="0"/>
    <m/>
    <x v="230"/>
    <m/>
    <s v="köt.ea"/>
    <x v="5"/>
    <x v="0"/>
    <m/>
    <m/>
    <m/>
    <m/>
    <m/>
    <m/>
    <m/>
    <m/>
    <s v="Zsidai Ágnes dr."/>
    <s v="Zsidai Ágnes dr."/>
    <m/>
    <m/>
    <m/>
  </r>
  <r>
    <x v="9"/>
    <n v="246"/>
    <x v="0"/>
    <m/>
    <x v="230"/>
    <m/>
    <s v="köt.ea"/>
    <x v="2"/>
    <x v="0"/>
    <m/>
    <m/>
    <m/>
    <m/>
    <m/>
    <m/>
    <m/>
    <m/>
    <s v="Zsidai Ágnes dr."/>
    <s v="Zsidai Ágnes dr."/>
    <m/>
    <m/>
    <m/>
  </r>
  <r>
    <x v="9"/>
    <n v="247"/>
    <x v="0"/>
    <m/>
    <x v="230"/>
    <m/>
    <s v="köt.ea"/>
    <x v="3"/>
    <x v="3"/>
    <s v="JN3"/>
    <m/>
    <m/>
    <m/>
    <s v="K"/>
    <s v="12.00-14.00"/>
    <m/>
    <m/>
    <s v="Fekete Balázs dr."/>
    <s v="Fekete Balázs dr."/>
    <m/>
    <m/>
    <m/>
  </r>
  <r>
    <x v="9"/>
    <n v="248"/>
    <x v="0"/>
    <m/>
    <x v="231"/>
    <m/>
    <s v="EJ.alt"/>
    <x v="1"/>
    <x v="0"/>
    <m/>
    <s v="Jogi alaptan"/>
    <n v="15"/>
    <s v="+"/>
    <s v="SZ"/>
    <s v="14.00-16.00"/>
    <m/>
    <m/>
    <s v="Zsidai Ágnes dr."/>
    <s v="Zsidai Ágnes dr."/>
    <m/>
    <m/>
    <m/>
  </r>
  <r>
    <x v="9"/>
    <n v="249"/>
    <x v="0"/>
    <m/>
    <x v="232"/>
    <m/>
    <s v="fak"/>
    <x v="3"/>
    <x v="0"/>
    <m/>
    <m/>
    <n v="40"/>
    <m/>
    <s v="K"/>
    <s v="18.00-20.00"/>
    <m/>
    <m/>
    <s v="Fleck Zoltán dr."/>
    <s v="Hováth Lóránt dr."/>
    <m/>
    <m/>
    <s v="projektor szükséges"/>
  </r>
  <r>
    <x v="9"/>
    <n v="250"/>
    <x v="0"/>
    <m/>
    <x v="233"/>
    <s v="Comparative law: from methodology to legal cultures"/>
    <s v="fak"/>
    <x v="3"/>
    <x v="0"/>
    <s v="PHD"/>
    <m/>
    <s v="15(11+4PHD)"/>
    <m/>
    <s v="SZ"/>
    <s v="14.00-16.00"/>
    <m/>
    <m/>
    <s v="Fekete Balázs dr."/>
    <s v="Fekete Balázs dr."/>
    <m/>
    <m/>
    <s v="&quot;kiválósági kurzus&quot; doktori hallgatóknak is"/>
  </r>
  <r>
    <x v="9"/>
    <n v="251"/>
    <x v="0"/>
    <m/>
    <x v="234"/>
    <m/>
    <s v="EJ.alt"/>
    <x v="1"/>
    <x v="0"/>
    <s v="JN4"/>
    <m/>
    <n v="30"/>
    <s v="+"/>
    <s v="CS"/>
    <s v="14.00-16.00"/>
    <m/>
    <m/>
    <s v="Fleck Zoltán dr."/>
    <s v="Szilágyi Péter"/>
    <m/>
    <m/>
    <m/>
  </r>
  <r>
    <x v="9"/>
    <n v="252"/>
    <x v="0"/>
    <m/>
    <x v="234"/>
    <s v=" =JE1,JL1, JL3:JP"/>
    <s v="vál.5."/>
    <x v="0"/>
    <x v="0"/>
    <m/>
    <m/>
    <m/>
    <m/>
    <m/>
    <m/>
    <m/>
    <m/>
    <s v="Fleck Zoltán dr."/>
    <s v="Szilágyi Péter"/>
    <m/>
    <m/>
    <m/>
  </r>
  <r>
    <x v="9"/>
    <n v="253"/>
    <x v="0"/>
    <m/>
    <x v="235"/>
    <m/>
    <s v="köt.sz"/>
    <x v="3"/>
    <x v="6"/>
    <s v="JN3"/>
    <m/>
    <m/>
    <m/>
    <s v="P"/>
    <s v="12.00-14.00"/>
    <m/>
    <m/>
    <s v="Navratil Szonja dr."/>
    <s v="Navratil Szonja dr."/>
    <m/>
    <m/>
    <m/>
  </r>
  <r>
    <x v="9"/>
    <n v="254"/>
    <x v="0"/>
    <m/>
    <x v="236"/>
    <m/>
    <s v="köt.sz"/>
    <x v="3"/>
    <x v="6"/>
    <s v="JN3"/>
    <m/>
    <m/>
    <m/>
    <s v="SZ"/>
    <s v="12.00-14.00"/>
    <m/>
    <m/>
    <s v="Navratil Szonja dr."/>
    <s v="Navratil Szonja dr."/>
    <m/>
    <m/>
    <m/>
  </r>
  <r>
    <x v="9"/>
    <n v="255"/>
    <x v="0"/>
    <m/>
    <x v="237"/>
    <m/>
    <s v="köt.sz"/>
    <x v="3"/>
    <x v="6"/>
    <s v="JN3"/>
    <m/>
    <m/>
    <m/>
    <s v="SZ"/>
    <s v="14.00-16.00"/>
    <m/>
    <m/>
    <m/>
    <s v="Navratil Szonja dr."/>
    <m/>
    <m/>
    <m/>
  </r>
  <r>
    <x v="9"/>
    <n v="256"/>
    <x v="0"/>
    <m/>
    <x v="238"/>
    <m/>
    <s v="köt.sz"/>
    <x v="3"/>
    <x v="6"/>
    <s v="JN3"/>
    <m/>
    <m/>
    <m/>
    <s v="CS"/>
    <s v="10.00-12.00"/>
    <m/>
    <m/>
    <m/>
    <s v="Navratil Szonja dr."/>
    <m/>
    <m/>
    <m/>
  </r>
  <r>
    <x v="9"/>
    <n v="257"/>
    <x v="0"/>
    <m/>
    <x v="239"/>
    <m/>
    <s v="köt.sz"/>
    <x v="3"/>
    <x v="6"/>
    <s v="JN3"/>
    <m/>
    <m/>
    <m/>
    <s v="P"/>
    <s v="10.00-12.00"/>
    <m/>
    <m/>
    <m/>
    <s v="Navratil Szonja dr."/>
    <m/>
    <m/>
    <m/>
  </r>
  <r>
    <x v="9"/>
    <n v="258"/>
    <x v="0"/>
    <m/>
    <x v="240"/>
    <m/>
    <s v="köt.sz"/>
    <x v="3"/>
    <x v="6"/>
    <s v="JN3"/>
    <m/>
    <m/>
    <m/>
    <s v="P"/>
    <s v="14.00-16.00"/>
    <m/>
    <m/>
    <m/>
    <s v="Navratil Szonja dr."/>
    <m/>
    <m/>
    <m/>
  </r>
  <r>
    <x v="9"/>
    <n v="259"/>
    <x v="0"/>
    <m/>
    <x v="241"/>
    <m/>
    <s v="köt.sz"/>
    <x v="3"/>
    <x v="6"/>
    <s v="JN3"/>
    <m/>
    <m/>
    <m/>
    <s v="P"/>
    <s v="10.00-12.00"/>
    <m/>
    <m/>
    <m/>
    <s v="Kormány Attila dr."/>
    <m/>
    <m/>
    <m/>
  </r>
  <r>
    <x v="9"/>
    <n v="260"/>
    <x v="0"/>
    <m/>
    <x v="242"/>
    <m/>
    <s v="köt.sz"/>
    <x v="3"/>
    <x v="6"/>
    <s v="JN3"/>
    <m/>
    <m/>
    <m/>
    <s v="SZ"/>
    <s v="12.00-14.00"/>
    <m/>
    <m/>
    <m/>
    <s v="Tóth Fruzsina dr."/>
    <m/>
    <m/>
    <m/>
  </r>
  <r>
    <x v="9"/>
    <n v="261"/>
    <x v="0"/>
    <m/>
    <x v="243"/>
    <m/>
    <s v="köt.sz"/>
    <x v="3"/>
    <x v="6"/>
    <s v="JN3"/>
    <m/>
    <m/>
    <m/>
    <s v="CS"/>
    <s v="10.00-12.00"/>
    <m/>
    <m/>
    <m/>
    <s v="Tóth Fruzsina dr."/>
    <m/>
    <m/>
    <m/>
  </r>
  <r>
    <x v="9"/>
    <n v="262"/>
    <x v="0"/>
    <m/>
    <x v="244"/>
    <m/>
    <s v="köt.sz"/>
    <x v="3"/>
    <x v="6"/>
    <s v="JN3"/>
    <m/>
    <m/>
    <m/>
    <s v="SZ"/>
    <s v="14.00-16.00"/>
    <m/>
    <m/>
    <m/>
    <s v="Kiss Valéria dr."/>
    <m/>
    <m/>
    <m/>
  </r>
  <r>
    <x v="9"/>
    <n v="263"/>
    <x v="0"/>
    <m/>
    <x v="245"/>
    <m/>
    <s v="köt.sz"/>
    <x v="3"/>
    <x v="6"/>
    <s v="JN3"/>
    <m/>
    <m/>
    <m/>
    <s v="CS"/>
    <s v="10.00-12.00"/>
    <m/>
    <m/>
    <m/>
    <s v="Kiss Valéria dr."/>
    <m/>
    <m/>
    <m/>
  </r>
  <r>
    <x v="9"/>
    <n v="264"/>
    <x v="0"/>
    <m/>
    <x v="246"/>
    <m/>
    <s v="köt.sz"/>
    <x v="3"/>
    <x v="6"/>
    <s v="JN3"/>
    <m/>
    <m/>
    <m/>
    <s v="CS"/>
    <s v="08.00-10.00"/>
    <m/>
    <m/>
    <m/>
    <s v="Kormány Attila dr."/>
    <m/>
    <m/>
    <m/>
  </r>
  <r>
    <x v="9"/>
    <n v="265"/>
    <x v="0"/>
    <m/>
    <x v="247"/>
    <m/>
    <s v="köt.sz"/>
    <x v="3"/>
    <x v="6"/>
    <s v="JN3"/>
    <m/>
    <m/>
    <m/>
    <s v="CS"/>
    <s v="10.00-12.00"/>
    <m/>
    <m/>
    <m/>
    <s v="Kormány Attila dr."/>
    <m/>
    <m/>
    <m/>
  </r>
  <r>
    <x v="9"/>
    <n v="266"/>
    <x v="0"/>
    <m/>
    <x v="248"/>
    <m/>
    <s v="köt.sz"/>
    <x v="3"/>
    <x v="6"/>
    <s v="JN3"/>
    <m/>
    <m/>
    <m/>
    <s v="CS"/>
    <s v="16.00-18.00"/>
    <m/>
    <m/>
    <m/>
    <s v="Kormány Attila dr."/>
    <m/>
    <m/>
    <m/>
  </r>
  <r>
    <x v="9"/>
    <n v="267"/>
    <x v="0"/>
    <m/>
    <x v="249"/>
    <m/>
    <s v="köt.sz"/>
    <x v="3"/>
    <x v="6"/>
    <s v="JN3"/>
    <m/>
    <m/>
    <m/>
    <s v="P"/>
    <s v="08.00-10.00"/>
    <m/>
    <m/>
    <m/>
    <s v="Kormány Attila dr."/>
    <m/>
    <m/>
    <m/>
  </r>
  <r>
    <x v="9"/>
    <n v="268"/>
    <x v="0"/>
    <m/>
    <x v="250"/>
    <m/>
    <s v="köt.sz"/>
    <x v="3"/>
    <x v="6"/>
    <s v="JN3"/>
    <m/>
    <m/>
    <m/>
    <s v="P"/>
    <s v="10.00-12.00"/>
    <m/>
    <m/>
    <s v="Navratil Szonja dr."/>
    <s v="Tóth Katinka dr"/>
    <m/>
    <m/>
    <m/>
  </r>
  <r>
    <x v="9"/>
    <n v="269"/>
    <x v="0"/>
    <m/>
    <x v="251"/>
    <m/>
    <s v="köt.sz"/>
    <x v="3"/>
    <x v="6"/>
    <s v="JN3"/>
    <m/>
    <m/>
    <m/>
    <s v="P"/>
    <s v="12.00-14.00"/>
    <m/>
    <m/>
    <m/>
    <s v="Tóth Katinka dr"/>
    <m/>
    <m/>
    <m/>
  </r>
  <r>
    <x v="9"/>
    <n v="270"/>
    <x v="0"/>
    <m/>
    <x v="252"/>
    <m/>
    <s v="köt.sz"/>
    <x v="3"/>
    <x v="6"/>
    <s v="JN3"/>
    <m/>
    <m/>
    <m/>
    <m/>
    <m/>
    <m/>
    <m/>
    <m/>
    <m/>
    <m/>
    <m/>
    <m/>
  </r>
  <r>
    <x v="9"/>
    <n v="271"/>
    <x v="0"/>
    <m/>
    <x v="253"/>
    <m/>
    <s v="fak"/>
    <x v="3"/>
    <x v="0"/>
    <m/>
    <m/>
    <n v="50"/>
    <m/>
    <s v="K"/>
    <s v="18.00-20.00"/>
    <m/>
    <m/>
    <s v="Fleck Zoltán dr."/>
    <s v="Engelhardt Farkas Zsolt"/>
    <m/>
    <m/>
    <s v="projektor szükséges"/>
  </r>
  <r>
    <x v="9"/>
    <n v="272"/>
    <x v="0"/>
    <m/>
    <x v="254"/>
    <m/>
    <s v="fak"/>
    <x v="3"/>
    <x v="0"/>
    <m/>
    <m/>
    <n v="20"/>
    <m/>
    <s v="CS"/>
    <s v="16.00-18.00"/>
    <m/>
    <m/>
    <s v="Grád András dr."/>
    <s v="Grád András dr."/>
    <m/>
    <m/>
    <m/>
  </r>
  <r>
    <x v="9"/>
    <n v="273"/>
    <x v="0"/>
    <m/>
    <x v="255"/>
    <s v=" = JN3:FIL1"/>
    <s v="köt.ea"/>
    <x v="4"/>
    <x v="0"/>
    <s v="BP2"/>
    <m/>
    <m/>
    <m/>
    <s v="H"/>
    <s v="12.00-14.00"/>
    <m/>
    <m/>
    <s v="Bozóki András dr."/>
    <s v="Bozóki András dr."/>
    <m/>
    <m/>
    <m/>
  </r>
  <r>
    <x v="9"/>
    <n v="274"/>
    <x v="0"/>
    <m/>
    <x v="256"/>
    <m/>
    <s v="TT.alt"/>
    <x v="1"/>
    <x v="0"/>
    <s v="JN4"/>
    <m/>
    <n v="300"/>
    <m/>
    <s v="SZ"/>
    <s v="16.00-18.00"/>
    <m/>
    <m/>
    <s v="Grád András dr."/>
    <s v="Grád András dr."/>
    <m/>
    <m/>
    <m/>
  </r>
  <r>
    <x v="9"/>
    <n v="275"/>
    <x v="0"/>
    <m/>
    <x v="257"/>
    <m/>
    <s v="fak"/>
    <x v="3"/>
    <x v="0"/>
    <m/>
    <m/>
    <s v="30 (10+20E)"/>
    <m/>
    <m/>
    <m/>
    <m/>
    <m/>
    <s v="Győry Csaba dr."/>
    <s v="Győry Csaba dr.50% Karácsony András dr.50%"/>
    <s v="E."/>
    <s v="igen"/>
    <s v="blokkosítva"/>
  </r>
  <r>
    <x v="9"/>
    <n v="276"/>
    <x v="0"/>
    <m/>
    <x v="258"/>
    <s v="The practical aspects of freedom of press privacy and defamation cases."/>
    <s v="fak"/>
    <x v="3"/>
    <x v="0"/>
    <m/>
    <m/>
    <n v="25"/>
    <m/>
    <s v="SZ"/>
    <s v="16.00-18.00"/>
    <m/>
    <m/>
    <s v="Fleck Zoltán dr."/>
    <s v="Bodolai László dr."/>
    <m/>
    <m/>
    <s v="Új tárgy"/>
  </r>
  <r>
    <x v="9"/>
    <n v="277"/>
    <x v="0"/>
    <m/>
    <x v="259"/>
    <m/>
    <s v="köt.ea"/>
    <x v="5"/>
    <x v="0"/>
    <m/>
    <m/>
    <m/>
    <m/>
    <m/>
    <m/>
    <m/>
    <m/>
    <s v="Kormány Attila dr"/>
    <s v="Kormány Attila dr."/>
    <m/>
    <m/>
    <m/>
  </r>
  <r>
    <x v="9"/>
    <n v="278"/>
    <x v="0"/>
    <m/>
    <x v="259"/>
    <m/>
    <s v="köt.ea"/>
    <x v="2"/>
    <x v="0"/>
    <m/>
    <m/>
    <m/>
    <m/>
    <m/>
    <m/>
    <m/>
    <m/>
    <s v="Kormány Attila dr"/>
    <s v="Kormány Attila dr."/>
    <m/>
    <m/>
    <m/>
  </r>
  <r>
    <x v="10"/>
    <n v="595"/>
    <x v="0"/>
    <m/>
    <x v="260"/>
    <s v="=JL1, JL3, JE1:PNP"/>
    <s v="köt.ea"/>
    <x v="0"/>
    <x v="0"/>
    <m/>
    <s v="PP2"/>
    <m/>
    <m/>
    <m/>
    <m/>
    <m/>
    <s v="projektoros"/>
    <s v="Légrádi István László dr."/>
    <m/>
    <m/>
    <m/>
    <m/>
  </r>
  <r>
    <x v="9"/>
    <n v="280"/>
    <x v="0"/>
    <m/>
    <x v="261"/>
    <m/>
    <s v="fak"/>
    <x v="3"/>
    <x v="0"/>
    <m/>
    <m/>
    <n v="8"/>
    <s v="+"/>
    <s v="H"/>
    <m/>
    <s v="16-20"/>
    <m/>
    <s v="Zsidai Ágnes dr."/>
    <s v="Zsidai Ágnes dr."/>
    <m/>
    <m/>
    <s v="Többször felvehető"/>
  </r>
  <r>
    <x v="6"/>
    <n v="188"/>
    <x v="0"/>
    <m/>
    <x v="262"/>
    <m/>
    <s v="köt.sz"/>
    <x v="3"/>
    <x v="3"/>
    <s v="JN3"/>
    <m/>
    <m/>
    <m/>
    <s v="H"/>
    <s v="14.00-16.00"/>
    <m/>
    <s v="B Nyelvi labor (Magyar u.)"/>
    <s v="Eiler Tamás"/>
    <s v="Eiler Tamás"/>
    <m/>
    <m/>
    <m/>
  </r>
  <r>
    <x v="6"/>
    <n v="189"/>
    <x v="0"/>
    <m/>
    <x v="263"/>
    <m/>
    <s v="köt.sz"/>
    <x v="3"/>
    <x v="3"/>
    <s v="JN3"/>
    <m/>
    <m/>
    <m/>
    <s v="H"/>
    <s v="16.00-18.00"/>
    <m/>
    <s v="B Nyelvi labor (Magyar u.)"/>
    <s v="Eiler Tamás"/>
    <s v="Eiler Tamás"/>
    <m/>
    <m/>
    <m/>
  </r>
  <r>
    <x v="6"/>
    <n v="190"/>
    <x v="0"/>
    <m/>
    <x v="264"/>
    <m/>
    <s v="köt.sz"/>
    <x v="3"/>
    <x v="3"/>
    <s v="JN3"/>
    <m/>
    <m/>
    <m/>
    <s v="K"/>
    <s v="14.00-16.00"/>
    <m/>
    <s v="B Nyelvi labor (Magyar u.)"/>
    <s v="Eiler Tamás"/>
    <s v="Eiler Tamás"/>
    <m/>
    <m/>
    <m/>
  </r>
  <r>
    <x v="6"/>
    <n v="191"/>
    <x v="0"/>
    <m/>
    <x v="265"/>
    <m/>
    <s v="köt.sz"/>
    <x v="3"/>
    <x v="3"/>
    <s v="JN3"/>
    <m/>
    <m/>
    <m/>
    <s v="K"/>
    <s v="16.00-18.00"/>
    <m/>
    <s v="B Nyelvi labor (Magyar u.)"/>
    <s v="Eiler Tamás"/>
    <s v="Eiler Tamás"/>
    <m/>
    <m/>
    <m/>
  </r>
  <r>
    <x v="6"/>
    <n v="192"/>
    <x v="0"/>
    <m/>
    <x v="266"/>
    <m/>
    <s v="köt.sz"/>
    <x v="3"/>
    <x v="3"/>
    <s v="JN3"/>
    <m/>
    <m/>
    <m/>
    <s v="SZ"/>
    <s v="16.00-18.00"/>
    <m/>
    <s v="B Nyelvi labor (Magyar u.)"/>
    <s v="Eiler Tamás"/>
    <s v="Eiler Tamás"/>
    <m/>
    <m/>
    <m/>
  </r>
  <r>
    <x v="6"/>
    <n v="193"/>
    <x v="0"/>
    <m/>
    <x v="267"/>
    <m/>
    <s v="köt.sz"/>
    <x v="3"/>
    <x v="3"/>
    <s v="JN3"/>
    <m/>
    <m/>
    <m/>
    <s v="SZ"/>
    <s v="18.00-20.00"/>
    <m/>
    <s v="B Nyelvi labor (Magyar u.)"/>
    <s v="Eiler Tamás"/>
    <s v="Eiler Tamás"/>
    <m/>
    <m/>
    <m/>
  </r>
  <r>
    <x v="6"/>
    <n v="194"/>
    <x v="0"/>
    <m/>
    <x v="268"/>
    <m/>
    <s v="köt.sz"/>
    <x v="3"/>
    <x v="3"/>
    <s v="JN3"/>
    <m/>
    <m/>
    <m/>
    <s v="CS"/>
    <s v="14.00-16.00"/>
    <m/>
    <s v="B Nyelvi labor (Magyar u.)"/>
    <s v="Eiler Tamás"/>
    <s v="Eiler Tamás"/>
    <m/>
    <m/>
    <m/>
  </r>
  <r>
    <x v="6"/>
    <n v="195"/>
    <x v="0"/>
    <m/>
    <x v="269"/>
    <m/>
    <s v="köt.sz"/>
    <x v="3"/>
    <x v="3"/>
    <s v="JN3"/>
    <m/>
    <m/>
    <m/>
    <s v="CS"/>
    <s v="16.00-18.00"/>
    <m/>
    <s v="B Nyelvi labor (Magyar u.)"/>
    <s v="Eiler Tamás"/>
    <s v="Eiler Tamás"/>
    <m/>
    <m/>
    <m/>
  </r>
  <r>
    <x v="6"/>
    <n v="196"/>
    <x v="0"/>
    <m/>
    <x v="270"/>
    <m/>
    <s v="köt.sz"/>
    <x v="3"/>
    <x v="3"/>
    <s v="JN3"/>
    <m/>
    <m/>
    <m/>
    <s v="P"/>
    <s v="14.00-16.00"/>
    <m/>
    <s v="B Nyelvi labor (Magyar u.)"/>
    <s v="Eiler Tamás"/>
    <s v="Eiler Tamás"/>
    <m/>
    <m/>
    <m/>
  </r>
  <r>
    <x v="6"/>
    <n v="197"/>
    <x v="0"/>
    <m/>
    <x v="271"/>
    <m/>
    <s v="köt.sz"/>
    <x v="3"/>
    <x v="3"/>
    <s v="JN3"/>
    <m/>
    <m/>
    <m/>
    <s v="P"/>
    <s v="16.00-18.00"/>
    <m/>
    <s v="B Nyelvi labor (Magyar u.)"/>
    <s v="Eiler Tamás"/>
    <s v="Eiler Tamás"/>
    <m/>
    <m/>
    <m/>
  </r>
  <r>
    <x v="6"/>
    <n v="198"/>
    <x v="0"/>
    <m/>
    <x v="272"/>
    <m/>
    <s v="köt.sz"/>
    <x v="3"/>
    <x v="3"/>
    <s v="JN3"/>
    <m/>
    <m/>
    <m/>
    <s v="H"/>
    <s v="14.00-16.00"/>
    <m/>
    <s v="projektoros"/>
    <s v="Eiler Tamás"/>
    <s v="Sándor Pál László"/>
    <m/>
    <m/>
    <m/>
  </r>
  <r>
    <x v="6"/>
    <n v="199"/>
    <x v="0"/>
    <m/>
    <x v="273"/>
    <m/>
    <s v="köt.sz"/>
    <x v="3"/>
    <x v="3"/>
    <s v="JN3"/>
    <m/>
    <m/>
    <m/>
    <s v="H"/>
    <s v="16.00-18.00"/>
    <m/>
    <s v="projektoros"/>
    <s v="Eiler Tamás"/>
    <s v="Sándor Pál László"/>
    <m/>
    <m/>
    <m/>
  </r>
  <r>
    <x v="6"/>
    <n v="200"/>
    <x v="0"/>
    <m/>
    <x v="274"/>
    <m/>
    <s v="köt.sz"/>
    <x v="3"/>
    <x v="3"/>
    <s v="JN3"/>
    <m/>
    <m/>
    <m/>
    <s v="K"/>
    <s v="14.00-16.00"/>
    <m/>
    <s v="projektoros"/>
    <s v="Eiler Tamás"/>
    <s v="Sándor Pál László"/>
    <m/>
    <m/>
    <m/>
  </r>
  <r>
    <x v="6"/>
    <n v="201"/>
    <x v="0"/>
    <m/>
    <x v="275"/>
    <m/>
    <s v="köt.sz"/>
    <x v="3"/>
    <x v="3"/>
    <s v="JN3"/>
    <m/>
    <m/>
    <m/>
    <s v="K"/>
    <s v="16.00-18.00"/>
    <m/>
    <s v="projektoros"/>
    <s v="Eiler Tamás"/>
    <s v="Sándor Pál László"/>
    <m/>
    <m/>
    <m/>
  </r>
  <r>
    <x v="6"/>
    <n v="202"/>
    <x v="0"/>
    <m/>
    <x v="276"/>
    <m/>
    <s v="köt.sz"/>
    <x v="3"/>
    <x v="3"/>
    <s v="JN3"/>
    <m/>
    <m/>
    <m/>
    <s v="K"/>
    <s v="18.00-20.00"/>
    <m/>
    <s v="projektoros"/>
    <s v="Eiler Tamás"/>
    <s v="Sándor Pál László"/>
    <m/>
    <m/>
    <m/>
  </r>
  <r>
    <x v="6"/>
    <n v="203"/>
    <x v="0"/>
    <m/>
    <x v="277"/>
    <m/>
    <s v="köt.sz"/>
    <x v="3"/>
    <x v="3"/>
    <s v="JN3"/>
    <m/>
    <m/>
    <m/>
    <s v="SZ"/>
    <s v="14.00-16.00"/>
    <m/>
    <s v="projektoros"/>
    <s v="Eiler Tamás"/>
    <s v="Sándor Pál László"/>
    <m/>
    <m/>
    <m/>
  </r>
  <r>
    <x v="6"/>
    <n v="204"/>
    <x v="0"/>
    <m/>
    <x v="278"/>
    <m/>
    <s v="köt.sz"/>
    <x v="3"/>
    <x v="3"/>
    <s v="JN3"/>
    <m/>
    <m/>
    <m/>
    <s v="SZ"/>
    <s v="16.00-18.00"/>
    <m/>
    <s v="projektoros"/>
    <s v="Eiler Tamás"/>
    <s v="Sándor Pál László"/>
    <m/>
    <m/>
    <m/>
  </r>
  <r>
    <x v="6"/>
    <n v="205"/>
    <x v="0"/>
    <m/>
    <x v="279"/>
    <m/>
    <s v="köt.sz"/>
    <x v="3"/>
    <x v="3"/>
    <s v="JN3"/>
    <m/>
    <m/>
    <m/>
    <s v="SZ"/>
    <s v="18.00-20.00"/>
    <m/>
    <s v="projektoros"/>
    <s v="Eiler Tamás"/>
    <s v="Sándor Pál László"/>
    <m/>
    <m/>
    <m/>
  </r>
  <r>
    <x v="6"/>
    <n v="206"/>
    <x v="0"/>
    <m/>
    <x v="280"/>
    <m/>
    <s v="köt.sz"/>
    <x v="3"/>
    <x v="3"/>
    <s v="JN3"/>
    <m/>
    <m/>
    <m/>
    <s v="CS"/>
    <s v="14.00-16.00"/>
    <m/>
    <s v="projektoros"/>
    <s v="Eiler Tamás"/>
    <s v="Sándor Pál László"/>
    <m/>
    <m/>
    <m/>
  </r>
  <r>
    <x v="6"/>
    <n v="207"/>
    <x v="0"/>
    <m/>
    <x v="281"/>
    <m/>
    <s v="köt.sz"/>
    <x v="3"/>
    <x v="3"/>
    <s v="JN3"/>
    <m/>
    <m/>
    <m/>
    <s v="CS"/>
    <s v="16.00-18.00"/>
    <m/>
    <s v="projektoros"/>
    <s v="Eiler Tamás"/>
    <s v="Sándor Pál László"/>
    <m/>
    <m/>
    <m/>
  </r>
  <r>
    <x v="11"/>
    <n v="301"/>
    <x v="0"/>
    <m/>
    <x v="282"/>
    <m/>
    <s v="Cmod. diff.alt"/>
    <x v="1"/>
    <x v="0"/>
    <s v="JN4"/>
    <m/>
    <m/>
    <m/>
    <s v="CS"/>
    <s v="10.00-12.00"/>
    <m/>
    <m/>
    <m/>
    <s v="Kelemen Katalin"/>
    <m/>
    <m/>
    <m/>
  </r>
  <r>
    <x v="11"/>
    <n v="302"/>
    <x v="0"/>
    <m/>
    <x v="283"/>
    <m/>
    <s v="Bmod. diff.alt"/>
    <x v="1"/>
    <x v="0"/>
    <s v="JN4"/>
    <m/>
    <m/>
    <m/>
    <s v="CS"/>
    <s v="12.00-14.00"/>
    <m/>
    <m/>
    <s v="Pongráczné Ruzsicska Yvette"/>
    <s v="Pongráczné Ruzsicska Yvette"/>
    <m/>
    <m/>
    <m/>
  </r>
  <r>
    <x v="11"/>
    <n v="303"/>
    <x v="0"/>
    <m/>
    <x v="284"/>
    <m/>
    <s v="köt.ea"/>
    <x v="5"/>
    <x v="0"/>
    <m/>
    <m/>
    <m/>
    <m/>
    <m/>
    <m/>
    <m/>
    <m/>
    <m/>
    <s v="Szabó Zénó"/>
    <m/>
    <m/>
    <m/>
  </r>
  <r>
    <x v="11"/>
    <n v="304"/>
    <x v="0"/>
    <m/>
    <x v="285"/>
    <m/>
    <s v="köt.ea"/>
    <x v="5"/>
    <x v="0"/>
    <m/>
    <m/>
    <m/>
    <m/>
    <m/>
    <m/>
    <m/>
    <m/>
    <m/>
    <s v="Kelemen Katalin"/>
    <m/>
    <m/>
    <m/>
  </r>
  <r>
    <x v="11"/>
    <n v="305"/>
    <x v="0"/>
    <m/>
    <x v="286"/>
    <m/>
    <s v="köt.ea"/>
    <x v="2"/>
    <x v="0"/>
    <m/>
    <m/>
    <m/>
    <m/>
    <m/>
    <m/>
    <m/>
    <m/>
    <m/>
    <s v="Székelyhidi Katalin"/>
    <m/>
    <m/>
    <m/>
  </r>
  <r>
    <x v="11"/>
    <n v="306"/>
    <x v="0"/>
    <m/>
    <x v="287"/>
    <m/>
    <s v="köt.ea"/>
    <x v="3"/>
    <x v="3"/>
    <s v="JN3"/>
    <m/>
    <m/>
    <m/>
    <s v="K"/>
    <s v="08.00-10.00"/>
    <m/>
    <m/>
    <s v="Szalai Ákos"/>
    <s v="Szalai Ákos"/>
    <m/>
    <m/>
    <m/>
  </r>
  <r>
    <x v="10"/>
    <n v="613"/>
    <x v="0"/>
    <m/>
    <x v="288"/>
    <s v="=JL3:PP1"/>
    <s v="köt.ea"/>
    <x v="0"/>
    <x v="0"/>
    <m/>
    <m/>
    <m/>
    <m/>
    <m/>
    <m/>
    <m/>
    <s v="projektoros"/>
    <s v="Juhász Imre dr."/>
    <m/>
    <m/>
    <m/>
    <m/>
  </r>
  <r>
    <x v="11"/>
    <n v="308"/>
    <x v="0"/>
    <m/>
    <x v="287"/>
    <m/>
    <s v="köt.ea"/>
    <x v="4"/>
    <x v="0"/>
    <s v="BP2"/>
    <m/>
    <m/>
    <s v="+"/>
    <s v="CS"/>
    <s v="08.00-10.00"/>
    <m/>
    <m/>
    <s v="Kelemen Katalin"/>
    <s v="Kelemen Katalin"/>
    <m/>
    <m/>
    <m/>
  </r>
  <r>
    <x v="11"/>
    <n v="309"/>
    <x v="0"/>
    <m/>
    <x v="289"/>
    <m/>
    <s v="köt.gy"/>
    <x v="4"/>
    <x v="0"/>
    <s v="BP2"/>
    <m/>
    <m/>
    <m/>
    <s v="H"/>
    <s v="14.00-16.00"/>
    <m/>
    <m/>
    <m/>
    <s v="Kelemen Katalin"/>
    <m/>
    <m/>
    <m/>
  </r>
  <r>
    <x v="11"/>
    <n v="310"/>
    <x v="0"/>
    <m/>
    <x v="290"/>
    <m/>
    <s v="köt.gy"/>
    <x v="4"/>
    <x v="0"/>
    <s v="BP2"/>
    <m/>
    <m/>
    <m/>
    <s v="K"/>
    <s v="10.00-12.00"/>
    <m/>
    <m/>
    <m/>
    <s v="Kelemen Katalin"/>
    <m/>
    <m/>
    <m/>
  </r>
  <r>
    <x v="11"/>
    <n v="311"/>
    <x v="0"/>
    <m/>
    <x v="291"/>
    <m/>
    <s v="köt.gy"/>
    <x v="4"/>
    <x v="0"/>
    <s v="BP2"/>
    <m/>
    <m/>
    <m/>
    <s v="K"/>
    <s v="12.00-14.00"/>
    <m/>
    <m/>
    <m/>
    <s v="Kelemen Katalin"/>
    <m/>
    <m/>
    <m/>
  </r>
  <r>
    <x v="11"/>
    <n v="312"/>
    <x v="0"/>
    <m/>
    <x v="292"/>
    <m/>
    <s v="köt.sz"/>
    <x v="3"/>
    <x v="3"/>
    <s v="JN3"/>
    <m/>
    <m/>
    <m/>
    <s v="H"/>
    <s v="08.00-10.00"/>
    <m/>
    <m/>
    <m/>
    <s v="Kapa Mátyás"/>
    <m/>
    <m/>
    <m/>
  </r>
  <r>
    <x v="11"/>
    <n v="313"/>
    <x v="0"/>
    <m/>
    <x v="293"/>
    <m/>
    <s v="köt.sz"/>
    <x v="3"/>
    <x v="3"/>
    <s v="JN3"/>
    <m/>
    <m/>
    <m/>
    <s v="H"/>
    <s v="12.00-14.00"/>
    <m/>
    <m/>
    <m/>
    <s v="Kapa Mátyás"/>
    <m/>
    <m/>
    <m/>
  </r>
  <r>
    <x v="11"/>
    <n v="314"/>
    <x v="0"/>
    <m/>
    <x v="294"/>
    <m/>
    <s v="köt.sz"/>
    <x v="3"/>
    <x v="3"/>
    <s v="JN3"/>
    <m/>
    <m/>
    <m/>
    <s v="H"/>
    <s v="12.00-14.00"/>
    <m/>
    <m/>
    <m/>
    <s v="Kelemen Katalin"/>
    <m/>
    <m/>
    <m/>
  </r>
  <r>
    <x v="11"/>
    <n v="315"/>
    <x v="0"/>
    <m/>
    <x v="295"/>
    <m/>
    <s v="köt.sz"/>
    <x v="3"/>
    <x v="3"/>
    <s v="JN3"/>
    <m/>
    <m/>
    <m/>
    <s v="CS"/>
    <s v="12.00-14.00"/>
    <m/>
    <m/>
    <m/>
    <s v="Kelemen Katalin"/>
    <m/>
    <m/>
    <m/>
  </r>
  <r>
    <x v="11"/>
    <n v="316"/>
    <x v="0"/>
    <m/>
    <x v="296"/>
    <m/>
    <s v="köt.sz"/>
    <x v="3"/>
    <x v="3"/>
    <s v="JN3"/>
    <m/>
    <m/>
    <m/>
    <s v="SZ"/>
    <s v="08.00-10.00"/>
    <m/>
    <m/>
    <m/>
    <s v="Lőrinczi Gyula"/>
    <m/>
    <m/>
    <m/>
  </r>
  <r>
    <x v="11"/>
    <n v="317"/>
    <x v="0"/>
    <m/>
    <x v="297"/>
    <m/>
    <s v="köt.sz"/>
    <x v="3"/>
    <x v="3"/>
    <s v="JN3"/>
    <m/>
    <m/>
    <m/>
    <s v="SZ"/>
    <s v="14.00-16.00"/>
    <m/>
    <m/>
    <m/>
    <s v="Lőrinczi Gyula"/>
    <m/>
    <m/>
    <m/>
  </r>
  <r>
    <x v="11"/>
    <n v="318"/>
    <x v="0"/>
    <m/>
    <x v="298"/>
    <m/>
    <s v="köt.sz"/>
    <x v="3"/>
    <x v="3"/>
    <s v="JN3"/>
    <m/>
    <m/>
    <m/>
    <s v="CS"/>
    <s v="08.00-10.00"/>
    <m/>
    <m/>
    <m/>
    <s v="Lőrinczi Gyula"/>
    <m/>
    <m/>
    <m/>
  </r>
  <r>
    <x v="11"/>
    <n v="319"/>
    <x v="0"/>
    <m/>
    <x v="299"/>
    <m/>
    <s v="köt.sz"/>
    <x v="3"/>
    <x v="3"/>
    <s v="JN3"/>
    <m/>
    <m/>
    <m/>
    <s v="CS"/>
    <s v="10.00-12.00"/>
    <m/>
    <m/>
    <m/>
    <s v="Lőrinczi Gyula"/>
    <m/>
    <m/>
    <m/>
  </r>
  <r>
    <x v="11"/>
    <n v="320"/>
    <x v="0"/>
    <m/>
    <x v="300"/>
    <m/>
    <s v="köt.sz"/>
    <x v="3"/>
    <x v="3"/>
    <s v="JN3"/>
    <m/>
    <m/>
    <m/>
    <s v="CS"/>
    <s v="12.00-14.00"/>
    <m/>
    <m/>
    <m/>
    <s v="Lőrinczi Gyula"/>
    <m/>
    <m/>
    <m/>
  </r>
  <r>
    <x v="11"/>
    <n v="321"/>
    <x v="0"/>
    <m/>
    <x v="301"/>
    <m/>
    <s v="köt.sz"/>
    <x v="3"/>
    <x v="3"/>
    <s v="JN3"/>
    <m/>
    <m/>
    <m/>
    <s v="H"/>
    <s v="18.00-20.00"/>
    <m/>
    <m/>
    <m/>
    <s v="Soós Gabriella"/>
    <m/>
    <m/>
    <m/>
  </r>
  <r>
    <x v="11"/>
    <n v="322"/>
    <x v="0"/>
    <m/>
    <x v="302"/>
    <m/>
    <s v="köt.sz"/>
    <x v="3"/>
    <x v="3"/>
    <s v="JN3"/>
    <m/>
    <m/>
    <m/>
    <s v="SZ"/>
    <s v="14.00-16.00"/>
    <m/>
    <m/>
    <m/>
    <s v="Soós Gabriella"/>
    <m/>
    <m/>
    <m/>
  </r>
  <r>
    <x v="11"/>
    <n v="323"/>
    <x v="0"/>
    <m/>
    <x v="303"/>
    <m/>
    <s v="köt.sz"/>
    <x v="3"/>
    <x v="3"/>
    <s v="JN3"/>
    <m/>
    <m/>
    <m/>
    <s v="SZ"/>
    <s v="16.00-18.00"/>
    <m/>
    <m/>
    <m/>
    <s v="Soós Gabriella"/>
    <m/>
    <m/>
    <m/>
  </r>
  <r>
    <x v="11"/>
    <n v="324"/>
    <x v="0"/>
    <m/>
    <x v="304"/>
    <m/>
    <s v="köt.sz"/>
    <x v="3"/>
    <x v="3"/>
    <s v="JN3"/>
    <m/>
    <m/>
    <m/>
    <s v="SZ"/>
    <s v="18.00-20.00"/>
    <m/>
    <m/>
    <m/>
    <s v="Soós Gabriella"/>
    <m/>
    <m/>
    <m/>
  </r>
  <r>
    <x v="11"/>
    <n v="325"/>
    <x v="0"/>
    <m/>
    <x v="305"/>
    <m/>
    <s v="köt.sz"/>
    <x v="3"/>
    <x v="3"/>
    <s v="JN3"/>
    <m/>
    <m/>
    <m/>
    <s v="P"/>
    <s v="08.00-10.00"/>
    <m/>
    <m/>
    <m/>
    <s v="Soós Gabriella"/>
    <m/>
    <m/>
    <m/>
  </r>
  <r>
    <x v="11"/>
    <n v="326"/>
    <x v="0"/>
    <m/>
    <x v="306"/>
    <m/>
    <s v="köt.sz"/>
    <x v="3"/>
    <x v="3"/>
    <s v="JN3"/>
    <m/>
    <m/>
    <m/>
    <s v="H"/>
    <s v="08.00-10.00"/>
    <m/>
    <m/>
    <m/>
    <s v="Szalai Ákos"/>
    <m/>
    <m/>
    <m/>
  </r>
  <r>
    <x v="11"/>
    <n v="327"/>
    <x v="0"/>
    <m/>
    <x v="307"/>
    <m/>
    <s v="köt.sz"/>
    <x v="3"/>
    <x v="3"/>
    <s v="JN3"/>
    <m/>
    <m/>
    <m/>
    <s v="H"/>
    <s v="12.00-14.00"/>
    <m/>
    <m/>
    <m/>
    <s v="Szalai Ákos"/>
    <m/>
    <m/>
    <m/>
  </r>
  <r>
    <x v="11"/>
    <n v="328"/>
    <x v="0"/>
    <m/>
    <x v="308"/>
    <m/>
    <s v="köt.sz"/>
    <x v="3"/>
    <x v="3"/>
    <s v="JN3"/>
    <m/>
    <m/>
    <m/>
    <s v="CS"/>
    <s v="12.00-14.00"/>
    <m/>
    <m/>
    <m/>
    <s v="Székelyhidi Katalin"/>
    <m/>
    <m/>
    <m/>
  </r>
  <r>
    <x v="11"/>
    <n v="329"/>
    <x v="0"/>
    <m/>
    <x v="309"/>
    <m/>
    <s v="köt.sz"/>
    <x v="3"/>
    <x v="3"/>
    <s v="JN3"/>
    <m/>
    <m/>
    <m/>
    <s v="CS"/>
    <s v="14.00-16.00"/>
    <m/>
    <m/>
    <m/>
    <s v="Székelyhidi Katalin"/>
    <m/>
    <m/>
    <m/>
  </r>
  <r>
    <x v="11"/>
    <n v="330"/>
    <x v="0"/>
    <m/>
    <x v="310"/>
    <m/>
    <s v="köt.sz"/>
    <x v="3"/>
    <x v="3"/>
    <s v="JN3"/>
    <m/>
    <m/>
    <m/>
    <s v="CS"/>
    <s v="16.00-18.00"/>
    <m/>
    <m/>
    <m/>
    <s v="Székelyhidi Katalin"/>
    <m/>
    <m/>
    <m/>
  </r>
  <r>
    <x v="11"/>
    <n v="331"/>
    <x v="0"/>
    <m/>
    <x v="311"/>
    <m/>
    <s v="köt.ea"/>
    <x v="5"/>
    <x v="0"/>
    <m/>
    <m/>
    <m/>
    <m/>
    <m/>
    <m/>
    <m/>
    <m/>
    <m/>
    <s v="Kelemen Katalin"/>
    <m/>
    <m/>
    <m/>
  </r>
  <r>
    <x v="11"/>
    <n v="332"/>
    <x v="0"/>
    <m/>
    <x v="312"/>
    <m/>
    <s v="köt.ea"/>
    <x v="2"/>
    <x v="0"/>
    <m/>
    <m/>
    <m/>
    <m/>
    <m/>
    <m/>
    <m/>
    <m/>
    <m/>
    <s v="Pongráczné Ruzsicska Yvette"/>
    <m/>
    <m/>
    <m/>
  </r>
  <r>
    <x v="11"/>
    <n v="333"/>
    <x v="0"/>
    <m/>
    <x v="313"/>
    <m/>
    <s v="fak"/>
    <x v="3"/>
    <x v="0"/>
    <m/>
    <m/>
    <n v="25"/>
    <m/>
    <s v="CS"/>
    <s v="10.00-12.00"/>
    <m/>
    <m/>
    <s v="Pongráczné Ruzsicska Yvette"/>
    <s v="Pongráczné Ruzsicska Yvette"/>
    <m/>
    <m/>
    <m/>
  </r>
  <r>
    <x v="11"/>
    <n v="334"/>
    <x v="0"/>
    <m/>
    <x v="314"/>
    <m/>
    <s v="köt.ea"/>
    <x v="5"/>
    <x v="0"/>
    <m/>
    <m/>
    <m/>
    <m/>
    <m/>
    <m/>
    <m/>
    <m/>
    <m/>
    <s v="Székelyhidi Katalin"/>
    <m/>
    <m/>
    <m/>
  </r>
  <r>
    <x v="11"/>
    <n v="335"/>
    <x v="0"/>
    <m/>
    <x v="315"/>
    <m/>
    <s v="köt.ea"/>
    <x v="8"/>
    <x v="0"/>
    <s v="KM0"/>
    <m/>
    <m/>
    <m/>
    <s v="SZ"/>
    <s v="10.00-12.00"/>
    <m/>
    <m/>
    <m/>
    <s v="Pongráczné Ruzsicska Yvette"/>
    <m/>
    <m/>
    <m/>
  </r>
  <r>
    <x v="12"/>
    <n v="336"/>
    <x v="0"/>
    <m/>
    <x v="316"/>
    <m/>
    <s v="Kmod. diff.alt"/>
    <x v="1"/>
    <x v="0"/>
    <s v="JN4"/>
    <s v="KIG3"/>
    <n v="30"/>
    <m/>
    <s v="CS"/>
    <s v="16.00-18.00"/>
    <m/>
    <s v="projektoros"/>
    <s v="Dr. Nagy Marianna"/>
    <s v="Dr. Baranyi Bertold"/>
    <m/>
    <m/>
    <m/>
  </r>
  <r>
    <x v="12"/>
    <n v="337"/>
    <x v="0"/>
    <m/>
    <x v="317"/>
    <m/>
    <s v="Kmod. diff.alt"/>
    <x v="1"/>
    <x v="0"/>
    <s v="JN4"/>
    <s v="KIG2"/>
    <s v="160 (100 jogász, 60 Erasmus)"/>
    <m/>
    <s v="H"/>
    <s v="18.00-20.00"/>
    <m/>
    <s v="projektoros"/>
    <s v="Dr. Nagy Marianna"/>
    <s v="Dr. Balogh Virág"/>
    <m/>
    <s v="igen"/>
    <s v="Erasmus"/>
  </r>
  <r>
    <x v="12"/>
    <n v="338"/>
    <x v="0"/>
    <m/>
    <x v="318"/>
    <m/>
    <s v="fak"/>
    <x v="3"/>
    <x v="0"/>
    <s v="JN3"/>
    <s v="angol nyelvtudás"/>
    <s v="50 (20 jogász, 30 Erasmus)"/>
    <m/>
    <s v="K"/>
    <s v="10.00-12.00"/>
    <m/>
    <s v="projektoros"/>
    <s v="Dr. Nagy Marianna"/>
    <s v="Dr. Rozsnyai Krisztina, Dr. Hoffman István"/>
    <m/>
    <s v="igen"/>
    <s v="Új tárgy, Erasmus"/>
  </r>
  <r>
    <x v="12"/>
    <n v="339"/>
    <x v="0"/>
    <m/>
    <x v="319"/>
    <m/>
    <s v="fak"/>
    <x v="3"/>
    <x v="0"/>
    <s v="JN3"/>
    <m/>
    <n v="20"/>
    <m/>
    <s v="K"/>
    <s v="18.00-20.00"/>
    <m/>
    <s v="projektoros"/>
    <s v="Dr. Nagy Marianna"/>
    <s v="Dr. Szamek Gabriella"/>
    <m/>
    <m/>
    <m/>
  </r>
  <r>
    <x v="12"/>
    <n v="340"/>
    <x v="0"/>
    <m/>
    <x v="320"/>
    <s v="=T2:KET-SZI"/>
    <s v="köt.ea"/>
    <x v="5"/>
    <x v="0"/>
    <s v="BI"/>
    <s v="T2:KIG1"/>
    <m/>
    <m/>
    <m/>
    <m/>
    <m/>
    <m/>
    <s v="Dr. Hoffman István"/>
    <s v="Dr. Hoffman István, Dr. Fazekas János"/>
    <m/>
    <m/>
    <m/>
  </r>
  <r>
    <x v="12"/>
    <n v="341"/>
    <x v="0"/>
    <m/>
    <x v="321"/>
    <s v="=J1:KIT1, PM1:KVJ1"/>
    <s v="köt.ea"/>
    <x v="3"/>
    <x v="6"/>
    <s v="JN3"/>
    <m/>
    <m/>
    <m/>
    <s v="CS"/>
    <s v="12.00-14.00"/>
    <m/>
    <s v="A tanterem VII. (Nagy Ernő auditórium)"/>
    <s v="Dr. Nagy Marianna"/>
    <s v="Dr. Nagy Marianna, Dr. Fazekas Marianna, Dr. Rozsnyai Krisztina, Dr. Hoffman István, Dr. Fazeakas János, Dr. Bencsik András, Dr. Kovács András"/>
    <m/>
    <m/>
    <m/>
  </r>
  <r>
    <x v="13"/>
    <n v="697"/>
    <x v="0"/>
    <m/>
    <x v="322"/>
    <s v="=JL3:PJ5"/>
    <s v="köt.ea"/>
    <x v="0"/>
    <x v="0"/>
    <m/>
    <m/>
    <m/>
    <m/>
    <m/>
    <m/>
    <m/>
    <m/>
    <s v="Kisfaludi András"/>
    <s v="Kisfaludi András"/>
    <m/>
    <m/>
    <m/>
  </r>
  <r>
    <x v="12"/>
    <n v="343"/>
    <x v="0"/>
    <m/>
    <x v="323"/>
    <s v="=J1:KIT10"/>
    <s v="köt.gy"/>
    <x v="3"/>
    <x v="6"/>
    <s v="JN3"/>
    <m/>
    <m/>
    <m/>
    <m/>
    <m/>
    <m/>
    <m/>
    <s v="Dr. Nagy Marianna"/>
    <s v="Dr. Nagy Marianna"/>
    <m/>
    <m/>
    <m/>
  </r>
  <r>
    <x v="12"/>
    <n v="344"/>
    <x v="0"/>
    <m/>
    <x v="324"/>
    <m/>
    <s v="köt.gy"/>
    <x v="3"/>
    <x v="6"/>
    <s v="JN3"/>
    <m/>
    <m/>
    <m/>
    <s v="CS"/>
    <s v="08.00-10.00"/>
    <m/>
    <s v="projektoros"/>
    <s v="Dr. Nagy Marianna"/>
    <s v="Dr. Nagy Marianna"/>
    <m/>
    <m/>
    <m/>
  </r>
  <r>
    <x v="12"/>
    <n v="345"/>
    <x v="0"/>
    <m/>
    <x v="325"/>
    <m/>
    <s v="köt.gy"/>
    <x v="3"/>
    <x v="6"/>
    <s v="JN3"/>
    <m/>
    <m/>
    <m/>
    <s v="H"/>
    <s v="12.00-14.00"/>
    <m/>
    <s v="projektoros"/>
    <s v="Dr. Nagy Marianna"/>
    <s v="Dr. Nagy Marianna"/>
    <m/>
    <m/>
    <m/>
  </r>
  <r>
    <x v="12"/>
    <n v="346"/>
    <x v="0"/>
    <m/>
    <x v="326"/>
    <m/>
    <s v="köt.gy"/>
    <x v="3"/>
    <x v="6"/>
    <s v="JN3"/>
    <m/>
    <m/>
    <m/>
    <s v="H"/>
    <s v="10.00-12.00"/>
    <m/>
    <s v="projektoros"/>
    <s v="Dr. Nagy Marianna"/>
    <s v="Dr. Fazekas Marianna"/>
    <m/>
    <m/>
    <m/>
  </r>
  <r>
    <x v="12"/>
    <n v="347"/>
    <x v="0"/>
    <m/>
    <x v="327"/>
    <m/>
    <s v="köt.gy"/>
    <x v="3"/>
    <x v="6"/>
    <s v="JN3"/>
    <m/>
    <m/>
    <m/>
    <s v="K"/>
    <s v="08.00-10.00"/>
    <m/>
    <s v="projektoros"/>
    <s v="Dr. Nagy Marianna"/>
    <s v="Dr. Fazekas Marianna"/>
    <m/>
    <m/>
    <m/>
  </r>
  <r>
    <x v="12"/>
    <n v="348"/>
    <x v="0"/>
    <m/>
    <x v="328"/>
    <m/>
    <s v="köt.gy"/>
    <x v="3"/>
    <x v="6"/>
    <s v="JN3"/>
    <m/>
    <m/>
    <m/>
    <s v="H"/>
    <s v="10.00-12.00"/>
    <m/>
    <s v="projektoros"/>
    <s v="Dr. Nagy Marianna"/>
    <s v="Dr. Hoffman István"/>
    <m/>
    <m/>
    <m/>
  </r>
  <r>
    <x v="12"/>
    <n v="349"/>
    <x v="0"/>
    <m/>
    <x v="329"/>
    <m/>
    <s v="köt.gy"/>
    <x v="3"/>
    <x v="6"/>
    <s v="JN3"/>
    <m/>
    <m/>
    <m/>
    <s v="H"/>
    <s v="12.00-14.00"/>
    <m/>
    <s v="projektoros"/>
    <s v="Dr. Nagy Marianna"/>
    <s v="Dr. Hoffman István"/>
    <m/>
    <m/>
    <m/>
  </r>
  <r>
    <x v="12"/>
    <n v="350"/>
    <x v="0"/>
    <m/>
    <x v="330"/>
    <m/>
    <s v="köt.gy"/>
    <x v="3"/>
    <x v="6"/>
    <s v="JN3"/>
    <m/>
    <m/>
    <m/>
    <s v="SZ"/>
    <s v="16.00-18.00"/>
    <m/>
    <s v="projektoros"/>
    <s v="Dr. Nagy Marianna"/>
    <s v="Dr. Baranyi Bertold"/>
    <m/>
    <m/>
    <m/>
  </r>
  <r>
    <x v="12"/>
    <n v="351"/>
    <x v="0"/>
    <m/>
    <x v="331"/>
    <m/>
    <s v="köt.gy"/>
    <x v="3"/>
    <x v="6"/>
    <s v="JN3"/>
    <m/>
    <m/>
    <m/>
    <s v="H"/>
    <s v="10.00-12.00"/>
    <m/>
    <s v="projektoros"/>
    <s v="Dr. Nagy Marianna"/>
    <s v="Dr. Fazekas János"/>
    <m/>
    <m/>
    <m/>
  </r>
  <r>
    <x v="12"/>
    <n v="352"/>
    <x v="0"/>
    <m/>
    <x v="332"/>
    <m/>
    <s v="köt.gy"/>
    <x v="3"/>
    <x v="6"/>
    <s v="JN3"/>
    <m/>
    <m/>
    <m/>
    <s v="H"/>
    <s v="12.00-14.00"/>
    <m/>
    <s v="projektoros"/>
    <s v="Dr. Nagy Marianna"/>
    <s v="Dr. Fazekas János"/>
    <m/>
    <m/>
    <m/>
  </r>
  <r>
    <x v="12"/>
    <n v="353"/>
    <x v="0"/>
    <m/>
    <x v="333"/>
    <m/>
    <s v="köt.gy"/>
    <x v="3"/>
    <x v="6"/>
    <s v="JN3"/>
    <m/>
    <m/>
    <m/>
    <s v="SZ"/>
    <s v="12.00-14.00"/>
    <m/>
    <s v="projektoros"/>
    <s v="Dr. Nagy Marianna"/>
    <s v="Dr. Fazekas János"/>
    <m/>
    <m/>
    <m/>
  </r>
  <r>
    <x v="12"/>
    <n v="354"/>
    <x v="0"/>
    <m/>
    <x v="334"/>
    <m/>
    <s v="köt.gy"/>
    <x v="3"/>
    <x v="6"/>
    <s v="JN3"/>
    <m/>
    <m/>
    <m/>
    <s v="H"/>
    <s v="08.00-10.00"/>
    <m/>
    <s v="projektoros"/>
    <s v="Dr. Nagy Marianna"/>
    <s v="Dr. Bencsik András"/>
    <m/>
    <m/>
    <m/>
  </r>
  <r>
    <x v="12"/>
    <n v="355"/>
    <x v="0"/>
    <m/>
    <x v="335"/>
    <m/>
    <s v="köt.gy"/>
    <x v="3"/>
    <x v="6"/>
    <s v="JN3"/>
    <m/>
    <m/>
    <m/>
    <s v="H"/>
    <s v="12.00-14.00"/>
    <m/>
    <s v="projektoros"/>
    <s v="Dr. Nagy Marianna"/>
    <s v="Dr. Bencsik András"/>
    <m/>
    <m/>
    <m/>
  </r>
  <r>
    <x v="12"/>
    <n v="356"/>
    <x v="0"/>
    <m/>
    <x v="336"/>
    <m/>
    <s v="köt.gy"/>
    <x v="3"/>
    <x v="6"/>
    <s v="JN3"/>
    <m/>
    <m/>
    <m/>
    <s v="SZ"/>
    <s v="12.00-14.00"/>
    <m/>
    <s v="projektoros"/>
    <s v="Dr. Nagy Marianna"/>
    <s v="Dr. Bencsik András"/>
    <m/>
    <m/>
    <m/>
  </r>
  <r>
    <x v="12"/>
    <n v="357"/>
    <x v="0"/>
    <m/>
    <x v="337"/>
    <m/>
    <s v="köt.gy"/>
    <x v="3"/>
    <x v="6"/>
    <s v="JN3"/>
    <m/>
    <m/>
    <m/>
    <s v="H"/>
    <s v="12.00-14.00"/>
    <m/>
    <s v="projektoros"/>
    <s v="Dr. Nagy Marianna"/>
    <s v="Dr. Rozsnyai Krisztina"/>
    <m/>
    <m/>
    <s v="A épület, gyakorló "/>
  </r>
  <r>
    <x v="12"/>
    <n v="358"/>
    <x v="0"/>
    <m/>
    <x v="338"/>
    <m/>
    <s v="köt.gy"/>
    <x v="3"/>
    <x v="6"/>
    <s v="JN3"/>
    <m/>
    <m/>
    <m/>
    <s v="SZ"/>
    <s v="12.00-14.00"/>
    <m/>
    <s v="projektoros"/>
    <s v="Dr. Nagy Marianna"/>
    <s v="Dr. Kovács András"/>
    <m/>
    <m/>
    <m/>
  </r>
  <r>
    <x v="12"/>
    <n v="359"/>
    <x v="0"/>
    <m/>
    <x v="339"/>
    <m/>
    <s v="köt.gy"/>
    <x v="3"/>
    <x v="6"/>
    <s v="JN3"/>
    <m/>
    <m/>
    <m/>
    <s v="K"/>
    <s v="08.00-10.00"/>
    <m/>
    <s v="projektoros"/>
    <s v="Dr. Nagy Marianna"/>
    <s v="Dr. Rozsnyai Krisztina"/>
    <m/>
    <m/>
    <s v="B épület"/>
  </r>
  <r>
    <x v="12"/>
    <n v="360"/>
    <x v="0"/>
    <m/>
    <x v="340"/>
    <m/>
    <s v="köt.gy"/>
    <x v="3"/>
    <x v="6"/>
    <s v="JN3"/>
    <m/>
    <m/>
    <m/>
    <s v="SZ"/>
    <s v="08.00-10.00"/>
    <m/>
    <s v="projektoros"/>
    <s v="Dr. Nagy Marianna"/>
    <s v="Dr. Balogh Virág"/>
    <m/>
    <m/>
    <m/>
  </r>
  <r>
    <x v="12"/>
    <n v="361"/>
    <x v="0"/>
    <m/>
    <x v="341"/>
    <m/>
    <s v="köt.gy"/>
    <x v="3"/>
    <x v="6"/>
    <s v="JN3"/>
    <m/>
    <m/>
    <m/>
    <s v="H"/>
    <s v="08.00-10.00"/>
    <m/>
    <s v="projektoros"/>
    <s v="Dr. Nagy Marianna"/>
    <s v="Dr. Asbóth Márton"/>
    <m/>
    <m/>
    <m/>
  </r>
  <r>
    <x v="12"/>
    <n v="362"/>
    <x v="0"/>
    <m/>
    <x v="342"/>
    <s v="=J1:KIG 2"/>
    <s v="köt.ea"/>
    <x v="3"/>
    <x v="4"/>
    <s v="JN3"/>
    <m/>
    <m/>
    <m/>
    <s v="CS"/>
    <s v="10.00-12.00"/>
    <m/>
    <s v="A tanterem VI. (Fayer auditórium)"/>
    <s v="Dr. Nagy Marianna"/>
    <s v="Dr. Nagy Marianna, Dr. Fazekas Marianna, Dr. Rozsnyai Krisztina, Dr. Hoffman István, Dr. Fazeakas János, Dr. Bencsik András, Dr. Kovács András"/>
    <m/>
    <m/>
    <m/>
  </r>
  <r>
    <x v="14"/>
    <n v="730"/>
    <x v="0"/>
    <m/>
    <x v="343"/>
    <s v="= JL3:PUJ1"/>
    <s v="köt.ea"/>
    <x v="0"/>
    <x v="0"/>
    <m/>
    <m/>
    <m/>
    <m/>
    <m/>
    <m/>
    <m/>
    <m/>
    <s v="Simon István"/>
    <s v="Simon István"/>
    <m/>
    <m/>
    <m/>
  </r>
  <r>
    <x v="12"/>
    <n v="364"/>
    <x v="0"/>
    <m/>
    <x v="344"/>
    <s v="=J1:KIG 20"/>
    <s v="köt.gy"/>
    <x v="3"/>
    <x v="4"/>
    <s v="JN3"/>
    <m/>
    <m/>
    <m/>
    <m/>
    <m/>
    <m/>
    <m/>
    <s v="Dr. Nagy Marianna"/>
    <s v="Dr. Nagy Marianna"/>
    <m/>
    <m/>
    <m/>
  </r>
  <r>
    <x v="12"/>
    <n v="365"/>
    <x v="0"/>
    <m/>
    <x v="345"/>
    <m/>
    <s v="köt.gy"/>
    <x v="3"/>
    <x v="4"/>
    <s v="JN3"/>
    <m/>
    <m/>
    <m/>
    <s v="H"/>
    <s v="08.00-10.00"/>
    <m/>
    <s v="projektoros"/>
    <s v="Dr. Nagy Marianna"/>
    <s v="Dr. Nagy Marianna"/>
    <m/>
    <m/>
    <m/>
  </r>
  <r>
    <x v="12"/>
    <n v="366"/>
    <x v="0"/>
    <m/>
    <x v="346"/>
    <m/>
    <s v="köt.gy"/>
    <x v="3"/>
    <x v="4"/>
    <s v="JN3"/>
    <m/>
    <m/>
    <m/>
    <s v="H"/>
    <s v="10.00-12.00"/>
    <m/>
    <s v="projektoros"/>
    <s v="Dr. Nagy Marianna"/>
    <s v="Dr. Nagy Marianna"/>
    <m/>
    <m/>
    <m/>
  </r>
  <r>
    <x v="12"/>
    <n v="367"/>
    <x v="0"/>
    <m/>
    <x v="347"/>
    <m/>
    <s v="köt.gy"/>
    <x v="3"/>
    <x v="4"/>
    <s v="JN3"/>
    <m/>
    <m/>
    <m/>
    <s v="H"/>
    <s v="14.00-16.00"/>
    <m/>
    <s v="projektoros"/>
    <s v="Dr. Nagy Marianna"/>
    <s v="Dr. Nagy Marianna"/>
    <m/>
    <m/>
    <m/>
  </r>
  <r>
    <x v="12"/>
    <n v="368"/>
    <x v="0"/>
    <m/>
    <x v="348"/>
    <m/>
    <s v="köt.gy"/>
    <x v="3"/>
    <x v="4"/>
    <s v="JN3"/>
    <m/>
    <m/>
    <m/>
    <s v="SZ"/>
    <s v="16.00-18.00"/>
    <m/>
    <s v="projektoros"/>
    <s v="Dr. Nagy Marianna"/>
    <s v="Dr. Fazekas Marianna"/>
    <m/>
    <m/>
    <m/>
  </r>
  <r>
    <x v="12"/>
    <n v="369"/>
    <x v="0"/>
    <m/>
    <x v="349"/>
    <m/>
    <s v="köt.gy"/>
    <x v="3"/>
    <x v="4"/>
    <s v="JN3"/>
    <m/>
    <m/>
    <m/>
    <s v="SZ"/>
    <s v="16.00-18.00"/>
    <m/>
    <s v="projektoros"/>
    <s v="Dr. Nagy Marianna"/>
    <s v="Dr. Barabás Gergely"/>
    <m/>
    <m/>
    <s v="nagy terem!"/>
  </r>
  <r>
    <x v="12"/>
    <n v="370"/>
    <x v="0"/>
    <m/>
    <x v="350"/>
    <m/>
    <s v="köt.gy"/>
    <x v="3"/>
    <x v="4"/>
    <s v="JN3"/>
    <m/>
    <m/>
    <m/>
    <s v="K"/>
    <s v="08.00-10.00"/>
    <m/>
    <s v="projektoros"/>
    <s v="Dr. Nagy Marianna"/>
    <s v="Dr. Asbóth Márton"/>
    <m/>
    <m/>
    <m/>
  </r>
  <r>
    <x v="12"/>
    <n v="371"/>
    <x v="0"/>
    <m/>
    <x v="351"/>
    <m/>
    <s v="köt.gy"/>
    <x v="3"/>
    <x v="4"/>
    <s v="JN3"/>
    <m/>
    <m/>
    <m/>
    <s v="H"/>
    <s v="08.00-10.00"/>
    <m/>
    <s v="projektoros"/>
    <s v="Dr. Nagy Marianna"/>
    <s v="Dr. Hoffman István"/>
    <m/>
    <m/>
    <m/>
  </r>
  <r>
    <x v="12"/>
    <n v="372"/>
    <x v="0"/>
    <m/>
    <x v="352"/>
    <m/>
    <s v="köt.gy"/>
    <x v="3"/>
    <x v="4"/>
    <s v="JN3"/>
    <m/>
    <m/>
    <m/>
    <s v="H"/>
    <s v="14.00-16.00"/>
    <m/>
    <s v="projektoros"/>
    <s v="Dr. Nagy Marianna"/>
    <s v="Dr. Hoffman István"/>
    <m/>
    <m/>
    <m/>
  </r>
  <r>
    <x v="12"/>
    <n v="373"/>
    <x v="0"/>
    <m/>
    <x v="353"/>
    <m/>
    <s v="köt.gy"/>
    <x v="3"/>
    <x v="4"/>
    <s v="JN3"/>
    <m/>
    <m/>
    <m/>
    <s v="SZ"/>
    <s v="14.00-16.00"/>
    <m/>
    <s v="projektoros"/>
    <s v="Dr. Nagy Marianna"/>
    <s v="Dr. Fazekas János"/>
    <m/>
    <m/>
    <m/>
  </r>
  <r>
    <x v="12"/>
    <n v="374"/>
    <x v="0"/>
    <m/>
    <x v="354"/>
    <m/>
    <s v="köt.gy"/>
    <x v="3"/>
    <x v="4"/>
    <s v="JN3"/>
    <m/>
    <m/>
    <m/>
    <s v="SZ"/>
    <s v="16.00-18.00"/>
    <m/>
    <s v="projektoros"/>
    <s v="Dr. Nagy Marianna"/>
    <s v="Dr. Fazekas János"/>
    <m/>
    <m/>
    <m/>
  </r>
  <r>
    <x v="12"/>
    <n v="375"/>
    <x v="0"/>
    <m/>
    <x v="355"/>
    <m/>
    <s v="köt.gy"/>
    <x v="3"/>
    <x v="4"/>
    <s v="JN3"/>
    <m/>
    <m/>
    <m/>
    <s v="H"/>
    <s v="10.00-12.00"/>
    <m/>
    <s v="projektoros"/>
    <s v="Dr. Nagy Marianna"/>
    <s v="Dr. Bencsik András"/>
    <m/>
    <m/>
    <m/>
  </r>
  <r>
    <x v="12"/>
    <n v="376"/>
    <x v="0"/>
    <m/>
    <x v="356"/>
    <m/>
    <s v="köt.gy"/>
    <x v="3"/>
    <x v="4"/>
    <s v="JN3"/>
    <m/>
    <m/>
    <m/>
    <s v="CS"/>
    <s v="14.00-16.00"/>
    <m/>
    <s v="projektoros"/>
    <s v="Dr. Nagy Marianna"/>
    <s v="Dr. Bencsik András"/>
    <m/>
    <m/>
    <m/>
  </r>
  <r>
    <x v="12"/>
    <n v="377"/>
    <x v="0"/>
    <m/>
    <x v="357"/>
    <m/>
    <s v="köt.gy"/>
    <x v="3"/>
    <x v="4"/>
    <s v="JN3"/>
    <m/>
    <m/>
    <m/>
    <s v="H"/>
    <s v="16.00-18.00"/>
    <m/>
    <s v="projektoros"/>
    <s v="Dr. Nagy Marianna"/>
    <s v="Dr. Rozsnyai Krisztina"/>
    <m/>
    <m/>
    <s v="A épület, gyakorló "/>
  </r>
  <r>
    <x v="12"/>
    <n v="378"/>
    <x v="0"/>
    <m/>
    <x v="358"/>
    <m/>
    <s v="köt.gy"/>
    <x v="3"/>
    <x v="4"/>
    <s v="JN3"/>
    <m/>
    <m/>
    <m/>
    <s v="H"/>
    <s v="14.00-16.00"/>
    <m/>
    <s v="projektoros"/>
    <s v="Dr. Nagy Marianna"/>
    <s v="Dr. Rozsnyai Krisztina"/>
    <m/>
    <m/>
    <s v="A épület, gyakorló "/>
  </r>
  <r>
    <x v="12"/>
    <n v="379"/>
    <x v="0"/>
    <m/>
    <x v="359"/>
    <m/>
    <s v="köt.gy"/>
    <x v="3"/>
    <x v="4"/>
    <s v="JN3"/>
    <m/>
    <m/>
    <m/>
    <s v="SZ"/>
    <s v="14.00-16.00"/>
    <m/>
    <s v="projektoros"/>
    <s v="Dr. Nagy Marianna"/>
    <s v="Dr. Kovács András"/>
    <m/>
    <m/>
    <m/>
  </r>
  <r>
    <x v="12"/>
    <n v="380"/>
    <x v="0"/>
    <m/>
    <x v="360"/>
    <m/>
    <s v="köt.gy"/>
    <x v="3"/>
    <x v="4"/>
    <s v="JN3"/>
    <m/>
    <m/>
    <m/>
    <s v="K"/>
    <s v="16.00-18.00"/>
    <m/>
    <s v="projektoros"/>
    <s v="Dr. Nagy Marianna"/>
    <s v="Dr. Baranyi Bertold"/>
    <m/>
    <m/>
    <m/>
  </r>
  <r>
    <x v="12"/>
    <n v="381"/>
    <x v="0"/>
    <m/>
    <x v="361"/>
    <m/>
    <s v="köt.gy"/>
    <x v="3"/>
    <x v="4"/>
    <s v="JN3"/>
    <m/>
    <m/>
    <m/>
    <s v="K"/>
    <s v="16.00-18.00"/>
    <m/>
    <s v="projektoros"/>
    <s v="Dr. Nagy Marianna"/>
    <s v="Dr. Minkó Renáta"/>
    <m/>
    <m/>
    <m/>
  </r>
  <r>
    <x v="12"/>
    <n v="382"/>
    <x v="0"/>
    <m/>
    <x v="362"/>
    <m/>
    <s v="köt.gy"/>
    <x v="3"/>
    <x v="4"/>
    <s v="JN3"/>
    <m/>
    <m/>
    <m/>
    <s v="K"/>
    <s v="18.00-20.00"/>
    <m/>
    <s v="projektoros"/>
    <s v="Dr. Nagy Marianna"/>
    <s v="Dr. Balogh Virág"/>
    <m/>
    <m/>
    <m/>
  </r>
  <r>
    <x v="12"/>
    <n v="383"/>
    <x v="0"/>
    <m/>
    <x v="363"/>
    <m/>
    <s v="vizsg. kurz"/>
    <x v="1"/>
    <x v="0"/>
    <s v="JL5"/>
    <m/>
    <m/>
    <m/>
    <m/>
    <m/>
    <m/>
    <m/>
    <s v="Dr. Nagy Marianna"/>
    <s v="Dr. Rozsnyai Krisztina, Dr. Hoffman István"/>
    <m/>
    <m/>
    <m/>
  </r>
  <r>
    <x v="12"/>
    <n v="384"/>
    <x v="0"/>
    <m/>
    <x v="364"/>
    <m/>
    <s v="fak"/>
    <x v="3"/>
    <x v="0"/>
    <s v="JN3"/>
    <s v="angol nyelvtudás"/>
    <s v="60 (30 jogász, 30 Erasmus)"/>
    <m/>
    <s v="SZ"/>
    <s v="18.00-20.00"/>
    <m/>
    <s v="projektoros"/>
    <s v="Dr. Nagy Marianna"/>
    <s v="Dr. Kovács Attila"/>
    <m/>
    <s v="igen"/>
    <s v="Erasmus"/>
  </r>
  <r>
    <x v="12"/>
    <n v="385"/>
    <x v="0"/>
    <m/>
    <x v="365"/>
    <m/>
    <s v="fak"/>
    <x v="3"/>
    <x v="0"/>
    <s v="JN3"/>
    <s v="KIG1"/>
    <s v="40 (30 jogász, 10 Erasmus)"/>
    <m/>
    <s v="K"/>
    <s v="18.00-20.00"/>
    <m/>
    <s v="projektoros"/>
    <s v="Dr. Nagy Marianna"/>
    <s v="Dr. Szendrő Szabolcs"/>
    <m/>
    <m/>
    <s v="Erasmus"/>
  </r>
  <r>
    <x v="4"/>
    <n v="386"/>
    <x v="0"/>
    <m/>
    <x v="366"/>
    <m/>
    <s v="fak"/>
    <x v="1"/>
    <x v="0"/>
    <s v="KM1"/>
    <m/>
    <n v="40"/>
    <m/>
    <s v="SZ"/>
    <s v="14.00-16.00"/>
    <m/>
    <s v="projektoros"/>
    <s v="Inzelt Éva"/>
    <s v="Inzelt Éva, Bezsenyi Tamás"/>
    <m/>
    <m/>
    <m/>
  </r>
  <r>
    <x v="4"/>
    <n v="387"/>
    <x v="0"/>
    <m/>
    <x v="367"/>
    <m/>
    <s v="fak"/>
    <x v="1"/>
    <x v="0"/>
    <m/>
    <s v="legalább középfokú angol nyelvtudás"/>
    <n v="30"/>
    <m/>
    <s v="H"/>
    <s v="18.00-20.00"/>
    <m/>
    <m/>
    <s v="Inzelt Éva"/>
    <s v="Inzelt Éva"/>
    <m/>
    <m/>
    <m/>
  </r>
  <r>
    <x v="4"/>
    <n v="388"/>
    <x v="0"/>
    <m/>
    <x v="368"/>
    <m/>
    <s v="fak"/>
    <x v="1"/>
    <x v="0"/>
    <s v="KM1"/>
    <m/>
    <s v="25 (8 jogász+ 14 kriminológus + 3 PhD)"/>
    <m/>
    <s v="SZ"/>
    <s v="18.00-20.00"/>
    <m/>
    <s v="projektoros"/>
    <s v="Vig Dávid"/>
    <s v="Vig Dávid, Vaskuti Gergely, Herman Szilvia, Czifra Judit"/>
    <m/>
    <m/>
    <m/>
  </r>
  <r>
    <x v="4"/>
    <n v="389"/>
    <x v="0"/>
    <m/>
    <x v="369"/>
    <m/>
    <s v="köt.ea"/>
    <x v="8"/>
    <x v="0"/>
    <s v="KM0"/>
    <m/>
    <m/>
    <m/>
    <s v="CS"/>
    <m/>
    <s v="11.00-14.00"/>
    <s v="projektoros"/>
    <s v="Kukorelli István"/>
    <s v="Somody Bernadette, Pásztor Emese, Kollarics Flóra"/>
    <m/>
    <m/>
    <m/>
  </r>
  <r>
    <x v="4"/>
    <n v="390"/>
    <x v="0"/>
    <m/>
    <x v="370"/>
    <m/>
    <s v="köt.ea"/>
    <x v="8"/>
    <x v="0"/>
    <s v="KM0"/>
    <m/>
    <m/>
    <m/>
    <s v="CS"/>
    <m/>
    <s v="08.00-11.00"/>
    <s v="projektoros"/>
    <s v="Lévay Miklós"/>
    <s v="Lévay Miklós, Borbíró Andrea, Gönczöl Katalin,  Inzelt Éva, Vig Dávid, Virág György, Virág Tünde"/>
    <m/>
    <m/>
    <m/>
  </r>
  <r>
    <x v="4"/>
    <n v="391"/>
    <x v="0"/>
    <m/>
    <x v="371"/>
    <m/>
    <s v="alt"/>
    <x v="8"/>
    <x v="0"/>
    <s v="KM0"/>
    <m/>
    <n v="35"/>
    <m/>
    <s v="H"/>
    <s v="16.00-18.00"/>
    <m/>
    <s v="projektoros"/>
    <s v="Örkény Antal"/>
    <s v="Szabó Júlia Anna"/>
    <m/>
    <m/>
    <s v="Filmek lejátszására alkalmas termet kérünk, Pl. B/7. gyakorló, B/8. gyakorló"/>
  </r>
  <r>
    <x v="4"/>
    <n v="392"/>
    <x v="0"/>
    <m/>
    <x v="372"/>
    <s v="Punishment, coersion, treatment - the Criminologist's roles in the Prison System"/>
    <s v="fak"/>
    <x v="8"/>
    <x v="0"/>
    <m/>
    <s v="KM1:EKA"/>
    <n v="16"/>
    <m/>
    <s v="K"/>
    <s v="18.00-20.00"/>
    <m/>
    <s v="projektoros"/>
    <s v="Bacsák Dániel"/>
    <s v="Bacsák Dániel, Gasteiger Nóra"/>
    <m/>
    <m/>
    <m/>
  </r>
  <r>
    <x v="4"/>
    <n v="393"/>
    <x v="0"/>
    <m/>
    <x v="373"/>
    <m/>
    <s v="fak"/>
    <x v="8"/>
    <x v="0"/>
    <s v="KM0"/>
    <m/>
    <n v="35"/>
    <m/>
    <s v="SZ"/>
    <s v="16.00-18.00"/>
    <m/>
    <s v="projektoros"/>
    <s v="Mezey Barna"/>
    <s v="Mezey Barna, Lőrincz József, Lukács Krisztina"/>
    <m/>
    <m/>
    <m/>
  </r>
  <r>
    <x v="4"/>
    <n v="394"/>
    <x v="0"/>
    <m/>
    <x v="34"/>
    <m/>
    <s v="köt.ea"/>
    <x v="8"/>
    <x v="0"/>
    <s v="KM0"/>
    <m/>
    <m/>
    <m/>
    <s v="CS"/>
    <m/>
    <s v="11.00-14.00"/>
    <s v="projektoros"/>
    <s v="Mezey Barna"/>
    <s v="Mezey Barna, Lőrincz József, Vig Dávid, Lukács Krisztina"/>
    <m/>
    <m/>
    <m/>
  </r>
  <r>
    <x v="4"/>
    <n v="395"/>
    <x v="0"/>
    <m/>
    <x v="374"/>
    <m/>
    <s v="Bmod. diff.alt"/>
    <x v="1"/>
    <x v="0"/>
    <s v="JN4"/>
    <s v="BE1, BJ4"/>
    <n v="30"/>
    <m/>
    <s v="CS"/>
    <s v="16.00-18.00"/>
    <m/>
    <s v="projektoros"/>
    <s v="Lévay Miklós"/>
    <s v="Lévay Miklós, Lukács Krisztina"/>
    <m/>
    <m/>
    <m/>
  </r>
  <r>
    <x v="4"/>
    <n v="396"/>
    <x v="0"/>
    <m/>
    <x v="375"/>
    <m/>
    <s v="köt.ea"/>
    <x v="8"/>
    <x v="0"/>
    <s v="KM0"/>
    <m/>
    <m/>
    <m/>
    <s v="SZ"/>
    <m/>
    <s v="13.00-16.00"/>
    <s v="projektoros"/>
    <s v="Gellér Balázs"/>
    <s v="Ambrus István, Bárándy Péter,Orosz Noémi"/>
    <m/>
    <m/>
    <m/>
  </r>
  <r>
    <x v="4"/>
    <n v="397"/>
    <x v="0"/>
    <m/>
    <x v="376"/>
    <s v="Criminology, Crime and Criminal Justice"/>
    <s v="fak"/>
    <x v="7"/>
    <x v="0"/>
    <m/>
    <s v="angol nyelvtudás"/>
    <n v="30"/>
    <m/>
    <s v="H"/>
    <m/>
    <s v="17.00-19.00"/>
    <s v="projektoros"/>
    <s v="Lévay Miklós"/>
    <s v="Lévay Miklós, Inzelt Éva, Virág Tünde, Bárd Petra, Vig Dávid, Vaskuti Gergely, Murányi Fanni, Varga Árpád"/>
    <s v="E"/>
    <s v="igen"/>
    <m/>
  </r>
  <r>
    <x v="4"/>
    <n v="398"/>
    <x v="0"/>
    <m/>
    <x v="377"/>
    <m/>
    <s v="alt"/>
    <x v="8"/>
    <x v="0"/>
    <s v="KM0"/>
    <m/>
    <n v="35"/>
    <m/>
    <s v="K"/>
    <s v="16.00-18.00"/>
    <m/>
    <s v="projektoros"/>
    <s v="Tóth Olga"/>
    <s v="Tóth Olga"/>
    <m/>
    <m/>
    <m/>
  </r>
  <r>
    <x v="4"/>
    <n v="399"/>
    <x v="0"/>
    <m/>
    <x v="378"/>
    <m/>
    <s v="köt.sz"/>
    <x v="8"/>
    <x v="0"/>
    <s v="KM0"/>
    <m/>
    <m/>
    <m/>
    <s v="SZ"/>
    <s v="10.00-12.00"/>
    <m/>
    <s v="projektoros"/>
    <s v="Fleck Zoltán"/>
    <s v="Fleck Zoltán, Kiss Valéria"/>
    <m/>
    <m/>
    <m/>
  </r>
  <r>
    <x v="4"/>
    <n v="400"/>
    <x v="0"/>
    <m/>
    <x v="379"/>
    <m/>
    <s v="fak"/>
    <x v="8"/>
    <x v="0"/>
    <s v="KM0"/>
    <m/>
    <n v="35"/>
    <m/>
    <s v="K"/>
    <s v="12.00-14.00"/>
    <m/>
    <s v="projektoros"/>
    <s v="Virág György"/>
    <s v="Virág György, Vaskuti Gergely"/>
    <m/>
    <m/>
    <m/>
  </r>
  <r>
    <x v="4"/>
    <n v="401"/>
    <x v="0"/>
    <m/>
    <x v="380"/>
    <m/>
    <s v="Bmod. fak"/>
    <x v="1"/>
    <x v="0"/>
    <m/>
    <s v="angol nyelvtudás"/>
    <s v="30 fő Erasmus+ 10 jogász + 3 fő PhD"/>
    <m/>
    <m/>
    <m/>
    <s v="Tömbösítve: 2020. október 8, 9, 15, 16, naponta 9.00-15.00"/>
    <s v="projektoros"/>
    <s v="Bárd Petra"/>
    <s v="Bárd Petra"/>
    <s v="E"/>
    <s v="igen"/>
    <m/>
  </r>
  <r>
    <x v="4"/>
    <n v="402"/>
    <x v="0"/>
    <m/>
    <x v="381"/>
    <m/>
    <s v="fak"/>
    <x v="1"/>
    <x v="0"/>
    <s v="KM1"/>
    <m/>
    <s v="10 kriminológus, 5 jogász"/>
    <m/>
    <s v="CS"/>
    <s v="14.00-16.00"/>
    <m/>
    <s v="projektoros"/>
    <s v="Varga Árpád"/>
    <s v="Varga Árpád"/>
    <m/>
    <m/>
    <m/>
  </r>
  <r>
    <x v="4"/>
    <n v="403"/>
    <x v="0"/>
    <m/>
    <x v="382"/>
    <m/>
    <s v="fak"/>
    <x v="1"/>
    <x v="0"/>
    <m/>
    <m/>
    <n v="20"/>
    <m/>
    <s v="CS"/>
    <s v="14.00-16.00"/>
    <m/>
    <s v="projektoros"/>
    <s v="Both Emőke"/>
    <s v="Both Emőke"/>
    <m/>
    <m/>
    <m/>
  </r>
  <r>
    <x v="4"/>
    <n v="404"/>
    <x v="0"/>
    <m/>
    <x v="383"/>
    <m/>
    <s v="alt"/>
    <x v="8"/>
    <x v="0"/>
    <s v="KM0"/>
    <m/>
    <n v="35"/>
    <m/>
    <s v="H"/>
    <s v="10.00-12.00"/>
    <m/>
    <s v="projektoros"/>
    <s v="Fleck Zoltán"/>
    <s v="Krémer Ferenc, Szontagh Veronika,  Virág Tünde"/>
    <m/>
    <m/>
    <m/>
  </r>
  <r>
    <x v="4"/>
    <n v="405"/>
    <x v="0"/>
    <m/>
    <x v="384"/>
    <m/>
    <s v="köt.ea"/>
    <x v="8"/>
    <x v="0"/>
    <s v="KM0"/>
    <m/>
    <m/>
    <m/>
    <s v="K"/>
    <m/>
    <s v="09.00-12.00"/>
    <s v="projektoros"/>
    <s v="Gönczöl Katalin"/>
    <s v="Gönczöl Katalin, Borbíró Andrea, Lévay Miklós,  Bárd Petra, Vig Dávid,  Virág Tünde,  Vaskuti Gergely, Tran Dániel, Szontagh Veronika"/>
    <m/>
    <m/>
    <m/>
  </r>
  <r>
    <x v="4"/>
    <n v="406"/>
    <x v="0"/>
    <m/>
    <x v="385"/>
    <m/>
    <s v="köt.ea"/>
    <x v="8"/>
    <x v="0"/>
    <s v="KM0"/>
    <m/>
    <m/>
    <m/>
    <s v="SZ"/>
    <m/>
    <s v="16.00-19.00"/>
    <s v="projektoros"/>
    <s v="Virág György"/>
    <s v="Virág György, Vaskuti Gergely; Fliegauf Gergely; Lehoczki Ágnes"/>
    <m/>
    <m/>
    <m/>
  </r>
  <r>
    <x v="15"/>
    <n v="763"/>
    <x v="0"/>
    <m/>
    <x v="386"/>
    <m/>
    <s v="köt.ea"/>
    <x v="0"/>
    <x v="0"/>
    <m/>
    <m/>
    <m/>
    <m/>
    <m/>
    <m/>
    <m/>
    <m/>
    <s v="Földi András "/>
    <s v="Földi András, Kisteleki Károly, Márkus Eszter, Riedl Olivér, Rigó Balázs"/>
    <m/>
    <m/>
    <m/>
  </r>
  <r>
    <x v="4"/>
    <n v="408"/>
    <x v="0"/>
    <m/>
    <x v="387"/>
    <s v="=J1:KR1"/>
    <s v="köt.ea"/>
    <x v="3"/>
    <x v="6"/>
    <s v="JN3"/>
    <m/>
    <m/>
    <m/>
    <s v="CS"/>
    <s v="14.00-16.00"/>
    <m/>
    <s v="projektoros"/>
    <s v="Lévay Miklós"/>
    <s v="Lévay Miklós, Borbíró Andrea, Gönczöl Katalin, Inzelt Éva, Vaskuti Gergely, Vig Dávid, Virág György"/>
    <m/>
    <m/>
    <m/>
  </r>
  <r>
    <x v="4"/>
    <n v="409"/>
    <x v="0"/>
    <m/>
    <x v="388"/>
    <m/>
    <s v="köt.ea"/>
    <x v="8"/>
    <x v="0"/>
    <s v="KM0"/>
    <m/>
    <m/>
    <m/>
    <s v="H"/>
    <s v="14.00-16.00"/>
    <m/>
    <s v="projektoros"/>
    <s v="Barna Ildikó"/>
    <s v="Barna Ildikó"/>
    <m/>
    <m/>
    <s v="Az óra a TáTK-on lesz megtartva"/>
  </r>
  <r>
    <x v="4"/>
    <n v="410"/>
    <x v="0"/>
    <m/>
    <x v="389"/>
    <m/>
    <s v="fak"/>
    <x v="1"/>
    <x v="0"/>
    <s v="KM1"/>
    <s v="legalább középfokú angol nyelvtudás"/>
    <n v="20"/>
    <m/>
    <s v="K"/>
    <s v="16.00-18.00"/>
    <m/>
    <m/>
    <s v="Inzelt Éva"/>
    <s v="Inzelt Éva"/>
    <m/>
    <m/>
    <m/>
  </r>
  <r>
    <x v="4"/>
    <n v="411"/>
    <x v="0"/>
    <m/>
    <x v="390"/>
    <m/>
    <s v="fak"/>
    <x v="3"/>
    <x v="0"/>
    <m/>
    <m/>
    <s v="2X25 (2hetente, 2 csoport részére)"/>
    <m/>
    <s v="SZ"/>
    <m/>
    <s v="17.00-18.30"/>
    <s v="projektoros"/>
    <s v="Inzelt Éva"/>
    <s v="Inzelt Éva, Ilyash György"/>
    <m/>
    <m/>
    <s v="Minden kar, minden képzés számára. Kéthetente 2 óra. Két 25 fős csoport számára kérjük meghirdetni páros és páratlan szerdára is. A teremben mozgatható székek legyenek."/>
  </r>
  <r>
    <x v="4"/>
    <n v="412"/>
    <x v="0"/>
    <m/>
    <x v="391"/>
    <m/>
    <s v="alt"/>
    <x v="8"/>
    <x v="0"/>
    <s v="KM0"/>
    <m/>
    <n v="35"/>
    <m/>
    <s v="CS"/>
    <s v="16.00-18.00"/>
    <m/>
    <s v="projektoros"/>
    <s v="Lévay Miklós"/>
    <s v="Hatvani Erzsébet, Kadlót Erzsébet"/>
    <m/>
    <m/>
    <m/>
  </r>
  <r>
    <x v="4"/>
    <n v="413"/>
    <x v="0"/>
    <m/>
    <x v="392"/>
    <m/>
    <s v="köt.sz"/>
    <x v="8"/>
    <x v="0"/>
    <s v="KM0"/>
    <m/>
    <m/>
    <m/>
    <s v="K"/>
    <s v="14.00-16.00"/>
    <m/>
    <s v="projektoros"/>
    <s v="Gönczöl Katalin"/>
    <s v="Gönczöl Katalin, Mezey Barna, Vig Dávid, Doszpoth Anna, Vaskuti Gergely, Czifra Judit, Szontagh Veronika "/>
    <m/>
    <m/>
    <m/>
  </r>
  <r>
    <x v="4"/>
    <n v="414"/>
    <x v="0"/>
    <m/>
    <x v="393"/>
    <m/>
    <s v="Bmod. diff.alt"/>
    <x v="1"/>
    <x v="0"/>
    <s v="JN4"/>
    <s v="KR1, KR2"/>
    <n v="40"/>
    <m/>
    <s v="H"/>
    <s v="16.00-18.00"/>
    <m/>
    <s v="projektoros"/>
    <s v="Berei Róbert"/>
    <s v="Berei Róbert"/>
    <m/>
    <m/>
    <s v="Csak az veheti fel, aki fakultatív tárgyként ezt még nem hallgatta"/>
  </r>
  <r>
    <x v="4"/>
    <n v="415"/>
    <x v="0"/>
    <m/>
    <x v="394"/>
    <m/>
    <s v="konzultáció"/>
    <x v="8"/>
    <x v="0"/>
    <s v="KM0"/>
    <m/>
    <m/>
    <m/>
    <m/>
    <m/>
    <m/>
    <m/>
    <m/>
    <m/>
    <m/>
    <m/>
    <m/>
  </r>
  <r>
    <x v="4"/>
    <n v="416"/>
    <x v="0"/>
    <m/>
    <x v="395"/>
    <m/>
    <s v="konzultáció"/>
    <x v="8"/>
    <x v="0"/>
    <s v="KM0"/>
    <s v="KR:SZDK1"/>
    <m/>
    <m/>
    <m/>
    <m/>
    <m/>
    <m/>
    <m/>
    <m/>
    <m/>
    <m/>
    <m/>
  </r>
  <r>
    <x v="4"/>
    <n v="417"/>
    <x v="0"/>
    <m/>
    <x v="396"/>
    <m/>
    <s v="konzultáció"/>
    <x v="9"/>
    <x v="0"/>
    <m/>
    <m/>
    <m/>
    <m/>
    <m/>
    <m/>
    <m/>
    <m/>
    <m/>
    <m/>
    <m/>
    <m/>
    <m/>
  </r>
  <r>
    <x v="4"/>
    <n v="418"/>
    <x v="0"/>
    <m/>
    <x v="397"/>
    <m/>
    <s v="konzultáció"/>
    <x v="9"/>
    <x v="0"/>
    <m/>
    <m/>
    <m/>
    <m/>
    <m/>
    <m/>
    <m/>
    <m/>
    <m/>
    <m/>
    <m/>
    <m/>
    <m/>
  </r>
  <r>
    <x v="4"/>
    <n v="419"/>
    <x v="0"/>
    <m/>
    <x v="398"/>
    <m/>
    <s v="fak"/>
    <x v="8"/>
    <x v="0"/>
    <s v="KM0"/>
    <m/>
    <n v="35"/>
    <s v="+"/>
    <s v="H"/>
    <m/>
    <s v="12.00-16.00"/>
    <s v="projektoros"/>
    <s v="Kövér-Van Til Ágnes"/>
    <s v="Kövér-Van Til Ágnes, Vig Dávid"/>
    <m/>
    <m/>
    <m/>
  </r>
  <r>
    <x v="4"/>
    <n v="420"/>
    <x v="0"/>
    <m/>
    <x v="399"/>
    <m/>
    <s v="köt.ea"/>
    <x v="8"/>
    <x v="0"/>
    <s v="KM0"/>
    <m/>
    <m/>
    <s v="-"/>
    <s v="H"/>
    <m/>
    <s v="12.00-16.00"/>
    <s v="projektoros"/>
    <s v="Tausz Katalin"/>
    <s v="Tausz Katalin,  Virág Tünde"/>
    <m/>
    <m/>
    <m/>
  </r>
  <r>
    <x v="16"/>
    <n v="421"/>
    <x v="0"/>
    <m/>
    <x v="400"/>
    <s v="Architectural spaces of administration"/>
    <s v="fak"/>
    <x v="7"/>
    <x v="0"/>
    <m/>
    <m/>
    <n v="20"/>
    <m/>
    <s v="CS"/>
    <s v="14.00-16.00"/>
    <m/>
    <s v="projektoros"/>
    <s v="Dr. Megyeri-Pálffi Zoltán"/>
    <s v="Dr. Megyeri-Pálffi Zoltán"/>
    <m/>
    <m/>
    <s v="Új tárgy!"/>
  </r>
  <r>
    <x v="16"/>
    <n v="422"/>
    <x v="0"/>
    <m/>
    <x v="401"/>
    <m/>
    <s v="Bmod. diff.alt"/>
    <x v="1"/>
    <x v="0"/>
    <s v="JN4"/>
    <s v="BJ2"/>
    <n v="40"/>
    <m/>
    <s v="CS"/>
    <s v="18.00-20.00"/>
    <m/>
    <s v="projektoros"/>
    <s v="Bódiné dr. Beliznai Kinga"/>
    <s v=" Bódiné dr. Beliznai Kinga, Dr. Horváth Attila, Dr. Lőrincz József, Dr. Mezey Barna"/>
    <m/>
    <m/>
    <m/>
  </r>
  <r>
    <x v="16"/>
    <n v="423"/>
    <x v="0"/>
    <m/>
    <x v="402"/>
    <m/>
    <s v="fak"/>
    <x v="7"/>
    <x v="0"/>
    <m/>
    <m/>
    <n v="20"/>
    <m/>
    <s v="K"/>
    <s v="18.00-20.00"/>
    <m/>
    <s v="projektoros"/>
    <s v="Dr. Firneisz Miklós"/>
    <s v="Dr. Firneisz Miklós"/>
    <m/>
    <m/>
    <m/>
  </r>
  <r>
    <x v="16"/>
    <n v="424"/>
    <x v="0"/>
    <m/>
    <x v="403"/>
    <s v="The History of Data Protection and the Regulation of Freedom of Information in Hungary"/>
    <s v="Kmod. diff.alt"/>
    <x v="1"/>
    <x v="0"/>
    <s v="JN4"/>
    <s v="AJ3"/>
    <n v="30"/>
    <m/>
    <s v="H"/>
    <s v="18.00-20.00"/>
    <m/>
    <s v="projektoros"/>
    <s v="Dr. Losonczi Eszter"/>
    <s v="Dr. Losonczi Esztar"/>
    <m/>
    <m/>
    <s v="Új tárgy"/>
  </r>
  <r>
    <x v="16"/>
    <n v="425"/>
    <x v="0"/>
    <m/>
    <x v="404"/>
    <m/>
    <s v="fak"/>
    <x v="7"/>
    <x v="0"/>
    <m/>
    <m/>
    <n v="20"/>
    <m/>
    <s v="H"/>
    <s v="18.00-20.00"/>
    <m/>
    <s v="projektoros"/>
    <s v="Kárbin Ákos"/>
    <s v="Kárbin Ákos"/>
    <m/>
    <m/>
    <m/>
  </r>
  <r>
    <x v="16"/>
    <n v="426"/>
    <x v="0"/>
    <m/>
    <x v="405"/>
    <m/>
    <s v="fak"/>
    <x v="7"/>
    <x v="0"/>
    <m/>
    <m/>
    <n v="35"/>
    <m/>
    <s v="H"/>
    <s v="18.00-20.00"/>
    <m/>
    <s v="projektoros"/>
    <s v="Füzessyné dr. Maglics Tímea"/>
    <s v="Füzessyné dr. Maglics Tímea"/>
    <m/>
    <m/>
    <m/>
  </r>
  <r>
    <x v="16"/>
    <n v="427"/>
    <x v="0"/>
    <m/>
    <x v="406"/>
    <s v="=PM1:KVJ1"/>
    <s v="köt.ea"/>
    <x v="4"/>
    <x v="0"/>
    <s v="BP2"/>
    <m/>
    <m/>
    <m/>
    <s v="CS"/>
    <s v="16.00-18.00"/>
    <m/>
    <s v="projektoros"/>
    <s v="Bódiné dr. Beliznai Kinga"/>
    <s v="Bódiné dr. Beliznai Kinga, Dr. Képes György, Dr. Mezey Barna, Dr. Megyeri-Pálffi Zoltán"/>
    <m/>
    <m/>
    <m/>
  </r>
  <r>
    <x v="16"/>
    <n v="428"/>
    <x v="0"/>
    <m/>
    <x v="407"/>
    <m/>
    <s v="köt.ea"/>
    <x v="2"/>
    <x v="0"/>
    <m/>
    <m/>
    <m/>
    <m/>
    <s v="P"/>
    <s v="09.00-11.00"/>
    <m/>
    <s v="projektoros"/>
    <s v="Dr. Képes György"/>
    <s v="Bódiné dr. Beliznai Kinga, Dr. Gosztonyi Gergely, Dr. Képes György, Dr. Mezey Barna, Dr. Képessy Imre, Dr. Megyeri-Pálffi Zoltán"/>
    <m/>
    <m/>
    <m/>
  </r>
  <r>
    <x v="16"/>
    <n v="429"/>
    <x v="0"/>
    <m/>
    <x v="408"/>
    <s v="=PM1:KVJ1"/>
    <s v="köt.ea"/>
    <x v="3"/>
    <x v="3"/>
    <s v="JN3"/>
    <m/>
    <m/>
    <m/>
    <s v="K"/>
    <s v="10.00-12.00"/>
    <m/>
    <s v="projektoros"/>
    <s v="Dr. Mezey Barna"/>
    <s v="Bódiné dr. Beliznai Kinga, Dr. Gosztonyi Gergely, Dr. Képes György, Dr. Mezey Barna, Dr. Megyeri-Pálffi Zoltán, Dr. Horváth Attila, Dr. Máthé Gábor"/>
    <m/>
    <m/>
    <m/>
  </r>
  <r>
    <x v="1"/>
    <n v="35"/>
    <x v="0"/>
    <m/>
    <x v="33"/>
    <s v="=JL4:AJ1"/>
    <s v="köt.ea"/>
    <x v="6"/>
    <x v="0"/>
    <m/>
    <m/>
    <m/>
    <m/>
    <m/>
    <m/>
    <m/>
    <m/>
    <s v="Pozsár-Szentmiklósy Zoltán"/>
    <s v="Kukorelli István 10%, Bodnár Eszter 10%, Gárdos-Orosz Fruzsina 10%, Pozsár-Szentmiklósy Zoltán 10%, Somody Bernadette 10%, Kollarics Flóra 10%, Lápossy Attila 10%, Lukonits Ádám 10%, Milánkovich András 10%, Pásztor Emese 10%"/>
    <m/>
    <m/>
    <m/>
  </r>
  <r>
    <x v="16"/>
    <n v="431"/>
    <x v="0"/>
    <m/>
    <x v="409"/>
    <m/>
    <s v="köt.sz"/>
    <x v="3"/>
    <x v="3"/>
    <s v="JN3"/>
    <m/>
    <m/>
    <m/>
    <s v="H"/>
    <s v="14.00-16.00"/>
    <m/>
    <s v="projektoros"/>
    <s v="Dr. Mezey Barna"/>
    <s v="Dr. Mezey Barna"/>
    <m/>
    <m/>
    <m/>
  </r>
  <r>
    <x v="16"/>
    <n v="432"/>
    <x v="0"/>
    <m/>
    <x v="410"/>
    <m/>
    <s v="köt.sz"/>
    <x v="3"/>
    <x v="3"/>
    <s v="JN3"/>
    <m/>
    <m/>
    <m/>
    <s v="H"/>
    <s v="16.00-18.00"/>
    <m/>
    <s v="projektoros"/>
    <s v="Dr. Mezey Barna"/>
    <s v="Dr. Mezey Barna"/>
    <m/>
    <m/>
    <m/>
  </r>
  <r>
    <x v="16"/>
    <n v="433"/>
    <x v="0"/>
    <m/>
    <x v="411"/>
    <m/>
    <s v="köt.sz"/>
    <x v="3"/>
    <x v="3"/>
    <s v="JN3"/>
    <m/>
    <m/>
    <m/>
    <s v="SZ"/>
    <s v="08.00-10.00"/>
    <m/>
    <s v="projektoros"/>
    <s v="Dr. Mezey Barna"/>
    <s v="Dr. Mezey Barna, Dr. Heil Kristóf"/>
    <m/>
    <m/>
    <m/>
  </r>
  <r>
    <x v="16"/>
    <n v="434"/>
    <x v="0"/>
    <m/>
    <x v="412"/>
    <m/>
    <s v="köt.sz"/>
    <x v="3"/>
    <x v="3"/>
    <s v="JN3"/>
    <m/>
    <m/>
    <m/>
    <s v="H"/>
    <s v="08.00-10.00"/>
    <m/>
    <s v="projektoros"/>
    <s v="Bódiné dr. Beliznai Kinga"/>
    <s v="Bódiné dr. Beliznai Kinga"/>
    <m/>
    <m/>
    <m/>
  </r>
  <r>
    <x v="16"/>
    <n v="435"/>
    <x v="0"/>
    <m/>
    <x v="413"/>
    <m/>
    <s v="köt.sz"/>
    <x v="3"/>
    <x v="3"/>
    <s v="JN3"/>
    <m/>
    <m/>
    <m/>
    <s v="SZ"/>
    <s v="08.00-10.00"/>
    <m/>
    <s v="projektoros"/>
    <s v="Bódiné dr. Beliznai Kinga"/>
    <s v="Bódiné dr. Beliznai Kinga"/>
    <m/>
    <m/>
    <m/>
  </r>
  <r>
    <x v="16"/>
    <n v="436"/>
    <x v="0"/>
    <m/>
    <x v="414"/>
    <m/>
    <s v="köt.sz"/>
    <x v="3"/>
    <x v="3"/>
    <s v="JN3"/>
    <m/>
    <m/>
    <m/>
    <s v="CS"/>
    <s v="08.00-10.00"/>
    <m/>
    <s v="projektoros"/>
    <s v="Bódiné dr. Beliznai Kinga"/>
    <s v="Bódiné dr. Beliznai Kinga"/>
    <m/>
    <m/>
    <m/>
  </r>
  <r>
    <x v="16"/>
    <n v="437"/>
    <x v="0"/>
    <m/>
    <x v="415"/>
    <m/>
    <s v="köt.sz"/>
    <x v="3"/>
    <x v="3"/>
    <s v="JN3"/>
    <m/>
    <m/>
    <m/>
    <s v="P"/>
    <s v="08.00-10.00"/>
    <m/>
    <s v="projektoros"/>
    <s v="Bódiné dr. Beliznai Kinga"/>
    <s v="Bódiné dr. Beliznai Kinga"/>
    <m/>
    <m/>
    <m/>
  </r>
  <r>
    <x v="16"/>
    <n v="438"/>
    <x v="0"/>
    <m/>
    <x v="416"/>
    <m/>
    <s v="köt.sz"/>
    <x v="3"/>
    <x v="3"/>
    <s v="JN3"/>
    <m/>
    <m/>
    <m/>
    <s v="SZ"/>
    <s v="12.00-14.00"/>
    <m/>
    <s v="projektoros"/>
    <s v="Dr. Gosztonyi Gergely"/>
    <s v="Dr. Gosztonyi Gergely"/>
    <m/>
    <m/>
    <m/>
  </r>
  <r>
    <x v="16"/>
    <n v="439"/>
    <x v="0"/>
    <m/>
    <x v="417"/>
    <m/>
    <s v="köt.sz"/>
    <x v="3"/>
    <x v="3"/>
    <s v="JN3"/>
    <m/>
    <m/>
    <m/>
    <s v="SZ"/>
    <s v="14.00-16.00"/>
    <m/>
    <s v="projektoros"/>
    <s v="Dr. Gosztonyi Gergely"/>
    <s v="Dr. Gosztonyi Gergely"/>
    <m/>
    <m/>
    <m/>
  </r>
  <r>
    <x v="16"/>
    <n v="440"/>
    <x v="0"/>
    <m/>
    <x v="418"/>
    <m/>
    <s v="köt.sz"/>
    <x v="3"/>
    <x v="3"/>
    <s v="JN3"/>
    <m/>
    <m/>
    <m/>
    <s v="CS"/>
    <s v="12.00-14.00"/>
    <m/>
    <s v="projektoros"/>
    <s v="Dr. Gosztonyi Gergely"/>
    <s v="Dr. Gosztonyi Gergely"/>
    <m/>
    <m/>
    <m/>
  </r>
  <r>
    <x v="16"/>
    <n v="441"/>
    <x v="0"/>
    <m/>
    <x v="419"/>
    <m/>
    <s v="köt.sz"/>
    <x v="3"/>
    <x v="3"/>
    <s v="JN3"/>
    <m/>
    <m/>
    <m/>
    <s v="CS"/>
    <s v="14.00-16.00"/>
    <m/>
    <s v="projektoros"/>
    <s v="Dr. Gosztonyi Gergely"/>
    <s v="Dr. Gosztonyi Gergely"/>
    <m/>
    <m/>
    <m/>
  </r>
  <r>
    <x v="16"/>
    <n v="442"/>
    <x v="0"/>
    <m/>
    <x v="420"/>
    <m/>
    <s v="köt.sz"/>
    <x v="3"/>
    <x v="3"/>
    <s v="JN3"/>
    <m/>
    <m/>
    <m/>
    <s v="SZ"/>
    <s v="08.00-10.00"/>
    <m/>
    <s v="projektoros"/>
    <s v="Dr. Képes György"/>
    <s v="Dr. Képes György"/>
    <m/>
    <m/>
    <m/>
  </r>
  <r>
    <x v="16"/>
    <n v="443"/>
    <x v="0"/>
    <m/>
    <x v="421"/>
    <m/>
    <s v="köt.sz"/>
    <x v="3"/>
    <x v="3"/>
    <s v="JN3"/>
    <m/>
    <m/>
    <m/>
    <s v="CS"/>
    <s v="12.00-14.00"/>
    <m/>
    <s v="projektoros"/>
    <s v="Dr. Képes György"/>
    <s v="Dr. Képes György"/>
    <m/>
    <m/>
    <m/>
  </r>
  <r>
    <x v="16"/>
    <n v="444"/>
    <x v="0"/>
    <m/>
    <x v="422"/>
    <m/>
    <s v="köt.sz"/>
    <x v="3"/>
    <x v="3"/>
    <s v="JN3"/>
    <m/>
    <m/>
    <m/>
    <s v="CS"/>
    <s v="14.00-16.00"/>
    <m/>
    <s v="projektoros"/>
    <s v="Dr. Képes György"/>
    <s v="Dr. Képes György"/>
    <m/>
    <m/>
    <m/>
  </r>
  <r>
    <x v="16"/>
    <n v="445"/>
    <x v="0"/>
    <m/>
    <x v="423"/>
    <m/>
    <s v="köt.sz"/>
    <x v="3"/>
    <x v="3"/>
    <s v="JN3"/>
    <m/>
    <m/>
    <m/>
    <s v="K"/>
    <s v="14.00-16.00"/>
    <m/>
    <s v="projektoros"/>
    <s v="Dr. Képessy Imre"/>
    <s v="Dr. Képessy Imre"/>
    <m/>
    <m/>
    <m/>
  </r>
  <r>
    <x v="16"/>
    <n v="446"/>
    <x v="0"/>
    <m/>
    <x v="424"/>
    <m/>
    <s v="köt.sz"/>
    <x v="3"/>
    <x v="3"/>
    <s v="JN3"/>
    <m/>
    <m/>
    <m/>
    <s v="K"/>
    <s v="16.00-18.00"/>
    <m/>
    <s v="projektoros"/>
    <s v="Dr. Képessy Imre"/>
    <s v="Dr. Képessy Imre"/>
    <m/>
    <m/>
    <m/>
  </r>
  <r>
    <x v="16"/>
    <n v="447"/>
    <x v="0"/>
    <m/>
    <x v="425"/>
    <m/>
    <s v="köt.sz"/>
    <x v="3"/>
    <x v="3"/>
    <s v="JN3"/>
    <m/>
    <m/>
    <m/>
    <s v="SZ"/>
    <s v="14.00-16.00"/>
    <m/>
    <s v="projektoros"/>
    <s v="Dr. Képessy Imre"/>
    <s v="Dr. Képessy Imre"/>
    <m/>
    <m/>
    <m/>
  </r>
  <r>
    <x v="16"/>
    <n v="448"/>
    <x v="0"/>
    <m/>
    <x v="426"/>
    <m/>
    <s v="köt.sz"/>
    <x v="3"/>
    <x v="3"/>
    <s v="JN3"/>
    <m/>
    <m/>
    <m/>
    <s v="SZ"/>
    <s v="16.00-18.00"/>
    <m/>
    <s v="projektoros"/>
    <s v="Dr. Képessy Imre"/>
    <s v="Dr. Képessy Imre"/>
    <m/>
    <m/>
    <m/>
  </r>
  <r>
    <x v="16"/>
    <n v="449"/>
    <x v="0"/>
    <m/>
    <x v="427"/>
    <m/>
    <s v="köt.sz"/>
    <x v="3"/>
    <x v="3"/>
    <s v="JN3"/>
    <m/>
    <m/>
    <m/>
    <s v="CS"/>
    <s v="10.00-12.00"/>
    <m/>
    <s v="projektoros"/>
    <s v="Dr. Megyeri-Pálffi Zoltán"/>
    <s v="Dr. Megyeri-Pálffi Zoltán"/>
    <m/>
    <m/>
    <m/>
  </r>
  <r>
    <x v="16"/>
    <n v="450"/>
    <x v="0"/>
    <m/>
    <x v="428"/>
    <m/>
    <s v="köt.sz"/>
    <x v="3"/>
    <x v="3"/>
    <s v="JN3"/>
    <m/>
    <m/>
    <m/>
    <s v="CS"/>
    <s v="12.00-14.00"/>
    <m/>
    <s v="projektoros"/>
    <s v="Dr. Megyeri-Pálffi Zoltán"/>
    <s v="Dr. Megyeri-Pálffi Zoltán"/>
    <m/>
    <m/>
    <m/>
  </r>
  <r>
    <x v="16"/>
    <n v="451"/>
    <x v="0"/>
    <m/>
    <x v="429"/>
    <m/>
    <s v="vizsg. kurz"/>
    <x v="3"/>
    <x v="0"/>
    <m/>
    <m/>
    <m/>
    <m/>
    <m/>
    <m/>
    <m/>
    <m/>
    <s v="Dr. Mezey Barna"/>
    <m/>
    <m/>
    <m/>
    <m/>
  </r>
  <r>
    <x v="16"/>
    <n v="452"/>
    <x v="0"/>
    <m/>
    <x v="429"/>
    <m/>
    <s v="vizsg. kurz"/>
    <x v="6"/>
    <x v="0"/>
    <m/>
    <m/>
    <m/>
    <m/>
    <m/>
    <m/>
    <m/>
    <m/>
    <s v="Dr. Mezey Barna"/>
    <m/>
    <m/>
    <m/>
    <m/>
  </r>
  <r>
    <x v="16"/>
    <n v="453"/>
    <x v="0"/>
    <m/>
    <x v="430"/>
    <m/>
    <s v="fak"/>
    <x v="7"/>
    <x v="0"/>
    <m/>
    <m/>
    <n v="7"/>
    <m/>
    <s v="H"/>
    <s v="18.00-20.00"/>
    <m/>
    <s v="A tanszéki szoba (MÁJT) Eckhart szeminárium"/>
    <s v="Dr. Gosztonyi Gergely"/>
    <s v="Dr. Gosztonyi Gergely"/>
    <m/>
    <s v="igen"/>
    <m/>
  </r>
  <r>
    <x v="16"/>
    <n v="454"/>
    <x v="0"/>
    <m/>
    <x v="431"/>
    <s v="Extracts from the law enforcement’s history"/>
    <s v="fak"/>
    <x v="7"/>
    <x v="0"/>
    <m/>
    <m/>
    <n v="25"/>
    <m/>
    <s v="K"/>
    <s v="14.00-16.00"/>
    <m/>
    <s v="projektoros"/>
    <s v="Dr. Kabodi Csaba"/>
    <s v="Dr. Kabodi Csaba"/>
    <m/>
    <m/>
    <s v="Új tárgy!"/>
  </r>
  <r>
    <x v="16"/>
    <n v="455"/>
    <x v="0"/>
    <m/>
    <x v="432"/>
    <m/>
    <s v="fak"/>
    <x v="7"/>
    <x v="0"/>
    <m/>
    <m/>
    <n v="40"/>
    <m/>
    <s v="CS"/>
    <s v="12.00-14.00"/>
    <m/>
    <s v="projektoros"/>
    <s v="Dr. Horváth Attila"/>
    <s v="Dr. Horváth Attila"/>
    <m/>
    <m/>
    <m/>
  </r>
  <r>
    <x v="5"/>
    <n v="456"/>
    <x v="0"/>
    <m/>
    <x v="433"/>
    <m/>
    <s v="fak"/>
    <x v="3"/>
    <x v="0"/>
    <s v="JN3"/>
    <s v="RJ2"/>
    <s v="max.30 fő"/>
    <m/>
    <s v="K"/>
    <s v="16.00-18.00"/>
    <m/>
    <s v="projektoros"/>
    <s v="Petrovics Zoltán"/>
    <s v="Petrovics Zoltán"/>
    <m/>
    <m/>
    <s v="kiválósági kurzus"/>
  </r>
  <r>
    <x v="5"/>
    <n v="457"/>
    <x v="0"/>
    <m/>
    <x v="434"/>
    <m/>
    <s v="fak"/>
    <x v="3"/>
    <x v="0"/>
    <s v="JN3"/>
    <s v="Előfeltétel: kiváló angol nyelvtudás"/>
    <s v="35 fő (10 jogász, 25 ERASMUS)"/>
    <m/>
    <s v="K"/>
    <s v="08.00-10.00"/>
    <m/>
    <s v="projektoros"/>
    <s v="Hungler Sára"/>
    <s v="Hungler Sára"/>
    <s v="E"/>
    <s v="igen"/>
    <m/>
  </r>
  <r>
    <x v="5"/>
    <n v="458"/>
    <x v="0"/>
    <m/>
    <x v="127"/>
    <s v="=J1:MUJ1"/>
    <s v="köt.ea"/>
    <x v="3"/>
    <x v="5"/>
    <s v="JN3"/>
    <m/>
    <m/>
    <m/>
    <m/>
    <m/>
    <m/>
    <m/>
    <s v="Horváth István"/>
    <s v="Horváth István, Hungler Sára, Petrovics Zoltán Rácz Réka"/>
    <m/>
    <m/>
    <m/>
  </r>
  <r>
    <x v="2"/>
    <n v="73"/>
    <x v="0"/>
    <m/>
    <x v="69"/>
    <m/>
    <s v="köt.ea"/>
    <x v="6"/>
    <x v="0"/>
    <s v="JL4"/>
    <m/>
    <m/>
    <m/>
    <m/>
    <m/>
    <m/>
    <m/>
    <m/>
    <m/>
    <m/>
    <m/>
    <m/>
  </r>
  <r>
    <x v="5"/>
    <n v="460"/>
    <x v="0"/>
    <m/>
    <x v="435"/>
    <s v="=J1:MUJ10"/>
    <s v="köt.sz"/>
    <x v="3"/>
    <x v="5"/>
    <s v="JN3"/>
    <m/>
    <m/>
    <m/>
    <m/>
    <m/>
    <m/>
    <m/>
    <s v="Horváth István"/>
    <m/>
    <m/>
    <m/>
    <m/>
  </r>
  <r>
    <x v="5"/>
    <n v="461"/>
    <x v="0"/>
    <m/>
    <x v="436"/>
    <m/>
    <s v="köt.sz"/>
    <x v="3"/>
    <x v="5"/>
    <s v="JN3"/>
    <m/>
    <m/>
    <m/>
    <s v="K"/>
    <s v="12.00-14.00"/>
    <m/>
    <m/>
    <s v="Horváth István"/>
    <s v="Horváth István"/>
    <m/>
    <m/>
    <m/>
  </r>
  <r>
    <x v="5"/>
    <n v="462"/>
    <x v="0"/>
    <m/>
    <x v="437"/>
    <m/>
    <s v="köt.sz"/>
    <x v="3"/>
    <x v="5"/>
    <s v="JN3"/>
    <m/>
    <m/>
    <m/>
    <s v="K"/>
    <s v="14.00-16.00"/>
    <m/>
    <m/>
    <s v="Horváth István"/>
    <s v="Horváth István"/>
    <m/>
    <m/>
    <m/>
  </r>
  <r>
    <x v="5"/>
    <n v="463"/>
    <x v="0"/>
    <m/>
    <x v="438"/>
    <m/>
    <s v="köt.sz"/>
    <x v="3"/>
    <x v="5"/>
    <s v="JN3"/>
    <m/>
    <m/>
    <m/>
    <s v="K"/>
    <s v="16.00-18.00"/>
    <m/>
    <m/>
    <s v="Horváth István"/>
    <s v="Horváth István"/>
    <m/>
    <m/>
    <m/>
  </r>
  <r>
    <x v="5"/>
    <n v="464"/>
    <x v="0"/>
    <m/>
    <x v="439"/>
    <m/>
    <s v="köt.sz"/>
    <x v="3"/>
    <x v="5"/>
    <s v="JN3"/>
    <m/>
    <m/>
    <m/>
    <s v="H"/>
    <s v="08.00-10.00"/>
    <m/>
    <m/>
    <s v="Horváth István"/>
    <s v="Hungler Sára"/>
    <m/>
    <m/>
    <m/>
  </r>
  <r>
    <x v="5"/>
    <n v="465"/>
    <x v="0"/>
    <m/>
    <x v="440"/>
    <m/>
    <s v="köt.sz"/>
    <x v="3"/>
    <x v="5"/>
    <s v="JN3"/>
    <m/>
    <m/>
    <m/>
    <s v="H"/>
    <s v="10.00-12.00"/>
    <m/>
    <m/>
    <s v="Horváth István"/>
    <s v="Hungler Sára"/>
    <m/>
    <m/>
    <m/>
  </r>
  <r>
    <x v="5"/>
    <n v="466"/>
    <x v="0"/>
    <m/>
    <x v="441"/>
    <m/>
    <s v="köt.sz"/>
    <x v="3"/>
    <x v="5"/>
    <s v="JN3"/>
    <m/>
    <m/>
    <m/>
    <s v="H"/>
    <s v="12.00-14.00"/>
    <m/>
    <m/>
    <s v="Horváth István"/>
    <s v="Hungler Sára"/>
    <m/>
    <m/>
    <m/>
  </r>
  <r>
    <x v="5"/>
    <n v="467"/>
    <x v="0"/>
    <m/>
    <x v="442"/>
    <m/>
    <s v="köt.sz"/>
    <x v="3"/>
    <x v="5"/>
    <s v="JN3"/>
    <m/>
    <m/>
    <m/>
    <s v="SZ"/>
    <s v="14.00-16.00"/>
    <m/>
    <m/>
    <s v="Horváth István"/>
    <s v="Petrovics Zoltán"/>
    <m/>
    <m/>
    <m/>
  </r>
  <r>
    <x v="5"/>
    <n v="468"/>
    <x v="0"/>
    <m/>
    <x v="443"/>
    <m/>
    <s v="köt.sz"/>
    <x v="3"/>
    <x v="5"/>
    <s v="JN3"/>
    <m/>
    <m/>
    <m/>
    <s v="SZ"/>
    <s v="16.00-18.00"/>
    <m/>
    <m/>
    <s v="Horváth István"/>
    <s v="Petrovics Zoltán"/>
    <m/>
    <m/>
    <m/>
  </r>
  <r>
    <x v="5"/>
    <n v="469"/>
    <x v="0"/>
    <m/>
    <x v="444"/>
    <m/>
    <s v="köt.sz"/>
    <x v="3"/>
    <x v="5"/>
    <s v="JN3"/>
    <m/>
    <m/>
    <m/>
    <s v="SZ"/>
    <s v="18.00-20.00"/>
    <m/>
    <m/>
    <s v="Horváth István"/>
    <s v="Petrovics Zoltán"/>
    <m/>
    <m/>
    <m/>
  </r>
  <r>
    <x v="5"/>
    <n v="470"/>
    <x v="0"/>
    <m/>
    <x v="445"/>
    <m/>
    <s v="köt.sz"/>
    <x v="3"/>
    <x v="5"/>
    <s v="JN3"/>
    <m/>
    <m/>
    <m/>
    <s v="K"/>
    <s v="16.00-18.00"/>
    <m/>
    <m/>
    <s v="Horváth István"/>
    <s v="Rácz Réka"/>
    <m/>
    <m/>
    <m/>
  </r>
  <r>
    <x v="5"/>
    <n v="471"/>
    <x v="0"/>
    <m/>
    <x v="446"/>
    <m/>
    <s v="köt.sz"/>
    <x v="3"/>
    <x v="5"/>
    <s v="JN3"/>
    <m/>
    <m/>
    <m/>
    <s v="CS"/>
    <s v="14.00-16.00"/>
    <m/>
    <m/>
    <s v="Horváth István"/>
    <s v="Rácz Réka"/>
    <m/>
    <m/>
    <m/>
  </r>
  <r>
    <x v="5"/>
    <n v="472"/>
    <x v="0"/>
    <m/>
    <x v="447"/>
    <m/>
    <s v="köt.sz"/>
    <x v="3"/>
    <x v="5"/>
    <s v="JN3"/>
    <m/>
    <m/>
    <m/>
    <s v="CS"/>
    <s v="16.00-18.00"/>
    <m/>
    <m/>
    <s v="Horváth István"/>
    <s v="Rácz Réka"/>
    <m/>
    <m/>
    <m/>
  </r>
  <r>
    <x v="5"/>
    <n v="473"/>
    <x v="0"/>
    <m/>
    <x v="448"/>
    <m/>
    <s v="köt.sz"/>
    <x v="3"/>
    <x v="5"/>
    <s v="JN3"/>
    <m/>
    <m/>
    <m/>
    <s v="SZ"/>
    <s v="16.00-18.00"/>
    <m/>
    <m/>
    <s v="Horváth István"/>
    <s v="Bajnai Gábor"/>
    <m/>
    <m/>
    <m/>
  </r>
  <r>
    <x v="5"/>
    <n v="474"/>
    <x v="0"/>
    <m/>
    <x v="449"/>
    <m/>
    <s v="köt.sz"/>
    <x v="3"/>
    <x v="5"/>
    <s v="JN3"/>
    <m/>
    <m/>
    <m/>
    <s v="K"/>
    <s v="10.00-12.00"/>
    <m/>
    <m/>
    <s v="Horváth István"/>
    <s v="Dudás Katalin"/>
    <m/>
    <m/>
    <m/>
  </r>
  <r>
    <x v="5"/>
    <n v="475"/>
    <x v="0"/>
    <m/>
    <x v="450"/>
    <m/>
    <s v="köt.sz"/>
    <x v="3"/>
    <x v="5"/>
    <s v="JN3"/>
    <m/>
    <m/>
    <m/>
    <s v="SZ"/>
    <s v="16.00-18.00"/>
    <m/>
    <m/>
    <s v="Horváth István"/>
    <s v="Tánczos Rita"/>
    <m/>
    <m/>
    <m/>
  </r>
  <r>
    <x v="5"/>
    <n v="476"/>
    <x v="0"/>
    <m/>
    <x v="451"/>
    <m/>
    <s v="köt.sz"/>
    <x v="3"/>
    <x v="5"/>
    <s v="JN3"/>
    <m/>
    <m/>
    <m/>
    <s v="H"/>
    <s v="16.00-18.00"/>
    <m/>
    <m/>
    <s v="Horváth István"/>
    <s v="Sütő Krisztina"/>
    <m/>
    <m/>
    <m/>
  </r>
  <r>
    <x v="5"/>
    <n v="477"/>
    <x v="0"/>
    <m/>
    <x v="452"/>
    <m/>
    <s v="köt.sz"/>
    <x v="3"/>
    <x v="5"/>
    <s v="JN3"/>
    <m/>
    <m/>
    <m/>
    <s v="SZ"/>
    <s v="18.00-20.00"/>
    <m/>
    <m/>
    <s v="Horváth István"/>
    <s v="Ajtai-Horváth Viola"/>
    <m/>
    <m/>
    <m/>
  </r>
  <r>
    <x v="5"/>
    <n v="478"/>
    <x v="0"/>
    <m/>
    <x v="453"/>
    <m/>
    <s v="köt.sz"/>
    <x v="3"/>
    <x v="5"/>
    <s v="JN3"/>
    <m/>
    <m/>
    <m/>
    <s v="H"/>
    <s v="08.00-10.00"/>
    <m/>
    <m/>
    <s v="Horváth István"/>
    <s v="Szakács Dóra"/>
    <m/>
    <m/>
    <m/>
  </r>
  <r>
    <x v="5"/>
    <n v="479"/>
    <x v="0"/>
    <m/>
    <x v="454"/>
    <m/>
    <s v="köt.sz"/>
    <x v="3"/>
    <x v="5"/>
    <s v="JN3"/>
    <m/>
    <m/>
    <m/>
    <s v="K"/>
    <s v="16.00-18.00"/>
    <m/>
    <m/>
    <s v="Horváth István"/>
    <s v="Halász Krisztián"/>
    <m/>
    <m/>
    <m/>
  </r>
  <r>
    <x v="5"/>
    <n v="480"/>
    <x v="0"/>
    <m/>
    <x v="455"/>
    <m/>
    <s v="köt.sz"/>
    <x v="3"/>
    <x v="5"/>
    <s v="JN3"/>
    <m/>
    <m/>
    <m/>
    <s v="K"/>
    <s v="16.00-18.00"/>
    <m/>
    <m/>
    <s v="Horváth István"/>
    <s v="Fürjes Annamária"/>
    <m/>
    <m/>
    <m/>
  </r>
  <r>
    <x v="5"/>
    <n v="481"/>
    <x v="0"/>
    <m/>
    <x v="456"/>
    <m/>
    <s v="vizsg. kurz"/>
    <x v="0"/>
    <x v="0"/>
    <m/>
    <m/>
    <m/>
    <m/>
    <m/>
    <m/>
    <m/>
    <m/>
    <s v="Horváth István"/>
    <m/>
    <m/>
    <m/>
    <m/>
  </r>
  <r>
    <x v="5"/>
    <n v="482"/>
    <x v="0"/>
    <m/>
    <x v="456"/>
    <m/>
    <s v="vizsg. kurz"/>
    <x v="1"/>
    <x v="0"/>
    <s v="JN4"/>
    <m/>
    <m/>
    <m/>
    <m/>
    <m/>
    <m/>
    <m/>
    <s v="Horváth István"/>
    <m/>
    <m/>
    <m/>
    <m/>
  </r>
  <r>
    <x v="5"/>
    <n v="483"/>
    <x v="0"/>
    <m/>
    <x v="457"/>
    <m/>
    <s v="fak"/>
    <x v="3"/>
    <x v="0"/>
    <s v="JN3"/>
    <s v="RJ2"/>
    <s v="max.30 fő"/>
    <m/>
    <s v="K"/>
    <s v="12.00-14.00"/>
    <m/>
    <s v="projektoros"/>
    <s v="Petrovics Zoltán"/>
    <s v="Petrovics Zoltán"/>
    <m/>
    <m/>
    <m/>
  </r>
  <r>
    <x v="5"/>
    <n v="484"/>
    <x v="0"/>
    <m/>
    <x v="458"/>
    <m/>
    <s v="fak"/>
    <x v="3"/>
    <x v="0"/>
    <s v="JN3"/>
    <s v="RJ2"/>
    <s v="max.20 fő"/>
    <m/>
    <s v="K"/>
    <s v="18.00-20.00"/>
    <m/>
    <s v="projektoros"/>
    <s v="Rácz Réka"/>
    <s v="Rácz Réka"/>
    <m/>
    <m/>
    <m/>
  </r>
  <r>
    <x v="5"/>
    <n v="485"/>
    <x v="0"/>
    <m/>
    <x v="459"/>
    <s v="Systems-Provisions-Sentencing Practice: Cessation and Termination of Employment- and Public Service Relationships"/>
    <s v="Cmod. diff.alt"/>
    <x v="3"/>
    <x v="0"/>
    <s v="JN3"/>
    <s v="PJ6"/>
    <s v="max. 40 fő"/>
    <m/>
    <s v="CS"/>
    <s v="14.00-16.00"/>
    <m/>
    <s v="projektoros"/>
    <s v="Horváth István"/>
    <s v="Horváth István, Petrovics Zoltán, "/>
    <m/>
    <m/>
    <s v="Új tárgy"/>
  </r>
  <r>
    <x v="5"/>
    <n v="486"/>
    <x v="0"/>
    <m/>
    <x v="460"/>
    <m/>
    <s v="fak"/>
    <x v="7"/>
    <x v="0"/>
    <m/>
    <s v="Előfeltétel: kiváló angol nyelvtudás, "/>
    <s v="50 fő (15 jogász, 35 ERASMUS)"/>
    <m/>
    <m/>
    <m/>
    <s v="Blokkszeminárium: 2020. november 16,17,18 (14.00-16.00 óráig a megadott napokon)"/>
    <s v="projektoros"/>
    <s v="Horváth István"/>
    <s v="Halmos Szilvia, Petrovics Zoltán, "/>
    <s v="E"/>
    <s v="igen"/>
    <m/>
  </r>
  <r>
    <x v="5"/>
    <n v="487"/>
    <x v="0"/>
    <m/>
    <x v="461"/>
    <m/>
    <s v="Nmod. diff.alt"/>
    <x v="3"/>
    <x v="0"/>
    <s v="JN3"/>
    <s v="EGJ2"/>
    <s v="35 fő (10 jogász, 25 ERASMUS)"/>
    <m/>
    <s v="K"/>
    <s v="12.00-14.00"/>
    <m/>
    <s v="projektoros"/>
    <s v="Hungler Sára"/>
    <s v="Hungler Sára"/>
    <s v="E"/>
    <s v="igen"/>
    <s v="Új tárgy"/>
  </r>
  <r>
    <x v="5"/>
    <n v="488"/>
    <x v="0"/>
    <m/>
    <x v="462"/>
    <m/>
    <s v="Cmod. diff.alt"/>
    <x v="1"/>
    <x v="0"/>
    <s v="JN4"/>
    <s v="KIG4"/>
    <s v="max. 40 fő"/>
    <m/>
    <s v="K"/>
    <s v="18.00-20.00"/>
    <m/>
    <m/>
    <s v="Molnárné Balogh Márta"/>
    <s v="Molnárné Balogh Márta"/>
    <m/>
    <m/>
    <m/>
  </r>
  <r>
    <x v="5"/>
    <n v="489"/>
    <x v="0"/>
    <m/>
    <x v="462"/>
    <m/>
    <s v="vál.4."/>
    <x v="0"/>
    <x v="0"/>
    <m/>
    <m/>
    <s v="TH számolja"/>
    <m/>
    <s v="P"/>
    <s v="16.00-18.00"/>
    <m/>
    <m/>
    <s v="Molnárné Balogh Márta"/>
    <s v="Molnárné Balogh Márta"/>
    <m/>
    <m/>
    <m/>
  </r>
  <r>
    <x v="5"/>
    <n v="490"/>
    <x v="0"/>
    <m/>
    <x v="463"/>
    <m/>
    <s v="fak"/>
    <x v="3"/>
    <x v="0"/>
    <s v="JN3"/>
    <m/>
    <s v="max 15 fő"/>
    <m/>
    <s v="K"/>
    <s v="18.00-20.00"/>
    <m/>
    <m/>
    <s v="Horváth István"/>
    <s v="Horváth István"/>
    <m/>
    <m/>
    <m/>
  </r>
  <r>
    <x v="7"/>
    <n v="491"/>
    <x v="0"/>
    <m/>
    <x v="464"/>
    <m/>
    <s v="fak"/>
    <x v="7"/>
    <x v="0"/>
    <m/>
    <s v="angol nyelvtudás"/>
    <s v="20 fő ( 5 magyar 15 erasmus)"/>
    <s v="+"/>
    <s v="P"/>
    <s v="14.00-16.00"/>
    <m/>
    <s v="projektoros"/>
    <s v="Dr. Jeney Petra"/>
    <s v="Dr. Jeney Petra"/>
    <s v="E"/>
    <s v="a levelezős óráktól függ hogy páros vagy páratlan hét"/>
    <m/>
  </r>
  <r>
    <x v="7"/>
    <n v="492"/>
    <x v="0"/>
    <m/>
    <x v="465"/>
    <s v="=J1:EKP1"/>
    <s v="köt.ea"/>
    <x v="3"/>
    <x v="6"/>
    <s v="JN3"/>
    <m/>
    <m/>
    <m/>
    <s v="K"/>
    <s v="10.00-12.00"/>
    <m/>
    <m/>
    <s v="Dr. Kende Tamás"/>
    <s v="minden"/>
    <m/>
    <m/>
    <m/>
  </r>
  <r>
    <x v="6"/>
    <n v="187"/>
    <x v="0"/>
    <m/>
    <x v="466"/>
    <m/>
    <s v="köt.ea"/>
    <x v="6"/>
    <x v="0"/>
    <s v="JL4"/>
    <m/>
    <m/>
    <m/>
    <m/>
    <m/>
    <m/>
    <m/>
    <s v="Eiler Tamás"/>
    <s v="Sándor Pál László"/>
    <m/>
    <m/>
    <m/>
  </r>
  <r>
    <x v="7"/>
    <n v="494"/>
    <x v="0"/>
    <m/>
    <x v="467"/>
    <m/>
    <s v="köt.sz"/>
    <x v="3"/>
    <x v="6"/>
    <m/>
    <m/>
    <s v="35 fő"/>
    <s v="+"/>
    <s v="SZ"/>
    <s v="08.00-10.00"/>
    <m/>
    <s v="A tanszéki szoba (NJ) Nemzetközi jogi gyakorló"/>
    <s v="Dr. Kende Tamás"/>
    <s v="dr. Vittay Melinda"/>
    <m/>
    <m/>
    <m/>
  </r>
  <r>
    <x v="7"/>
    <n v="495"/>
    <x v="0"/>
    <m/>
    <x v="468"/>
    <m/>
    <s v="köt.sz"/>
    <x v="3"/>
    <x v="6"/>
    <m/>
    <m/>
    <s v="35 fő"/>
    <s v="+"/>
    <s v="P"/>
    <s v="10.00-12.00"/>
    <m/>
    <s v="A tanszéki szoba (NJ) Nemzetközi jogi gyakorló"/>
    <s v="Dr. Kende Tamás"/>
    <s v="Dr. Jeney Petra"/>
    <m/>
    <s v="a levelezős óráktól függ hogy páros vagy páratlan hét"/>
    <m/>
  </r>
  <r>
    <x v="7"/>
    <n v="496"/>
    <x v="0"/>
    <m/>
    <x v="469"/>
    <m/>
    <s v="köt.sz"/>
    <x v="3"/>
    <x v="6"/>
    <m/>
    <m/>
    <s v="35 fő"/>
    <s v="+"/>
    <s v="P"/>
    <s v="12.00-14.00"/>
    <m/>
    <s v="A tanszéki szoba (NJ) Nemzetközi jogi gyakorló"/>
    <s v="Dr. Kende Tamás"/>
    <s v="Dr. Jeney Petra"/>
    <m/>
    <s v="a levelezős óráktól függ hogy páros vagy páratlan hét"/>
    <m/>
  </r>
  <r>
    <x v="7"/>
    <n v="497"/>
    <x v="0"/>
    <m/>
    <x v="470"/>
    <m/>
    <s v="köt.sz"/>
    <x v="3"/>
    <x v="6"/>
    <m/>
    <m/>
    <s v="35 fő"/>
    <s v="-"/>
    <s v="CS"/>
    <s v="14.00-16.00"/>
    <m/>
    <s v="A tanszéki szoba (NJ) Nemzetközi jogi gyakorló"/>
    <s v="Dr. Kende Tamás"/>
    <s v="Dr. Molnár-Bíró György"/>
    <m/>
    <m/>
    <m/>
  </r>
  <r>
    <x v="7"/>
    <n v="498"/>
    <x v="0"/>
    <m/>
    <x v="471"/>
    <m/>
    <s v="köt.sz"/>
    <x v="3"/>
    <x v="6"/>
    <m/>
    <m/>
    <s v="35 fő"/>
    <s v="-"/>
    <s v="K"/>
    <s v="14.00-16.00"/>
    <m/>
    <s v="A tanszéki szoba (NJ) Nemzetközi jogi gyakorló"/>
    <s v="Dr. Kende Tamás"/>
    <s v="Dr. Marosi Zoltán"/>
    <m/>
    <m/>
    <m/>
  </r>
  <r>
    <x v="7"/>
    <n v="499"/>
    <x v="0"/>
    <m/>
    <x v="472"/>
    <m/>
    <s v="köt.sz"/>
    <x v="3"/>
    <x v="6"/>
    <m/>
    <m/>
    <s v="35 fő"/>
    <s v="+"/>
    <s v="SZ"/>
    <s v="16.00-18.00"/>
    <m/>
    <s v="A tanszéki szoba (NJ) Nemzetközi jogi gyakorló"/>
    <s v="Dr. Kende Tamás"/>
    <s v="Dr. Kajtár Gábor"/>
    <m/>
    <m/>
    <m/>
  </r>
  <r>
    <x v="7"/>
    <n v="500"/>
    <x v="0"/>
    <m/>
    <x v="473"/>
    <m/>
    <s v="köt.sz"/>
    <x v="3"/>
    <x v="6"/>
    <m/>
    <m/>
    <s v="35 fő"/>
    <s v="-"/>
    <s v="P"/>
    <s v="08.00-10.00"/>
    <m/>
    <s v="A tanszéki szoba (NJ) Nemzetközi jogi gyakorló"/>
    <s v="Dr. Kende Tamás"/>
    <s v="Dr. Kende Tamás"/>
    <m/>
    <m/>
    <m/>
  </r>
  <r>
    <x v="7"/>
    <n v="501"/>
    <x v="0"/>
    <m/>
    <x v="474"/>
    <m/>
    <s v="köt.sz"/>
    <x v="3"/>
    <x v="6"/>
    <m/>
    <m/>
    <s v="35 fő"/>
    <s v="-"/>
    <s v="P"/>
    <s v="10.00-12.00"/>
    <m/>
    <s v="A tanszéki szoba (NJ) Nemzetközi jogi gyakorló"/>
    <s v="Dr. Kende Tamás"/>
    <s v="Dr. Kende Tamás"/>
    <m/>
    <m/>
    <m/>
  </r>
  <r>
    <x v="7"/>
    <n v="502"/>
    <x v="0"/>
    <m/>
    <x v="475"/>
    <m/>
    <s v="köt.sz"/>
    <x v="3"/>
    <x v="6"/>
    <m/>
    <m/>
    <s v="35 fő"/>
    <s v="+"/>
    <s v="CS"/>
    <s v="14.00-16.00"/>
    <m/>
    <s v="A tanszéki szoba (NJ) Nemzetközi jogi gyakorló"/>
    <s v="Dr. Kende Tamás"/>
    <s v="Dr. Molnár-Bíró György"/>
    <m/>
    <m/>
    <m/>
  </r>
  <r>
    <x v="7"/>
    <n v="503"/>
    <x v="0"/>
    <m/>
    <x v="476"/>
    <m/>
    <s v="köt.sz"/>
    <x v="3"/>
    <x v="6"/>
    <m/>
    <m/>
    <s v="35 fő"/>
    <s v="-"/>
    <s v="H"/>
    <s v="10.00-12.00"/>
    <m/>
    <s v="A tanszéki szoba (NJ) Nemzetközi jogi gyakorló"/>
    <s v="Dr. Kende Tamás"/>
    <s v="Dr. Sonnevend Pál"/>
    <m/>
    <m/>
    <m/>
  </r>
  <r>
    <x v="7"/>
    <n v="504"/>
    <x v="0"/>
    <m/>
    <x v="477"/>
    <m/>
    <s v="köt.sz"/>
    <x v="3"/>
    <x v="6"/>
    <m/>
    <m/>
    <s v="35 fő"/>
    <s v="+"/>
    <s v="K"/>
    <s v="14.00-16.00"/>
    <m/>
    <s v="A tanszéki szoba (NJ) Nemzetközi jogi gyakorló"/>
    <s v="Dr. Kende Tamás"/>
    <s v="Dr. Marosi Zoltán"/>
    <m/>
    <m/>
    <m/>
  </r>
  <r>
    <x v="7"/>
    <n v="505"/>
    <x v="0"/>
    <m/>
    <x v="478"/>
    <m/>
    <s v="köt.sz"/>
    <x v="3"/>
    <x v="6"/>
    <m/>
    <m/>
    <s v="35 fő"/>
    <s v="-"/>
    <s v="CS"/>
    <s v="16.00-18.00"/>
    <m/>
    <s v="A tanszéki szoba (NJ) Nemzetközi jogi gyakorló"/>
    <s v="Dr. Kende Tamás"/>
    <s v="Dr. Somssich Réka"/>
    <m/>
    <m/>
    <m/>
  </r>
  <r>
    <x v="7"/>
    <n v="506"/>
    <x v="0"/>
    <m/>
    <x v="479"/>
    <s v="JNX_ERASMUS:10, J4:XFAK(MN)M:04"/>
    <s v="fak"/>
    <x v="7"/>
    <x v="0"/>
    <m/>
    <s v="angol nyelvtudás"/>
    <s v="25 fő (5 fő magyar 20 fő erasmus)"/>
    <m/>
    <s v="CS"/>
    <s v="16.00-18.00"/>
    <m/>
    <s v="projektoros"/>
    <s v="dr. Sipos Attila"/>
    <s v="dr. Sipos Attila"/>
    <s v="E"/>
    <m/>
    <m/>
  </r>
  <r>
    <x v="7"/>
    <n v="507"/>
    <x v="0"/>
    <m/>
    <x v="480"/>
    <s v="International Intellectual Property Law"/>
    <s v="fak"/>
    <x v="7"/>
    <x v="0"/>
    <m/>
    <s v="angol nyelvtudás és 4 lezárt félév"/>
    <s v="25 fő ( 5 fő magyar 20 fő erasmus)"/>
    <m/>
    <s v="K"/>
    <s v="16.00-18.00"/>
    <m/>
    <s v="projektoros"/>
    <s v="Dr. Lendvai Zsófia"/>
    <s v="Dr. Lendvai Zsófia"/>
    <s v="E"/>
    <s v="Új fakultatív tárgy"/>
    <m/>
  </r>
  <r>
    <x v="7"/>
    <n v="508"/>
    <x v="0"/>
    <m/>
    <x v="481"/>
    <s v="angol nyelvű kurzus"/>
    <s v="fak"/>
    <x v="7"/>
    <x v="0"/>
    <m/>
    <s v="angol nyelvtudás"/>
    <s v="5 fő"/>
    <m/>
    <s v="K"/>
    <s v="18.00-20.00"/>
    <m/>
    <s v="A tanszéki szoba (NJ) Nemzetközi jogi gyakorló"/>
    <s v="Dr. Kajtár Gábor"/>
    <s v="Dr. Kajtár Gábor"/>
    <m/>
    <m/>
    <m/>
  </r>
  <r>
    <x v="7"/>
    <n v="509"/>
    <x v="0"/>
    <m/>
    <x v="482"/>
    <s v="J3:XFAK (2 ó):A010"/>
    <s v="fak"/>
    <x v="7"/>
    <x v="0"/>
    <m/>
    <m/>
    <s v="25 fő"/>
    <m/>
    <s v="K"/>
    <s v="14.00-16.00"/>
    <m/>
    <s v="A tanszéki szoba (NJ) Nemzetközi jogi gyakorló"/>
    <s v="Dr. Kajtár Gábor"/>
    <s v="Dr. Kajtár Gábor"/>
    <m/>
    <m/>
    <m/>
  </r>
  <r>
    <x v="9"/>
    <n v="218"/>
    <x v="0"/>
    <m/>
    <x v="204"/>
    <m/>
    <s v="köt.ea"/>
    <x v="6"/>
    <x v="0"/>
    <s v="JL4"/>
    <m/>
    <m/>
    <m/>
    <m/>
    <m/>
    <m/>
    <m/>
    <s v="Győry Csaba"/>
    <s v="dr.Bányai Ferenc 10%,dr.Győry Csaba20%,dr.Fleck zoltán20%dr.Karácsony András 10% dr.Kiss Valéria 10% ,dr.Zsidai Ágnes 10% dr.Fekete Balázs 20% "/>
    <m/>
    <m/>
    <m/>
  </r>
  <r>
    <x v="7"/>
    <n v="511"/>
    <x v="0"/>
    <m/>
    <x v="483"/>
    <s v="=J1:NJ1, PM1:KVJ1"/>
    <s v="köt.ea"/>
    <x v="3"/>
    <x v="6"/>
    <s v="JN3"/>
    <m/>
    <m/>
    <m/>
    <s v="K"/>
    <s v="12.00-14.00"/>
    <m/>
    <m/>
    <s v="Dr. Sonnevend Pál"/>
    <s v="minden"/>
    <m/>
    <m/>
    <m/>
  </r>
  <r>
    <x v="7"/>
    <n v="512"/>
    <x v="0"/>
    <m/>
    <x v="484"/>
    <s v="=J1:NJ10"/>
    <s v="köt.sz"/>
    <x v="3"/>
    <x v="6"/>
    <s v="JN3"/>
    <m/>
    <m/>
    <m/>
    <m/>
    <m/>
    <m/>
    <m/>
    <m/>
    <m/>
    <m/>
    <m/>
    <m/>
  </r>
  <r>
    <x v="7"/>
    <n v="513"/>
    <x v="0"/>
    <m/>
    <x v="485"/>
    <m/>
    <s v="köt.sz"/>
    <x v="3"/>
    <x v="6"/>
    <s v="JN3"/>
    <m/>
    <s v="35 fő"/>
    <s v="+"/>
    <s v="P"/>
    <s v="08.00-10.00"/>
    <m/>
    <s v="A tanszéki szoba (NJ) Nemzetközi jogi gyakorló"/>
    <s v="Dr. Sonnevend Pál"/>
    <s v="Dr. Jeney Petra"/>
    <m/>
    <s v="a levelezős óráktól függ hogy páros vagy páratlan hét"/>
    <m/>
  </r>
  <r>
    <x v="7"/>
    <n v="514"/>
    <x v="0"/>
    <m/>
    <x v="486"/>
    <m/>
    <s v="köt.sz"/>
    <x v="3"/>
    <x v="6"/>
    <s v="JN3"/>
    <m/>
    <s v="35 fő"/>
    <s v="+"/>
    <s v="K"/>
    <s v="16.00-18.00"/>
    <m/>
    <s v="A tanszéki szoba (NJ) Nemzetközi jogi gyakorló"/>
    <s v="Dr. Sonnevend Pál"/>
    <s v="Dr. Kardos Gábor"/>
    <m/>
    <m/>
    <m/>
  </r>
  <r>
    <x v="7"/>
    <n v="515"/>
    <x v="0"/>
    <m/>
    <x v="487"/>
    <m/>
    <s v="köt.sz"/>
    <x v="3"/>
    <x v="6"/>
    <s v="JN3"/>
    <m/>
    <s v="35 fő"/>
    <s v="-"/>
    <s v="K"/>
    <s v="16.00-18.00"/>
    <m/>
    <s v="A tanszéki szoba (NJ) Nemzetközi jogi gyakorló"/>
    <s v="Dr. Sonnevend Pál"/>
    <s v="Dr. Kardos Gábor"/>
    <m/>
    <m/>
    <m/>
  </r>
  <r>
    <x v="7"/>
    <n v="516"/>
    <x v="0"/>
    <m/>
    <x v="488"/>
    <m/>
    <s v="köt.sz"/>
    <x v="3"/>
    <x v="6"/>
    <s v="JN3"/>
    <m/>
    <s v="35 fő"/>
    <s v="-"/>
    <s v="H"/>
    <s v="16.00-18.00"/>
    <m/>
    <s v="A tanszéki szoba (NJ) Nemzetközi jogi gyakorló"/>
    <s v="Dr. Sonnevend Pál"/>
    <s v="Dr. Kardos Gábor"/>
    <m/>
    <m/>
    <m/>
  </r>
  <r>
    <x v="7"/>
    <n v="517"/>
    <x v="0"/>
    <m/>
    <x v="489"/>
    <s v="blokkszeminárium"/>
    <s v="köt.sz"/>
    <x v="3"/>
    <x v="6"/>
    <s v="JN3"/>
    <m/>
    <s v="35 fő"/>
    <m/>
    <m/>
    <m/>
    <s v="9.00-13.00"/>
    <s v="A tanszéki szoba (NJ) Nemzetközi jogi gyakorló"/>
    <s v="Dr. Sonnevend Pál"/>
    <s v="Dr. Sulyok Katalin"/>
    <m/>
    <s v="blokkszeminárium 3 alk., időpontok: szept. 24, okt 15, nov 05. az NJ gyakorlót szeretné"/>
    <m/>
  </r>
  <r>
    <x v="7"/>
    <n v="518"/>
    <x v="0"/>
    <m/>
    <x v="490"/>
    <m/>
    <s v="köt.sz"/>
    <x v="3"/>
    <x v="6"/>
    <s v="JN3"/>
    <m/>
    <s v="35 fő"/>
    <s v="+"/>
    <s v="SZ"/>
    <s v="14.00-16.00"/>
    <m/>
    <s v="A tanszéki szoba (NJ) Nemzetközi jogi gyakorló"/>
    <s v="Dr. Sonnevend Pál"/>
    <s v="Dr. Kajtár Gábor"/>
    <m/>
    <m/>
    <m/>
  </r>
  <r>
    <x v="7"/>
    <n v="519"/>
    <x v="0"/>
    <m/>
    <x v="491"/>
    <m/>
    <s v="köt.sz"/>
    <x v="3"/>
    <x v="6"/>
    <s v="JN3"/>
    <m/>
    <s v="35 fő"/>
    <s v="-"/>
    <s v="SZ"/>
    <s v="14.00-16.00"/>
    <m/>
    <s v="A tanszéki szoba (NJ) Nemzetközi jogi gyakorló"/>
    <s v="Dr. Sonnevend Pál"/>
    <s v="Dr. Kajtár Gábor"/>
    <m/>
    <m/>
    <m/>
  </r>
  <r>
    <x v="7"/>
    <n v="520"/>
    <x v="0"/>
    <m/>
    <x v="492"/>
    <m/>
    <s v="köt.sz"/>
    <x v="3"/>
    <x v="6"/>
    <s v="JN3"/>
    <m/>
    <s v="35 fő"/>
    <s v="-"/>
    <s v="H"/>
    <s v="18.00-20.00"/>
    <m/>
    <s v="A tanszéki szoba (NJ) Nemzetközi jogi gyakorló"/>
    <s v="Dr. Sonnevend Pál"/>
    <s v="dr. Vincze Viola"/>
    <m/>
    <m/>
    <m/>
  </r>
  <r>
    <x v="7"/>
    <n v="521"/>
    <x v="0"/>
    <m/>
    <x v="493"/>
    <m/>
    <s v="köt.sz"/>
    <x v="3"/>
    <x v="6"/>
    <s v="JN3"/>
    <m/>
    <s v="35 fő"/>
    <s v="+"/>
    <s v="H"/>
    <s v="08.00-10.00"/>
    <m/>
    <s v="A tanszéki szoba (NJ) Nemzetközi jogi gyakorló"/>
    <s v="Dr. Sonnevend Pál"/>
    <s v="dr. Vittay Melinda"/>
    <m/>
    <m/>
    <m/>
  </r>
  <r>
    <x v="7"/>
    <n v="522"/>
    <x v="0"/>
    <m/>
    <x v="494"/>
    <m/>
    <s v="köt.sz"/>
    <x v="3"/>
    <x v="6"/>
    <s v="JN3"/>
    <m/>
    <s v="35 fő"/>
    <s v="+"/>
    <s v="H"/>
    <s v="10.00-12.00"/>
    <m/>
    <s v="A tanszéki szoba (NJ) Nemzetközi jogi gyakorló"/>
    <s v="Dr. Sonnevend Pál"/>
    <s v="Dr. Sonnevend Pál"/>
    <m/>
    <m/>
    <m/>
  </r>
  <r>
    <x v="7"/>
    <n v="523"/>
    <x v="0"/>
    <m/>
    <x v="495"/>
    <m/>
    <s v="köt.sz"/>
    <x v="3"/>
    <x v="6"/>
    <s v="JN3"/>
    <m/>
    <s v="35 fő"/>
    <s v="-"/>
    <s v="CS"/>
    <s v="16.00-18.00"/>
    <m/>
    <s v="A tanszéki szoba (NJ) Nemzetközi jogi gyakorló"/>
    <s v="Dr. Sonnevend Pál"/>
    <s v="dr. Kékuti Ákos"/>
    <m/>
    <m/>
    <m/>
  </r>
  <r>
    <x v="7"/>
    <n v="524"/>
    <x v="0"/>
    <m/>
    <x v="496"/>
    <m/>
    <s v="köt.sz"/>
    <x v="3"/>
    <x v="6"/>
    <s v="JN3"/>
    <m/>
    <s v="35 fő"/>
    <s v="+"/>
    <s v="P"/>
    <s v="08.00-10.00"/>
    <m/>
    <s v="A tanszéki szoba (NJ) Nemzetközi jogi gyakorló"/>
    <s v="Dr. Sonnevend Pál"/>
    <s v="Dr. Kende Tamás"/>
    <m/>
    <m/>
    <m/>
  </r>
  <r>
    <x v="7"/>
    <n v="525"/>
    <x v="0"/>
    <m/>
    <x v="497"/>
    <s v="blokkszeminárium"/>
    <s v="köt.sz"/>
    <x v="3"/>
    <x v="6"/>
    <s v="JN3"/>
    <m/>
    <s v="35 fő"/>
    <m/>
    <m/>
    <m/>
    <s v="13.00-17.00"/>
    <s v="A tanszéki szoba (NJ) Nemzetközi jogi gyakorló"/>
    <s v="Dr. Sonnevend Pál"/>
    <s v="Dr. Sulyok Katalin"/>
    <m/>
    <s v="blokkszeminárium 3 alk., időpontok: szept. 24, okt 15, nov 05. az NJ gyakorlót szeretné"/>
    <m/>
  </r>
  <r>
    <x v="7"/>
    <n v="526"/>
    <x v="0"/>
    <m/>
    <x v="498"/>
    <m/>
    <s v="köt.sz"/>
    <x v="3"/>
    <x v="6"/>
    <s v="JN3"/>
    <m/>
    <s v="35 fő"/>
    <s v="+"/>
    <s v="P"/>
    <s v="10.00-12.00"/>
    <m/>
    <s v="A tanszéki szoba (NJ) Nemzetközi jogi gyakorló"/>
    <s v="Dr. Sonnevend Pál"/>
    <s v="Dr. Kende Tamás"/>
    <m/>
    <m/>
    <m/>
  </r>
  <r>
    <x v="7"/>
    <n v="527"/>
    <x v="0"/>
    <m/>
    <x v="499"/>
    <m/>
    <s v="köt.sz"/>
    <x v="3"/>
    <x v="6"/>
    <s v="JN3"/>
    <m/>
    <s v="35 fő"/>
    <s v="+"/>
    <s v="CS"/>
    <s v="16.00-18.00"/>
    <m/>
    <s v="A tanszéki szoba (NJ) Nemzetközi jogi gyakorló"/>
    <s v="Dr. Sonnevend Pál"/>
    <s v="dr. Kékuti Ákos"/>
    <m/>
    <s v="blokkszeminárium 3 alk., időpontok: nov. 08, nov 22, nov 29. a 3 alk. NJ gyakorlót szeretné"/>
    <m/>
  </r>
  <r>
    <x v="7"/>
    <n v="528"/>
    <x v="0"/>
    <m/>
    <x v="500"/>
    <m/>
    <s v="köt.sz"/>
    <x v="3"/>
    <x v="6"/>
    <s v="JN3"/>
    <m/>
    <s v="35 fő"/>
    <s v="+"/>
    <s v="H"/>
    <s v="12.00-14.00"/>
    <m/>
    <s v="A tanszéki szoba (NJ) Nemzetközi jogi gyakorló"/>
    <s v="Dr. Sonnevend Pál"/>
    <s v="Dr. Katona János"/>
    <m/>
    <m/>
    <m/>
  </r>
  <r>
    <x v="7"/>
    <n v="529"/>
    <x v="0"/>
    <m/>
    <x v="501"/>
    <m/>
    <s v="köt.ea"/>
    <x v="10"/>
    <x v="0"/>
    <m/>
    <m/>
    <m/>
    <m/>
    <s v="K"/>
    <s v="08.00-10.00"/>
    <m/>
    <m/>
    <s v="Dr. Kardos Gábor"/>
    <s v="minden"/>
    <m/>
    <m/>
    <m/>
  </r>
  <r>
    <x v="7"/>
    <n v="530"/>
    <x v="0"/>
    <m/>
    <x v="502"/>
    <s v="J4:XFAK (2kr):M14"/>
    <s v="fak"/>
    <x v="7"/>
    <x v="0"/>
    <m/>
    <m/>
    <s v="25 fő"/>
    <m/>
    <s v="CS"/>
    <s v="18.00-20.00"/>
    <m/>
    <s v="projektoros"/>
    <s v="dr. Sipos Attila"/>
    <s v="dr. Sipos Attila"/>
    <m/>
    <m/>
    <m/>
  </r>
  <r>
    <x v="7"/>
    <n v="531"/>
    <x v="0"/>
    <m/>
    <x v="503"/>
    <s v="2 alkalom "/>
    <s v="fak"/>
    <x v="7"/>
    <x v="0"/>
    <m/>
    <s v="magyar"/>
    <s v="max. 16 fő"/>
    <m/>
    <m/>
    <m/>
    <s v="9.00-18.00, 9.00-16.00"/>
    <s v="projektoros"/>
    <s v="Dr. Sonnevend Pál"/>
    <s v="Szabó Brigitta, Handa Orsolya"/>
    <m/>
    <s v="2 alkalom okt 8. 9.00-18.00 és okt 9. 9.00-16.00"/>
    <m/>
  </r>
  <r>
    <x v="7"/>
    <n v="532"/>
    <x v="0"/>
    <m/>
    <x v="504"/>
    <s v="angol nyelvű kurzus"/>
    <s v="fak"/>
    <x v="7"/>
    <x v="0"/>
    <m/>
    <s v="angol nyelvtudás"/>
    <s v="5 fő"/>
    <m/>
    <s v="K"/>
    <s v="10.00-12.00"/>
    <m/>
    <s v="A tanszéki szoba (NJ) Nemzetközi jogi gyakorló"/>
    <s v="Dr. Kajtár Gábor"/>
    <s v="Dr. Kajtár Gábor"/>
    <m/>
    <m/>
    <m/>
  </r>
  <r>
    <x v="8"/>
    <n v="533"/>
    <x v="0"/>
    <m/>
    <x v="505"/>
    <m/>
    <s v="Nmod. fak"/>
    <x v="7"/>
    <x v="0"/>
    <m/>
    <m/>
    <s v="20(10+10E)"/>
    <m/>
    <m/>
    <m/>
    <s v="hallgatókkal egyeztetett időpontban"/>
    <m/>
    <s v="Erdős István"/>
    <s v="Erdős István"/>
    <s v="E"/>
    <s v="igen"/>
    <s v="többször teljesíthető"/>
  </r>
  <r>
    <x v="8"/>
    <n v="534"/>
    <x v="0"/>
    <m/>
    <x v="506"/>
    <m/>
    <s v="Nmod. fak"/>
    <x v="7"/>
    <x v="0"/>
    <m/>
    <m/>
    <s v="20(10+10E)"/>
    <m/>
    <m/>
    <m/>
    <s v="hallgatókkal egyeztetett időpontban"/>
    <m/>
    <s v="Erdős István"/>
    <s v="Erdős István"/>
    <s v="E"/>
    <s v="igen"/>
    <s v="többször teljesíthető"/>
  </r>
  <r>
    <x v="8"/>
    <n v="535"/>
    <x v="0"/>
    <m/>
    <x v="507"/>
    <s v="Law of international sales and unification"/>
    <s v="Nmod. diff.alt"/>
    <x v="1"/>
    <x v="0"/>
    <s v="JN4"/>
    <s v="PJ4"/>
    <n v="50"/>
    <m/>
    <s v="H"/>
    <s v="16.00-18.00"/>
    <m/>
    <s v="projektoros"/>
    <s v="Király Miklós"/>
    <s v="Király Miklós"/>
    <m/>
    <m/>
    <s v="Új tárgy"/>
  </r>
  <r>
    <x v="8"/>
    <n v="536"/>
    <x v="0"/>
    <m/>
    <x v="508"/>
    <m/>
    <s v="fak"/>
    <x v="7"/>
    <x v="0"/>
    <m/>
    <s v="legalább középfokú angol nyelvtudás"/>
    <s v="40 (10+30E)"/>
    <m/>
    <m/>
    <m/>
    <s v="blokkszeminárium 10.12. és 10.22. között, H-P 10-12 óra (90 perces óra)"/>
    <s v="projektoros"/>
    <s v="Király Miklós"/>
    <s v="Király Miklós"/>
    <s v="E"/>
    <s v="igen"/>
    <s v="Új tárgy"/>
  </r>
  <r>
    <x v="15"/>
    <n v="790"/>
    <x v="0"/>
    <m/>
    <x v="509"/>
    <m/>
    <s v="köt.sz"/>
    <x v="3"/>
    <x v="3"/>
    <s v="JN3"/>
    <m/>
    <n v="20"/>
    <m/>
    <s v="H"/>
    <s v="16.00-18.00"/>
    <m/>
    <s v="projektoros"/>
    <s v="Földi András"/>
    <s v="Földi András"/>
    <m/>
    <m/>
    <m/>
  </r>
  <r>
    <x v="15"/>
    <n v="791"/>
    <x v="0"/>
    <m/>
    <x v="510"/>
    <m/>
    <s v="köt.sz"/>
    <x v="3"/>
    <x v="3"/>
    <s v="JN3"/>
    <m/>
    <n v="20"/>
    <m/>
    <s v="CS"/>
    <s v="16.00-18.00"/>
    <m/>
    <s v="projektoros"/>
    <s v="Földi András"/>
    <s v="Földi András"/>
    <m/>
    <m/>
    <m/>
  </r>
  <r>
    <x v="15"/>
    <n v="792"/>
    <x v="0"/>
    <m/>
    <x v="511"/>
    <m/>
    <s v="köt.sz"/>
    <x v="3"/>
    <x v="3"/>
    <s v="JN3"/>
    <m/>
    <n v="20"/>
    <m/>
    <s v="P"/>
    <s v="10.00-12.00"/>
    <m/>
    <s v="projektoros"/>
    <s v="Földi András"/>
    <s v="Fecz Dóra"/>
    <m/>
    <m/>
    <m/>
  </r>
  <r>
    <x v="15"/>
    <n v="793"/>
    <x v="0"/>
    <m/>
    <x v="512"/>
    <m/>
    <s v="köt.sz"/>
    <x v="3"/>
    <x v="3"/>
    <s v="JN3"/>
    <m/>
    <n v="20"/>
    <m/>
    <s v="H"/>
    <s v="14.00-16.00"/>
    <m/>
    <s v="projektoros"/>
    <s v="Földi András"/>
    <s v="Sándor István"/>
    <m/>
    <m/>
    <m/>
  </r>
  <r>
    <x v="15"/>
    <n v="794"/>
    <x v="0"/>
    <m/>
    <x v="513"/>
    <m/>
    <s v="köt.sz"/>
    <x v="3"/>
    <x v="3"/>
    <s v="JN3"/>
    <m/>
    <n v="20"/>
    <m/>
    <s v="K"/>
    <s v="14.00-16.00"/>
    <m/>
    <s v="projektoros"/>
    <s v="Földi András"/>
    <s v="Balázs Tamás"/>
    <m/>
    <m/>
    <m/>
  </r>
  <r>
    <x v="15"/>
    <n v="795"/>
    <x v="0"/>
    <m/>
    <x v="514"/>
    <m/>
    <s v="köt.sz"/>
    <x v="3"/>
    <x v="3"/>
    <s v="JN3"/>
    <m/>
    <n v="20"/>
    <m/>
    <s v="K"/>
    <s v="16.00-18.00"/>
    <m/>
    <s v="projektoros"/>
    <s v="Földi András"/>
    <s v="Sándor István"/>
    <m/>
    <m/>
    <m/>
  </r>
  <r>
    <x v="15"/>
    <n v="796"/>
    <x v="0"/>
    <m/>
    <x v="515"/>
    <m/>
    <s v="köt.sz"/>
    <x v="3"/>
    <x v="3"/>
    <s v="JN3"/>
    <m/>
    <n v="20"/>
    <m/>
    <s v="H"/>
    <s v="12.00-14.00"/>
    <m/>
    <s v="projektoros"/>
    <s v="Földi András"/>
    <s v="Siklósi Iván"/>
    <m/>
    <m/>
    <m/>
  </r>
  <r>
    <x v="15"/>
    <n v="797"/>
    <x v="0"/>
    <m/>
    <x v="516"/>
    <m/>
    <s v="köt.sz"/>
    <x v="3"/>
    <x v="3"/>
    <s v="JN3"/>
    <m/>
    <n v="20"/>
    <m/>
    <s v="H"/>
    <s v="14.00-16.00"/>
    <m/>
    <s v="projektoros"/>
    <s v="Földi András"/>
    <s v="Siklósi Iván"/>
    <m/>
    <m/>
    <m/>
  </r>
  <r>
    <x v="15"/>
    <n v="798"/>
    <x v="0"/>
    <m/>
    <x v="517"/>
    <m/>
    <s v="köt.sz"/>
    <x v="3"/>
    <x v="3"/>
    <s v="JN3"/>
    <m/>
    <n v="20"/>
    <m/>
    <s v="H"/>
    <s v="16.00-18.00"/>
    <m/>
    <s v="projektoros"/>
    <s v="Földi András"/>
    <s v="Siklósi Iván"/>
    <m/>
    <m/>
    <m/>
  </r>
  <r>
    <x v="15"/>
    <n v="799"/>
    <x v="0"/>
    <m/>
    <x v="518"/>
    <m/>
    <s v="köt.sz"/>
    <x v="3"/>
    <x v="3"/>
    <s v="JN3"/>
    <m/>
    <n v="20"/>
    <m/>
    <s v="P"/>
    <s v="10.00-12.00"/>
    <m/>
    <s v="projektoros"/>
    <s v="Földi András"/>
    <s v="Nemes Szilvia"/>
    <m/>
    <m/>
    <m/>
  </r>
  <r>
    <x v="15"/>
    <n v="800"/>
    <x v="0"/>
    <m/>
    <x v="519"/>
    <m/>
    <s v="köt.sz"/>
    <x v="3"/>
    <x v="3"/>
    <s v="JN3"/>
    <m/>
    <n v="20"/>
    <m/>
    <s v="SZ"/>
    <s v="16.00-18.00"/>
    <m/>
    <s v="projektoros"/>
    <s v="Földi András"/>
    <s v="Nemes Szilvia"/>
    <m/>
    <m/>
    <m/>
  </r>
  <r>
    <x v="15"/>
    <n v="801"/>
    <x v="0"/>
    <m/>
    <x v="520"/>
    <m/>
    <s v="köt.sz"/>
    <x v="3"/>
    <x v="3"/>
    <s v="JN3"/>
    <m/>
    <n v="20"/>
    <m/>
    <s v="SZ"/>
    <s v="14.00-16.00"/>
    <m/>
    <s v="projektoros"/>
    <s v="Földi András"/>
    <s v="Nemes Szilvia"/>
    <m/>
    <m/>
    <m/>
  </r>
  <r>
    <x v="15"/>
    <n v="802"/>
    <x v="0"/>
    <m/>
    <x v="521"/>
    <m/>
    <s v="köt.sz"/>
    <x v="3"/>
    <x v="3"/>
    <s v="JN3"/>
    <m/>
    <n v="20"/>
    <m/>
    <s v="CS"/>
    <s v="10.00-12.00"/>
    <m/>
    <s v="projektoros"/>
    <s v="Földi András"/>
    <s v="Nemes Szilvia"/>
    <m/>
    <m/>
    <m/>
  </r>
  <r>
    <x v="15"/>
    <n v="803"/>
    <x v="0"/>
    <m/>
    <x v="522"/>
    <m/>
    <s v="köt.sz"/>
    <x v="3"/>
    <x v="3"/>
    <s v="JN3"/>
    <m/>
    <n v="20"/>
    <m/>
    <s v="CS"/>
    <s v="14.00-16.00"/>
    <m/>
    <s v="projektoros"/>
    <s v="Földi András"/>
    <s v="Nemes Szilvia"/>
    <m/>
    <m/>
    <m/>
  </r>
  <r>
    <x v="15"/>
    <n v="804"/>
    <x v="0"/>
    <m/>
    <x v="523"/>
    <m/>
    <s v="köt.sz"/>
    <x v="3"/>
    <x v="3"/>
    <s v="JN3"/>
    <m/>
    <n v="20"/>
    <m/>
    <s v="H"/>
    <s v="18.00-20.00"/>
    <m/>
    <s v="projektoros"/>
    <s v="Földi András"/>
    <s v="Deák Péter"/>
    <m/>
    <m/>
    <m/>
  </r>
  <r>
    <x v="15"/>
    <n v="805"/>
    <x v="0"/>
    <m/>
    <x v="524"/>
    <m/>
    <s v="köt.sz"/>
    <x v="3"/>
    <x v="3"/>
    <s v="JN3"/>
    <m/>
    <n v="20"/>
    <m/>
    <s v="H"/>
    <s v="16.00-18.00"/>
    <m/>
    <s v="projektoros"/>
    <s v="Földi András"/>
    <s v="Deák Péter"/>
    <m/>
    <m/>
    <m/>
  </r>
  <r>
    <x v="15"/>
    <n v="806"/>
    <x v="0"/>
    <m/>
    <x v="525"/>
    <m/>
    <s v="köt.sz"/>
    <x v="3"/>
    <x v="3"/>
    <s v="JN3"/>
    <m/>
    <n v="20"/>
    <m/>
    <s v="K"/>
    <s v="16.00-18.00"/>
    <m/>
    <s v="projektoros"/>
    <s v="Földi András"/>
    <s v="Balázs Tamás"/>
    <m/>
    <m/>
    <m/>
  </r>
  <r>
    <x v="15"/>
    <n v="807"/>
    <x v="0"/>
    <m/>
    <x v="526"/>
    <m/>
    <s v="köt.sz"/>
    <x v="3"/>
    <x v="3"/>
    <s v="JN3"/>
    <m/>
    <n v="20"/>
    <m/>
    <s v="CS"/>
    <s v="12.00-14.00"/>
    <m/>
    <s v="projektoros"/>
    <s v="Földi András"/>
    <s v="Deli Gergely"/>
    <m/>
    <m/>
    <m/>
  </r>
  <r>
    <x v="15"/>
    <n v="808"/>
    <x v="0"/>
    <m/>
    <x v="527"/>
    <m/>
    <s v="köt.sz"/>
    <x v="3"/>
    <x v="3"/>
    <s v="JN3"/>
    <m/>
    <n v="20"/>
    <m/>
    <s v="P"/>
    <s v="12.00-14.00"/>
    <m/>
    <s v="projektoros"/>
    <s v="Földi András"/>
    <s v="Fecz Dóra"/>
    <m/>
    <m/>
    <m/>
  </r>
  <r>
    <x v="15"/>
    <n v="809"/>
    <x v="0"/>
    <m/>
    <x v="528"/>
    <m/>
    <s v="köt.sz"/>
    <x v="3"/>
    <x v="3"/>
    <s v="JN3"/>
    <m/>
    <n v="20"/>
    <m/>
    <s v="SZ"/>
    <s v="08.00-10.00"/>
    <m/>
    <s v="projektoros"/>
    <s v="Földi András"/>
    <s v="Gass István"/>
    <m/>
    <m/>
    <m/>
  </r>
  <r>
    <x v="8"/>
    <n v="557"/>
    <x v="0"/>
    <m/>
    <x v="529"/>
    <m/>
    <s v="fak"/>
    <x v="7"/>
    <x v="0"/>
    <m/>
    <s v="legalább középfokú angol nyelvtudás"/>
    <s v="40(10+30E)"/>
    <m/>
    <m/>
    <m/>
    <s v="blokkszeminárium 11.02. és 11.13 között, H-P 10-12 óra, (90 perces óra)"/>
    <s v="projektoros"/>
    <s v="Király Miklós"/>
    <s v="Király Miklós"/>
    <s v="E"/>
    <s v="igen"/>
    <m/>
  </r>
  <r>
    <x v="8"/>
    <n v="558"/>
    <x v="0"/>
    <m/>
    <x v="530"/>
    <m/>
    <s v="Nmod. diff.alt"/>
    <x v="1"/>
    <x v="0"/>
    <s v="JN4"/>
    <m/>
    <m/>
    <m/>
    <s v="SZ"/>
    <s v="12.00-14.00"/>
    <m/>
    <s v="A tanterem IX. (Grosschmid auditórium)"/>
    <s v="Erdős István"/>
    <s v="Erdős István"/>
    <s v="E"/>
    <s v="igen"/>
    <s v="többször teljesíthető"/>
  </r>
  <r>
    <x v="8"/>
    <n v="559"/>
    <x v="0"/>
    <m/>
    <x v="531"/>
    <m/>
    <s v="Nmod. diff.alt"/>
    <x v="1"/>
    <x v="0"/>
    <s v="JN4"/>
    <s v="EKP1 (új előfeltétel)"/>
    <m/>
    <m/>
    <s v="K"/>
    <s v="16.00-18.00"/>
    <m/>
    <s v="projektoros"/>
    <s v="Báldy Péter"/>
    <s v="Báldy Péter"/>
    <m/>
    <m/>
    <m/>
  </r>
  <r>
    <x v="8"/>
    <n v="560"/>
    <x v="0"/>
    <m/>
    <x v="532"/>
    <s v="magyar =J1:EKKJ1"/>
    <s v="köt.ea"/>
    <x v="3"/>
    <x v="4"/>
    <s v="JN3"/>
    <m/>
    <m/>
    <m/>
    <s v="CS"/>
    <s v="12.00-14.00"/>
    <m/>
    <s v="A tanterem VI. (Fayer auditórium)"/>
    <s v="Somssich Réka"/>
    <s v="Somssich Réka 70%, Gellérné Lukács Éva 30%"/>
    <m/>
    <m/>
    <m/>
  </r>
  <r>
    <x v="9"/>
    <n v="244"/>
    <x v="0"/>
    <m/>
    <x v="230"/>
    <s v=" =JL4"/>
    <s v="köt.ea"/>
    <x v="6"/>
    <x v="0"/>
    <m/>
    <m/>
    <m/>
    <m/>
    <m/>
    <m/>
    <m/>
    <m/>
    <s v="Fekete Balázs dr."/>
    <s v="Fekete Balázs dr."/>
    <m/>
    <m/>
    <m/>
  </r>
  <r>
    <x v="8"/>
    <n v="562"/>
    <x v="0"/>
    <m/>
    <x v="203"/>
    <m/>
    <s v="vizsg. kurz"/>
    <x v="1"/>
    <x v="0"/>
    <s v="JN4"/>
    <m/>
    <m/>
    <m/>
    <m/>
    <m/>
    <m/>
    <m/>
    <m/>
    <m/>
    <m/>
    <m/>
    <m/>
  </r>
  <r>
    <x v="8"/>
    <n v="563"/>
    <x v="0"/>
    <m/>
    <x v="533"/>
    <m/>
    <s v="Nmod. fak"/>
    <x v="7"/>
    <x v="0"/>
    <m/>
    <m/>
    <s v="30(10+20E)"/>
    <m/>
    <m/>
    <m/>
    <m/>
    <s v="projektoros"/>
    <s v="Király Miklós"/>
    <s v="Király Miklós"/>
    <s v="E"/>
    <s v="igen"/>
    <m/>
  </r>
  <r>
    <x v="8"/>
    <n v="564"/>
    <x v="0"/>
    <m/>
    <x v="534"/>
    <m/>
    <s v="Nmod. diff.alt"/>
    <x v="1"/>
    <x v="0"/>
    <s v="JN4"/>
    <s v="PJ1"/>
    <s v="30(15+15E)"/>
    <m/>
    <s v="K"/>
    <s v="12.00-14.00"/>
    <m/>
    <s v="projektoros"/>
    <s v="Szabados Tamás"/>
    <s v="Szabados Tamás"/>
    <s v="E"/>
    <s v="igen"/>
    <m/>
  </r>
  <r>
    <x v="8"/>
    <n v="565"/>
    <x v="0"/>
    <m/>
    <x v="535"/>
    <m/>
    <s v="Nmod. fak"/>
    <x v="7"/>
    <x v="0"/>
    <m/>
    <m/>
    <s v="20(10+10E)"/>
    <m/>
    <s v="SZ"/>
    <s v="14.00-16.00"/>
    <m/>
    <s v="A tanterem IX. (Grosschmid auditórium)"/>
    <s v="Erdős István"/>
    <s v="Erdős István"/>
    <s v="E"/>
    <s v="igen"/>
    <s v="többször teljesíthető"/>
  </r>
  <r>
    <x v="8"/>
    <n v="566"/>
    <x v="0"/>
    <m/>
    <x v="536"/>
    <m/>
    <s v="Nmod. fak"/>
    <x v="7"/>
    <x v="0"/>
    <m/>
    <m/>
    <s v="20(10+10E)"/>
    <m/>
    <s v="K"/>
    <s v="14.00-16.00"/>
    <m/>
    <s v="A tanterem IX. (Grosschmid auditórium)"/>
    <s v="Erdős István"/>
    <s v="Erdős István"/>
    <s v="E"/>
    <s v="igen"/>
    <s v="többször teljesíthető"/>
  </r>
  <r>
    <x v="8"/>
    <n v="567"/>
    <x v="0"/>
    <m/>
    <x v="537"/>
    <m/>
    <s v="fak"/>
    <x v="7"/>
    <x v="0"/>
    <m/>
    <m/>
    <s v="30(15+15E)"/>
    <m/>
    <s v="CS"/>
    <s v="10.00-12.00"/>
    <m/>
    <s v="projektoros"/>
    <s v="Szabados Tamás"/>
    <s v="Szabados Tamás"/>
    <s v="E"/>
    <s v="igen"/>
    <s v="kiválósági kurzus"/>
  </r>
  <r>
    <x v="8"/>
    <n v="568"/>
    <x v="0"/>
    <m/>
    <x v="538"/>
    <m/>
    <s v="alt"/>
    <x v="11"/>
    <x v="0"/>
    <m/>
    <m/>
    <m/>
    <m/>
    <m/>
    <m/>
    <m/>
    <m/>
    <m/>
    <m/>
    <m/>
    <m/>
    <m/>
  </r>
  <r>
    <x v="8"/>
    <n v="569"/>
    <x v="0"/>
    <m/>
    <x v="539"/>
    <s v="=J1:NMJ2"/>
    <s v="köt.ea"/>
    <x v="1"/>
    <x v="1"/>
    <s v="JN4"/>
    <m/>
    <m/>
    <m/>
    <s v="K"/>
    <s v="12.00-14.00"/>
    <m/>
    <s v="A tanterem IX. (Grosschmid auditórium)"/>
    <s v="Erdős István"/>
    <s v="Erdős István"/>
    <m/>
    <m/>
    <m/>
  </r>
  <r>
    <x v="9"/>
    <n v="279"/>
    <x v="0"/>
    <m/>
    <x v="540"/>
    <s v="=JL4:FIL1, JL3:FIL1"/>
    <s v="köt.ea"/>
    <x v="6"/>
    <x v="0"/>
    <m/>
    <m/>
    <m/>
    <m/>
    <m/>
    <m/>
    <m/>
    <m/>
    <s v="Fleck Zoltán dr."/>
    <s v="Nagypál Szabolcs dr."/>
    <m/>
    <m/>
    <m/>
  </r>
  <r>
    <x v="8"/>
    <n v="571"/>
    <x v="0"/>
    <m/>
    <x v="541"/>
    <m/>
    <s v="fak"/>
    <x v="7"/>
    <x v="0"/>
    <m/>
    <m/>
    <n v="15"/>
    <m/>
    <s v="CS"/>
    <s v="14.00-16.00"/>
    <m/>
    <m/>
    <s v="Szabados Tamás"/>
    <s v="Szabados Tamás"/>
    <m/>
    <m/>
    <m/>
  </r>
  <r>
    <x v="8"/>
    <n v="572"/>
    <x v="0"/>
    <m/>
    <x v="542"/>
    <m/>
    <s v="Nmod. fak"/>
    <x v="7"/>
    <x v="0"/>
    <m/>
    <m/>
    <s v="20(10+10E)"/>
    <m/>
    <s v="K"/>
    <s v="16.00-18.00"/>
    <m/>
    <s v="A tanterem IX. (Grosschmid auditórium)"/>
    <s v="Erdős István"/>
    <s v="Erdős István"/>
    <s v="E"/>
    <s v="igen"/>
    <s v="többször teljesíthető"/>
  </r>
  <r>
    <x v="8"/>
    <n v="573"/>
    <x v="0"/>
    <m/>
    <x v="543"/>
    <s v="Negotiated remedies in EU competition law"/>
    <s v="Nmod. diff.alt"/>
    <x v="1"/>
    <x v="0"/>
    <s v="JN4"/>
    <s v="EGJ2"/>
    <n v="40"/>
    <m/>
    <m/>
    <m/>
    <s v="blokkszeminárium:három alkalom: 09.28., 10.19.és 11.16. idősáv: 12-16 óra"/>
    <s v="projektoros"/>
    <s v="Kováts Surd"/>
    <s v="Kováts Surd"/>
    <m/>
    <m/>
    <m/>
  </r>
  <r>
    <x v="8"/>
    <n v="574"/>
    <x v="0"/>
    <m/>
    <x v="544"/>
    <m/>
    <s v="fak"/>
    <x v="7"/>
    <x v="0"/>
    <m/>
    <m/>
    <s v="20E"/>
    <m/>
    <s v="CS"/>
    <s v="12.00-14.00"/>
    <m/>
    <s v="projektoros"/>
    <s v="Szabados Tamás"/>
    <s v="Szabados Tamás"/>
    <s v="E"/>
    <s v="igen"/>
    <s v="magyaroknak köt.előadása"/>
  </r>
  <r>
    <x v="8"/>
    <n v="575"/>
    <x v="0"/>
    <m/>
    <x v="544"/>
    <m/>
    <s v="köt.ea"/>
    <x v="3"/>
    <x v="4"/>
    <s v="JN3"/>
    <m/>
    <m/>
    <m/>
    <s v="CS"/>
    <s v="12.00-14.00"/>
    <m/>
    <s v="A tanterem I. (Somló auditórium)"/>
    <s v="Szabados Tamás"/>
    <s v="Szabados Tamás"/>
    <m/>
    <m/>
    <m/>
  </r>
  <r>
    <x v="8"/>
    <n v="576"/>
    <x v="0"/>
    <m/>
    <x v="545"/>
    <m/>
    <m/>
    <x v="7"/>
    <x v="0"/>
    <m/>
    <m/>
    <m/>
    <m/>
    <m/>
    <m/>
    <m/>
    <m/>
    <m/>
    <m/>
    <m/>
    <m/>
    <m/>
  </r>
  <r>
    <x v="8"/>
    <n v="577"/>
    <x v="0"/>
    <m/>
    <x v="546"/>
    <m/>
    <s v="Nmod. diff.alt"/>
    <x v="1"/>
    <x v="0"/>
    <s v="JN4"/>
    <s v=" EGJ1"/>
    <s v="80(40+40E)"/>
    <m/>
    <s v="SZ"/>
    <s v="14.00-16.00"/>
    <m/>
    <s v="projektoros"/>
    <s v="Gellérné Lukács Éva"/>
    <s v="Gellérné Lukács Éva"/>
    <s v="E"/>
    <s v="igen"/>
    <m/>
  </r>
  <r>
    <x v="8"/>
    <n v="578"/>
    <x v="0"/>
    <m/>
    <x v="547"/>
    <m/>
    <s v="Nmod. fak"/>
    <x v="7"/>
    <x v="0"/>
    <m/>
    <m/>
    <s v="20(10+10E)"/>
    <m/>
    <s v="SZ"/>
    <s v="16.00-18.00"/>
    <m/>
    <s v="A tanterem IX. (Grosschmid auditórium)"/>
    <s v="Erdős István"/>
    <s v="Erdős István"/>
    <s v="E"/>
    <s v="igen"/>
    <s v="új tárgy, „kiválósági kurzus” "/>
  </r>
  <r>
    <x v="8"/>
    <n v="579"/>
    <x v="0"/>
    <m/>
    <x v="548"/>
    <m/>
    <s v="Nmod. fak"/>
    <x v="7"/>
    <x v="0"/>
    <m/>
    <m/>
    <s v="20(10+10E)"/>
    <m/>
    <m/>
    <m/>
    <s v="hallgatókkal egyeztetett időpontban"/>
    <m/>
    <s v="Erdős István"/>
    <s v="Erdős István"/>
    <s v="E"/>
    <s v="igen"/>
    <s v="többször teljesíthető"/>
  </r>
  <r>
    <x v="10"/>
    <n v="580"/>
    <x v="0"/>
    <m/>
    <x v="549"/>
    <m/>
    <s v="köt.ea"/>
    <x v="2"/>
    <x v="0"/>
    <m/>
    <m/>
    <m/>
    <m/>
    <m/>
    <m/>
    <m/>
    <s v="projektoros"/>
    <s v="Völcsey Balázs István dr."/>
    <m/>
    <m/>
    <m/>
    <m/>
  </r>
  <r>
    <x v="10"/>
    <n v="581"/>
    <x v="0"/>
    <m/>
    <x v="550"/>
    <m/>
    <s v="köt.ea"/>
    <x v="2"/>
    <x v="0"/>
    <m/>
    <m/>
    <m/>
    <m/>
    <m/>
    <m/>
    <m/>
    <s v="projektoros"/>
    <s v="Juhász Edit dr."/>
    <m/>
    <m/>
    <m/>
    <m/>
  </r>
  <r>
    <x v="10"/>
    <n v="582"/>
    <x v="0"/>
    <m/>
    <x v="551"/>
    <m/>
    <s v="Cmod. diff.alt"/>
    <x v="1"/>
    <x v="0"/>
    <s v="JN4"/>
    <m/>
    <m/>
    <m/>
    <m/>
    <m/>
    <s v="blokkszeminárium"/>
    <s v="projektoros"/>
    <s v="Varga István Dr."/>
    <s v="Rüssman Helmut"/>
    <s v="E"/>
    <s v="igen"/>
    <m/>
  </r>
  <r>
    <x v="10"/>
    <n v="583"/>
    <x v="0"/>
    <m/>
    <x v="552"/>
    <m/>
    <m/>
    <x v="7"/>
    <x v="0"/>
    <m/>
    <m/>
    <m/>
    <m/>
    <m/>
    <m/>
    <m/>
    <m/>
    <s v="Varga István Dr."/>
    <m/>
    <m/>
    <m/>
    <m/>
  </r>
  <r>
    <x v="10"/>
    <n v="584"/>
    <x v="0"/>
    <m/>
    <x v="553"/>
    <m/>
    <m/>
    <x v="7"/>
    <x v="0"/>
    <m/>
    <m/>
    <m/>
    <m/>
    <m/>
    <m/>
    <m/>
    <m/>
    <s v="Varga István Dr."/>
    <m/>
    <m/>
    <m/>
    <m/>
  </r>
  <r>
    <x v="10"/>
    <n v="585"/>
    <x v="0"/>
    <m/>
    <x v="554"/>
    <m/>
    <s v="Cmod. diff.alt"/>
    <x v="1"/>
    <x v="0"/>
    <s v="JN4"/>
    <m/>
    <m/>
    <m/>
    <s v="SZ"/>
    <s v="16.00-18.00"/>
    <m/>
    <s v="projektoros"/>
    <s v="Varga István Dr."/>
    <m/>
    <s v="E"/>
    <s v="igen"/>
    <m/>
  </r>
  <r>
    <x v="10"/>
    <n v="586"/>
    <x v="0"/>
    <m/>
    <x v="555"/>
    <m/>
    <s v="Cmod. diff.alt"/>
    <x v="1"/>
    <x v="0"/>
    <s v="JN4"/>
    <m/>
    <m/>
    <m/>
    <m/>
    <m/>
    <s v="blokkszeminárium"/>
    <s v="projektoros"/>
    <s v="Varga István Dr."/>
    <s v="Rauscher Thomas"/>
    <s v="E"/>
    <s v="igen"/>
    <m/>
  </r>
  <r>
    <x v="10"/>
    <n v="587"/>
    <x v="0"/>
    <m/>
    <x v="556"/>
    <m/>
    <s v="fak"/>
    <x v="2"/>
    <x v="0"/>
    <m/>
    <m/>
    <m/>
    <m/>
    <m/>
    <m/>
    <m/>
    <s v="projektoros"/>
    <s v="Virág Csaba dr."/>
    <s v="Hevesi Rebeka"/>
    <m/>
    <m/>
    <m/>
  </r>
  <r>
    <x v="10"/>
    <n v="588"/>
    <x v="0"/>
    <m/>
    <x v="557"/>
    <m/>
    <s v="Cmod. diff.alt"/>
    <x v="1"/>
    <x v="0"/>
    <s v="JN4"/>
    <s v="PJ1"/>
    <m/>
    <m/>
    <s v="H"/>
    <s v="10.00-12.00"/>
    <m/>
    <s v="projektoros"/>
    <s v="Paksi Gábor dr."/>
    <m/>
    <m/>
    <m/>
    <m/>
  </r>
  <r>
    <x v="10"/>
    <n v="589"/>
    <x v="0"/>
    <m/>
    <x v="558"/>
    <m/>
    <s v="köt.ea"/>
    <x v="2"/>
    <x v="0"/>
    <m/>
    <m/>
    <m/>
    <m/>
    <m/>
    <m/>
    <m/>
    <s v="projektoros"/>
    <s v="Parti Tamás dr."/>
    <m/>
    <m/>
    <m/>
    <m/>
  </r>
  <r>
    <x v="10"/>
    <n v="590"/>
    <x v="0"/>
    <m/>
    <x v="559"/>
    <m/>
    <s v="Cmod. diff.alt"/>
    <x v="1"/>
    <x v="0"/>
    <s v="JN4"/>
    <s v="PP2"/>
    <m/>
    <m/>
    <s v="K"/>
    <s v="16.00-18.00"/>
    <m/>
    <s v="projektoros"/>
    <s v="Parti Tamás dr."/>
    <s v="Reviczky Renáta,  Szécsényi-Nagy Kristóf, Tóth Ádám"/>
    <m/>
    <m/>
    <m/>
  </r>
  <r>
    <x v="10"/>
    <n v="591"/>
    <x v="0"/>
    <m/>
    <x v="560"/>
    <m/>
    <s v="köt.ea"/>
    <x v="5"/>
    <x v="0"/>
    <m/>
    <m/>
    <m/>
    <m/>
    <m/>
    <m/>
    <m/>
    <s v="projektoros"/>
    <s v="Timár Kinga dr."/>
    <m/>
    <m/>
    <m/>
    <m/>
  </r>
  <r>
    <x v="10"/>
    <n v="592"/>
    <x v="0"/>
    <m/>
    <x v="561"/>
    <m/>
    <s v="köt.ea"/>
    <x v="2"/>
    <x v="0"/>
    <m/>
    <m/>
    <m/>
    <m/>
    <m/>
    <m/>
    <m/>
    <s v="projektoros"/>
    <s v="Légrádi István László dr."/>
    <m/>
    <m/>
    <m/>
    <m/>
  </r>
  <r>
    <x v="10"/>
    <n v="593"/>
    <x v="0"/>
    <m/>
    <x v="562"/>
    <m/>
    <s v="vizsg. kurz"/>
    <x v="2"/>
    <x v="0"/>
    <m/>
    <m/>
    <m/>
    <m/>
    <m/>
    <m/>
    <m/>
    <s v="projektoros"/>
    <s v="Légrádi István László dr."/>
    <m/>
    <m/>
    <m/>
    <m/>
  </r>
  <r>
    <x v="10"/>
    <n v="594"/>
    <x v="0"/>
    <m/>
    <x v="260"/>
    <m/>
    <s v="köt.ea"/>
    <x v="2"/>
    <x v="0"/>
    <m/>
    <m/>
    <m/>
    <m/>
    <m/>
    <m/>
    <m/>
    <s v="projektoros"/>
    <s v="Timár Kinga dr."/>
    <m/>
    <m/>
    <m/>
    <m/>
  </r>
  <r>
    <x v="11"/>
    <n v="307"/>
    <x v="0"/>
    <m/>
    <x v="287"/>
    <s v=" =JL4"/>
    <s v="köt.ea"/>
    <x v="6"/>
    <x v="0"/>
    <m/>
    <m/>
    <m/>
    <m/>
    <m/>
    <m/>
    <m/>
    <m/>
    <m/>
    <s v="Szalai Ákos"/>
    <m/>
    <m/>
    <m/>
  </r>
  <r>
    <x v="10"/>
    <n v="596"/>
    <x v="0"/>
    <m/>
    <x v="563"/>
    <s v="=J1:PNP"/>
    <s v="köt.ea"/>
    <x v="1"/>
    <x v="1"/>
    <s v="JN4"/>
    <s v="PP2"/>
    <m/>
    <m/>
    <s v="CS"/>
    <m/>
    <s v="8.00-11.00"/>
    <s v="projektoros"/>
    <s v="Kapa Mátyás dr."/>
    <m/>
    <m/>
    <m/>
    <m/>
  </r>
  <r>
    <x v="10"/>
    <n v="597"/>
    <x v="0"/>
    <m/>
    <x v="564"/>
    <m/>
    <s v="köt.sz"/>
    <x v="1"/>
    <x v="1"/>
    <m/>
    <s v="PP2"/>
    <m/>
    <m/>
    <m/>
    <m/>
    <m/>
    <m/>
    <s v="Kapa Mátyás dr."/>
    <m/>
    <m/>
    <m/>
    <m/>
  </r>
  <r>
    <x v="10"/>
    <n v="598"/>
    <x v="0"/>
    <m/>
    <x v="565"/>
    <s v="súlypont: végrehajtás"/>
    <s v="köt.sz"/>
    <x v="1"/>
    <x v="1"/>
    <m/>
    <s v="PP2"/>
    <n v="15"/>
    <s v="+"/>
    <s v="H"/>
    <s v="08.00-10.00"/>
    <m/>
    <s v="projektoros"/>
    <s v="Kapa Mátyás dr."/>
    <s v="Bodoki Gábor Bálint dr."/>
    <m/>
    <m/>
    <m/>
  </r>
  <r>
    <x v="10"/>
    <n v="599"/>
    <x v="0"/>
    <m/>
    <x v="566"/>
    <s v="súlypont: végrehajtás"/>
    <s v="köt.sz"/>
    <x v="1"/>
    <x v="1"/>
    <m/>
    <s v="PP2"/>
    <n v="15"/>
    <s v="+"/>
    <s v="SZ"/>
    <s v="16.00-18.00"/>
    <m/>
    <s v="projektoros"/>
    <s v="Kapa Mátyás dr."/>
    <s v="Csajági Tímea dr."/>
    <m/>
    <m/>
    <m/>
  </r>
  <r>
    <x v="10"/>
    <n v="600"/>
    <x v="0"/>
    <m/>
    <x v="567"/>
    <s v="súlypont: bírósági nemperes elj."/>
    <s v="köt.sz"/>
    <x v="1"/>
    <x v="1"/>
    <m/>
    <s v="PP2"/>
    <n v="15"/>
    <s v="+"/>
    <s v="P"/>
    <s v="08.00-10.00"/>
    <m/>
    <s v="projektoros"/>
    <s v="Kapa Mátyás dr."/>
    <s v="Juhász Edit dr."/>
    <m/>
    <m/>
    <m/>
  </r>
  <r>
    <x v="10"/>
    <n v="601"/>
    <x v="0"/>
    <m/>
    <x v="568"/>
    <s v="súlypont: bírósági nemperes elj."/>
    <s v="köt.sz"/>
    <x v="1"/>
    <x v="1"/>
    <m/>
    <s v="PP2"/>
    <n v="15"/>
    <s v="+"/>
    <s v="H"/>
    <s v="14.00-16.00"/>
    <m/>
    <s v="projektoros"/>
    <s v="Kapa Mátyás dr."/>
    <s v="Juhász Imre dr."/>
    <m/>
    <m/>
    <m/>
  </r>
  <r>
    <x v="10"/>
    <n v="602"/>
    <x v="0"/>
    <m/>
    <x v="569"/>
    <s v="súlypont: végrehajtás"/>
    <s v="köt.sz"/>
    <x v="1"/>
    <x v="1"/>
    <m/>
    <s v="PP2"/>
    <n v="15"/>
    <s v="-"/>
    <s v="H"/>
    <s v="10.00-12.00"/>
    <m/>
    <s v="projektoros"/>
    <s v="Kapa Mátyás dr."/>
    <s v="Kapa Mátyás dr."/>
    <m/>
    <m/>
    <m/>
  </r>
  <r>
    <x v="10"/>
    <n v="603"/>
    <x v="0"/>
    <m/>
    <x v="570"/>
    <s v="súlypont: fizetésképtelenség"/>
    <s v="köt.sz"/>
    <x v="1"/>
    <x v="1"/>
    <m/>
    <s v="PP2"/>
    <n v="15"/>
    <s v="-"/>
    <s v="K"/>
    <s v="16.00-18.00"/>
    <m/>
    <s v="projektoros"/>
    <s v="Kapa Mátyás dr."/>
    <s v="Kaszás Eszter dr."/>
    <m/>
    <m/>
    <m/>
  </r>
  <r>
    <x v="10"/>
    <n v="604"/>
    <x v="0"/>
    <m/>
    <x v="571"/>
    <s v="súlypont: bírósági nemperes elj."/>
    <s v="köt.sz"/>
    <x v="1"/>
    <x v="1"/>
    <m/>
    <s v="PP2"/>
    <n v="15"/>
    <s v="-"/>
    <s v="SZ"/>
    <s v="10.00-12.00"/>
    <m/>
    <s v="projektoros"/>
    <s v="Kapa Mátyás dr."/>
    <s v="Lázár-Kocsis Edina dr."/>
    <m/>
    <m/>
    <m/>
  </r>
  <r>
    <x v="10"/>
    <n v="605"/>
    <x v="0"/>
    <m/>
    <x v="572"/>
    <s v="súlypont: cégeljárások"/>
    <s v="köt.sz"/>
    <x v="1"/>
    <x v="1"/>
    <m/>
    <s v="PP2"/>
    <n v="15"/>
    <s v="-"/>
    <s v="H"/>
    <s v="14.00-16.00"/>
    <m/>
    <s v="projektoros"/>
    <s v="Kapa Mátyás dr."/>
    <s v="Légrádi István László dr."/>
    <m/>
    <m/>
    <m/>
  </r>
  <r>
    <x v="10"/>
    <n v="606"/>
    <x v="0"/>
    <m/>
    <x v="573"/>
    <s v="súlypont: cégeljárások"/>
    <s v="köt.sz"/>
    <x v="1"/>
    <x v="1"/>
    <m/>
    <s v="PP2"/>
    <n v="15"/>
    <s v="-"/>
    <s v="K"/>
    <s v="14.00-16.00"/>
    <m/>
    <s v="projektoros"/>
    <s v="Kapa Mátyás dr."/>
    <s v="Prokopovitsch László Tivadar dr."/>
    <m/>
    <m/>
    <m/>
  </r>
  <r>
    <x v="10"/>
    <n v="607"/>
    <x v="0"/>
    <m/>
    <x v="574"/>
    <s v="súlypont: közjegyzői nemperes elj."/>
    <s v="köt.sz"/>
    <x v="1"/>
    <x v="1"/>
    <m/>
    <s v="PP2"/>
    <n v="15"/>
    <s v="+"/>
    <s v="K"/>
    <s v="14.00-16.00"/>
    <m/>
    <s v="projektoros"/>
    <s v="Kapa Mátyás dr."/>
    <s v="Reviczky Renáta"/>
    <m/>
    <m/>
    <m/>
  </r>
  <r>
    <x v="10"/>
    <n v="608"/>
    <x v="0"/>
    <m/>
    <x v="575"/>
    <s v="súlypont: közjegyzői nemperes elj."/>
    <s v="köt.sz"/>
    <x v="1"/>
    <x v="1"/>
    <m/>
    <s v="PP2"/>
    <n v="15"/>
    <s v="-"/>
    <s v="K"/>
    <s v="08.00-10.00"/>
    <m/>
    <s v="projektoros"/>
    <s v="Kapa Mátyás dr."/>
    <s v="Bakos Rebeka dr./Darnót Sára Edina dr."/>
    <m/>
    <m/>
    <m/>
  </r>
  <r>
    <x v="10"/>
    <n v="609"/>
    <x v="0"/>
    <m/>
    <x v="576"/>
    <s v="súlypont: fizetésképtelenség"/>
    <s v="köt.sz"/>
    <x v="1"/>
    <x v="1"/>
    <m/>
    <s v="PP2"/>
    <n v="15"/>
    <s v="+"/>
    <s v="K"/>
    <s v="08.00-10.00"/>
    <m/>
    <s v="projektoros"/>
    <s v="Kapa Mátyás dr."/>
    <s v="Timár Kinga dr."/>
    <m/>
    <m/>
    <m/>
  </r>
  <r>
    <x v="10"/>
    <n v="610"/>
    <x v="0"/>
    <m/>
    <x v="577"/>
    <s v="súlypont: fizetésképtelenség"/>
    <s v="köt.sz"/>
    <x v="1"/>
    <x v="1"/>
    <m/>
    <s v="PP2"/>
    <n v="15"/>
    <s v="+"/>
    <s v="CS"/>
    <s v="16.00-18.00"/>
    <m/>
    <s v="projektoros"/>
    <s v="Kapa Mátyás dr."/>
    <s v="Tóth Levente Gergely dr."/>
    <m/>
    <m/>
    <m/>
  </r>
  <r>
    <x v="10"/>
    <n v="611"/>
    <x v="0"/>
    <m/>
    <x v="578"/>
    <s v="súlypont: fizetésképtelenség"/>
    <s v="köt.sz"/>
    <x v="1"/>
    <x v="1"/>
    <m/>
    <s v="PP2"/>
    <n v="15"/>
    <s v="-"/>
    <s v="SZ"/>
    <s v="16.00-18.00"/>
    <m/>
    <s v="projektoros"/>
    <s v="Kapa Mátyás dr."/>
    <s v="Völcsey Balázs István dr."/>
    <m/>
    <m/>
    <m/>
  </r>
  <r>
    <x v="10"/>
    <n v="612"/>
    <x v="0"/>
    <m/>
    <x v="288"/>
    <s v="=J1:PP1"/>
    <s v="köt.ea"/>
    <x v="3"/>
    <x v="4"/>
    <s v="JN3"/>
    <s v="PJ1"/>
    <m/>
    <m/>
    <s v="SZ"/>
    <s v="10.00-12.00"/>
    <m/>
    <s v="A tanterem VI. (Fayer auditórium)"/>
    <s v="Varga István Dr."/>
    <m/>
    <m/>
    <m/>
    <m/>
  </r>
  <r>
    <x v="12"/>
    <n v="342"/>
    <x v="0"/>
    <m/>
    <x v="579"/>
    <s v="=JL3:KIG1"/>
    <s v="köt.ea"/>
    <x v="6"/>
    <x v="0"/>
    <m/>
    <m/>
    <m/>
    <m/>
    <m/>
    <m/>
    <m/>
    <m/>
    <m/>
    <m/>
    <m/>
    <m/>
    <m/>
  </r>
  <r>
    <x v="10"/>
    <n v="614"/>
    <x v="0"/>
    <m/>
    <x v="580"/>
    <m/>
    <s v="köt.sz"/>
    <x v="3"/>
    <x v="4"/>
    <s v="JN3"/>
    <s v="PJ1"/>
    <m/>
    <m/>
    <m/>
    <m/>
    <m/>
    <m/>
    <s v="Varga István Dr."/>
    <s v="  "/>
    <m/>
    <m/>
    <m/>
  </r>
  <r>
    <x v="10"/>
    <n v="615"/>
    <x v="0"/>
    <m/>
    <x v="581"/>
    <m/>
    <s v="köt.sz"/>
    <x v="3"/>
    <x v="4"/>
    <s v="JN3"/>
    <s v="PJ1"/>
    <n v="15"/>
    <m/>
    <s v="K"/>
    <s v="16.00-18.00"/>
    <m/>
    <s v="projektoros"/>
    <s v="Varga István Dr."/>
    <s v="Aleku Mónika"/>
    <m/>
    <m/>
    <m/>
  </r>
  <r>
    <x v="10"/>
    <n v="616"/>
    <x v="0"/>
    <m/>
    <x v="582"/>
    <m/>
    <s v="köt.sz"/>
    <x v="3"/>
    <x v="4"/>
    <s v="JN3"/>
    <s v="PJ1"/>
    <n v="15"/>
    <m/>
    <s v="K"/>
    <s v="16.00-18.00"/>
    <m/>
    <s v="projektoros"/>
    <s v="Varga István Dr."/>
    <s v="Döme Attila dr."/>
    <m/>
    <m/>
    <m/>
  </r>
  <r>
    <x v="10"/>
    <n v="617"/>
    <x v="0"/>
    <m/>
    <x v="583"/>
    <m/>
    <s v="köt.sz"/>
    <x v="3"/>
    <x v="4"/>
    <s v="JN3"/>
    <s v="PJ1"/>
    <n v="15"/>
    <m/>
    <s v="CS"/>
    <s v="14.00-16.00"/>
    <m/>
    <m/>
    <s v="Varga István Dr."/>
    <s v="Éless Tamás dr."/>
    <m/>
    <m/>
    <m/>
  </r>
  <r>
    <x v="10"/>
    <n v="618"/>
    <x v="0"/>
    <m/>
    <x v="584"/>
    <m/>
    <s v="köt.sz"/>
    <x v="3"/>
    <x v="4"/>
    <s v="JN3"/>
    <s v="PJ1"/>
    <n v="15"/>
    <m/>
    <s v="H"/>
    <s v="08.00-10.00"/>
    <m/>
    <m/>
    <s v="Varga István Dr."/>
    <s v="Juhász Imre dr."/>
    <m/>
    <m/>
    <m/>
  </r>
  <r>
    <x v="10"/>
    <n v="619"/>
    <x v="0"/>
    <m/>
    <x v="585"/>
    <m/>
    <s v="köt.sz"/>
    <x v="3"/>
    <x v="4"/>
    <s v="JN3"/>
    <s v="PJ1"/>
    <n v="15"/>
    <m/>
    <s v="H"/>
    <s v="10.00-12.00"/>
    <m/>
    <m/>
    <s v="Varga István Dr."/>
    <s v="Juhász Imre dr."/>
    <m/>
    <m/>
    <m/>
  </r>
  <r>
    <x v="10"/>
    <n v="620"/>
    <x v="0"/>
    <m/>
    <x v="586"/>
    <m/>
    <s v="köt.sz"/>
    <x v="3"/>
    <x v="4"/>
    <s v="JN3"/>
    <s v="PJ1"/>
    <n v="15"/>
    <m/>
    <s v="K"/>
    <s v="08.00-10.00"/>
    <m/>
    <s v="projektoros"/>
    <s v="Varga István Dr."/>
    <s v="Juhász Linda dr."/>
    <m/>
    <m/>
    <m/>
  </r>
  <r>
    <x v="10"/>
    <n v="621"/>
    <x v="0"/>
    <m/>
    <x v="587"/>
    <m/>
    <s v="köt.sz"/>
    <x v="3"/>
    <x v="4"/>
    <s v="JN3"/>
    <s v="PJ1"/>
    <n v="15"/>
    <m/>
    <s v="H"/>
    <s v="14.00-16.00"/>
    <m/>
    <s v="projektoros"/>
    <s v="Varga István Dr."/>
    <s v="Kapa Mátyás dr."/>
    <m/>
    <m/>
    <m/>
  </r>
  <r>
    <x v="10"/>
    <n v="622"/>
    <x v="0"/>
    <m/>
    <x v="588"/>
    <m/>
    <s v="köt.sz"/>
    <x v="3"/>
    <x v="4"/>
    <s v="JN3"/>
    <s v="PJ1"/>
    <n v="15"/>
    <m/>
    <s v="H"/>
    <s v="16.00-18.00"/>
    <m/>
    <s v="projektoros"/>
    <s v="Varga István Dr."/>
    <s v="Kapa Mátyás dr."/>
    <m/>
    <m/>
    <m/>
  </r>
  <r>
    <x v="10"/>
    <n v="623"/>
    <x v="0"/>
    <m/>
    <x v="589"/>
    <m/>
    <s v="köt.sz"/>
    <x v="3"/>
    <x v="4"/>
    <s v="JN3"/>
    <s v="PJ1"/>
    <n v="15"/>
    <m/>
    <s v="SZ"/>
    <s v="08.00-10.00"/>
    <m/>
    <s v="projektoros"/>
    <s v="Varga István Dr."/>
    <s v="Lázár-Kocsis Edina dr."/>
    <m/>
    <m/>
    <m/>
  </r>
  <r>
    <x v="10"/>
    <n v="624"/>
    <x v="0"/>
    <m/>
    <x v="590"/>
    <m/>
    <s v="köt.sz"/>
    <x v="3"/>
    <x v="4"/>
    <s v="JN3"/>
    <s v="PJ1"/>
    <n v="15"/>
    <m/>
    <s v="H"/>
    <s v="08.00-10.00"/>
    <m/>
    <s v="projektoros"/>
    <s v="Varga István Dr."/>
    <s v="Légrádi István László dr."/>
    <m/>
    <m/>
    <m/>
  </r>
  <r>
    <x v="10"/>
    <n v="625"/>
    <x v="0"/>
    <m/>
    <x v="591"/>
    <m/>
    <s v="köt.sz"/>
    <x v="3"/>
    <x v="4"/>
    <s v="JN3"/>
    <s v="PJ1"/>
    <n v="15"/>
    <m/>
    <s v="H"/>
    <s v="10.00-12.00"/>
    <m/>
    <s v="projektoros"/>
    <s v="Varga István Dr."/>
    <s v="Légrádi István László dr."/>
    <m/>
    <m/>
    <m/>
  </r>
  <r>
    <x v="10"/>
    <n v="626"/>
    <x v="0"/>
    <m/>
    <x v="592"/>
    <m/>
    <s v="köt.sz"/>
    <x v="3"/>
    <x v="4"/>
    <s v="JN3"/>
    <s v="PJ1"/>
    <n v="15"/>
    <m/>
    <s v="SZ"/>
    <s v="08.00-10.00"/>
    <m/>
    <s v="projektoros"/>
    <s v="Varga István Dr."/>
    <s v="Mernyei Ákos Péter dr."/>
    <m/>
    <m/>
    <m/>
  </r>
  <r>
    <x v="10"/>
    <n v="627"/>
    <x v="0"/>
    <m/>
    <x v="593"/>
    <m/>
    <s v="köt.sz"/>
    <x v="3"/>
    <x v="4"/>
    <s v="JN3"/>
    <s v="PJ1"/>
    <n v="15"/>
    <m/>
    <s v="H"/>
    <s v="08.00-10.00"/>
    <m/>
    <s v="projektoros"/>
    <s v="Varga István Dr."/>
    <s v="Papp Zsuzsanna"/>
    <m/>
    <m/>
    <m/>
  </r>
  <r>
    <x v="10"/>
    <n v="628"/>
    <x v="0"/>
    <m/>
    <x v="594"/>
    <m/>
    <s v="köt.sz"/>
    <x v="3"/>
    <x v="4"/>
    <s v="JN3"/>
    <s v="PJ1"/>
    <n v="15"/>
    <m/>
    <s v="K"/>
    <s v="16.00-18.00"/>
    <m/>
    <s v="projektoros"/>
    <s v="Varga István Dr."/>
    <s v="Parlagi Mátyás dr."/>
    <m/>
    <m/>
    <m/>
  </r>
  <r>
    <x v="10"/>
    <n v="629"/>
    <x v="0"/>
    <m/>
    <x v="595"/>
    <m/>
    <s v="köt.sz"/>
    <x v="3"/>
    <x v="4"/>
    <s v="JN3"/>
    <s v="PJ1"/>
    <n v="15"/>
    <m/>
    <s v="K"/>
    <s v="16.00-18.00"/>
    <m/>
    <s v="projektoros"/>
    <s v="Varga István Dr."/>
    <s v="Prokopovitsch László Tivadar dr."/>
    <m/>
    <m/>
    <m/>
  </r>
  <r>
    <x v="10"/>
    <n v="630"/>
    <x v="0"/>
    <m/>
    <x v="596"/>
    <m/>
    <s v="köt.sz"/>
    <x v="3"/>
    <x v="4"/>
    <s v="JN3"/>
    <s v="PJ1"/>
    <n v="15"/>
    <m/>
    <s v="P"/>
    <s v="08.00-10.00"/>
    <m/>
    <s v="projektoros"/>
    <s v="Varga István Dr."/>
    <s v="Ribai Csilla dr."/>
    <m/>
    <m/>
    <m/>
  </r>
  <r>
    <x v="10"/>
    <n v="631"/>
    <x v="0"/>
    <m/>
    <x v="597"/>
    <m/>
    <s v="köt.sz"/>
    <x v="3"/>
    <x v="4"/>
    <s v="JN3"/>
    <s v="PJ1"/>
    <n v="15"/>
    <m/>
    <s v="K"/>
    <s v="16.00-18.00"/>
    <m/>
    <m/>
    <s v="Varga István Dr."/>
    <s v="Somlai Zsuzsanna"/>
    <m/>
    <m/>
    <m/>
  </r>
  <r>
    <x v="10"/>
    <n v="632"/>
    <x v="0"/>
    <m/>
    <x v="598"/>
    <m/>
    <s v="köt.sz"/>
    <x v="3"/>
    <x v="4"/>
    <s v="JN3"/>
    <s v="PJ1"/>
    <n v="15"/>
    <m/>
    <s v="SZ"/>
    <s v="08.00-10.00"/>
    <m/>
    <s v="projektoros"/>
    <s v="Varga István Dr."/>
    <s v="Szabó Sarolta Édua"/>
    <m/>
    <m/>
    <m/>
  </r>
  <r>
    <x v="10"/>
    <n v="633"/>
    <x v="0"/>
    <m/>
    <x v="599"/>
    <m/>
    <s v="köt.sz"/>
    <x v="3"/>
    <x v="4"/>
    <s v="JN3"/>
    <s v="PJ1"/>
    <n v="15"/>
    <m/>
    <s v="CS"/>
    <s v="08.00-10.00"/>
    <m/>
    <s v="projektoros"/>
    <s v="Varga István Dr."/>
    <s v="Timár Kinga dr."/>
    <m/>
    <m/>
    <m/>
  </r>
  <r>
    <x v="10"/>
    <n v="634"/>
    <x v="0"/>
    <m/>
    <x v="600"/>
    <m/>
    <s v="köt.sz"/>
    <x v="3"/>
    <x v="4"/>
    <s v="JN3"/>
    <s v="PJ1"/>
    <n v="15"/>
    <m/>
    <s v="P"/>
    <s v="08.00-10.00"/>
    <m/>
    <s v="projektoros"/>
    <s v="Varga István Dr."/>
    <s v="Timár Kinga dr."/>
    <m/>
    <m/>
    <m/>
  </r>
  <r>
    <x v="10"/>
    <n v="635"/>
    <x v="0"/>
    <m/>
    <x v="601"/>
    <m/>
    <s v="köt.sz"/>
    <x v="3"/>
    <x v="4"/>
    <s v="JN3"/>
    <s v="PJ1"/>
    <n v="15"/>
    <m/>
    <s v="SZ"/>
    <s v="14.00-16.00"/>
    <m/>
    <s v="projektoros"/>
    <s v="Varga István Dr."/>
    <s v="Virág Csaba dr."/>
    <m/>
    <m/>
    <m/>
  </r>
  <r>
    <x v="10"/>
    <n v="636"/>
    <x v="0"/>
    <m/>
    <x v="602"/>
    <m/>
    <s v="köt.sz"/>
    <x v="3"/>
    <x v="4"/>
    <s v="JN3"/>
    <s v="PJ1"/>
    <n v="15"/>
    <m/>
    <s v="K"/>
    <s v="16.00-18.00"/>
    <m/>
    <s v="projektoros"/>
    <s v="Varga István Dr."/>
    <s v="Völcsey Balázs István dr."/>
    <m/>
    <m/>
    <m/>
  </r>
  <r>
    <x v="10"/>
    <n v="637"/>
    <x v="0"/>
    <m/>
    <x v="603"/>
    <m/>
    <s v="köt.sz"/>
    <x v="3"/>
    <x v="4"/>
    <s v="JN3"/>
    <s v="PJ1"/>
    <n v="15"/>
    <m/>
    <s v="H"/>
    <s v="10.00-12.00"/>
    <m/>
    <s v="projektoros"/>
    <s v="Varga István Dr."/>
    <s v="Zaicsek Károly"/>
    <m/>
    <m/>
    <m/>
  </r>
  <r>
    <x v="10"/>
    <n v="638"/>
    <x v="0"/>
    <m/>
    <x v="604"/>
    <m/>
    <s v="vizsg. kurz"/>
    <x v="0"/>
    <x v="0"/>
    <m/>
    <m/>
    <m/>
    <m/>
    <m/>
    <m/>
    <m/>
    <s v="projektoros"/>
    <s v="Varga István Dr."/>
    <m/>
    <m/>
    <m/>
    <m/>
  </r>
  <r>
    <x v="10"/>
    <n v="639"/>
    <x v="0"/>
    <m/>
    <x v="604"/>
    <m/>
    <s v="vizsg. kurz"/>
    <x v="1"/>
    <x v="0"/>
    <s v="JN4"/>
    <m/>
    <m/>
    <m/>
    <m/>
    <m/>
    <m/>
    <s v="projektoros"/>
    <s v="Varga István Dr."/>
    <m/>
    <m/>
    <m/>
    <m/>
  </r>
  <r>
    <x v="10"/>
    <n v="640"/>
    <x v="0"/>
    <m/>
    <x v="605"/>
    <m/>
    <s v="Cmod. diff.alt"/>
    <x v="1"/>
    <x v="0"/>
    <s v="JN4"/>
    <m/>
    <m/>
    <m/>
    <m/>
    <m/>
    <s v="blokkszeminárium"/>
    <s v="projektoros"/>
    <s v="Varga István Dr."/>
    <s v="Mary E. Bartkus"/>
    <s v="E"/>
    <s v="igen"/>
    <m/>
  </r>
  <r>
    <x v="13"/>
    <n v="641"/>
    <x v="0"/>
    <m/>
    <x v="606"/>
    <m/>
    <s v="Cmod. diff.alt"/>
    <x v="1"/>
    <x v="0"/>
    <s v="JN4"/>
    <s v="PJ4"/>
    <n v="100"/>
    <m/>
    <m/>
    <s v="18.00-20.00"/>
    <s v="CS"/>
    <m/>
    <s v="Darázs Lénárd"/>
    <s v="Darázs Lénárd"/>
    <m/>
    <m/>
    <s v="Új tárgy. Ne a IX. tanterem legyen!"/>
  </r>
  <r>
    <x v="13"/>
    <n v="642"/>
    <x v="0"/>
    <m/>
    <x v="607"/>
    <m/>
    <s v="Cmod. fak"/>
    <x v="3"/>
    <x v="0"/>
    <s v="JN3"/>
    <m/>
    <s v="20 fő"/>
    <m/>
    <s v="H"/>
    <s v="16.00-18.00"/>
    <m/>
    <s v="A gyakorló 01."/>
    <m/>
    <s v="Báldy Péter"/>
    <m/>
    <m/>
    <m/>
  </r>
  <r>
    <x v="13"/>
    <n v="643"/>
    <x v="0"/>
    <m/>
    <x v="608"/>
    <m/>
    <s v="köt.ea"/>
    <x v="2"/>
    <x v="0"/>
    <m/>
    <m/>
    <m/>
    <m/>
    <m/>
    <m/>
    <m/>
    <m/>
    <m/>
    <m/>
    <m/>
    <m/>
    <m/>
  </r>
  <r>
    <x v="13"/>
    <n v="644"/>
    <x v="0"/>
    <m/>
    <x v="609"/>
    <m/>
    <s v="köt.ea"/>
    <x v="5"/>
    <x v="0"/>
    <m/>
    <m/>
    <m/>
    <m/>
    <m/>
    <m/>
    <m/>
    <m/>
    <m/>
    <m/>
    <m/>
    <m/>
    <m/>
  </r>
  <r>
    <x v="13"/>
    <n v="645"/>
    <x v="0"/>
    <m/>
    <x v="610"/>
    <m/>
    <s v="Cmod. fak"/>
    <x v="3"/>
    <x v="0"/>
    <s v="JN3"/>
    <m/>
    <s v="10fő+20Erasmus"/>
    <m/>
    <s v="SZ"/>
    <s v="10.00-12.00"/>
    <m/>
    <m/>
    <s v="Fuglinszky Ádám"/>
    <s v="Fuglinszky Ádám"/>
    <s v="E"/>
    <s v="igen"/>
    <s v="kiválósági kurzus"/>
  </r>
  <r>
    <x v="13"/>
    <n v="646"/>
    <x v="0"/>
    <m/>
    <x v="611"/>
    <m/>
    <s v="Cmod. diff.alt"/>
    <x v="1"/>
    <x v="0"/>
    <s v="JN4"/>
    <s v="PJ4"/>
    <n v="20"/>
    <m/>
    <m/>
    <s v="14.00-16.00"/>
    <s v="CS"/>
    <m/>
    <s v="Kisfaludi András"/>
    <s v="Kisfaludi András"/>
    <m/>
    <m/>
    <m/>
  </r>
  <r>
    <x v="13"/>
    <n v="647"/>
    <x v="0"/>
    <m/>
    <x v="612"/>
    <m/>
    <s v="Cmod. fak"/>
    <x v="3"/>
    <x v="0"/>
    <s v="JN3"/>
    <s v="PJ1"/>
    <s v="10fő+30Erasmus"/>
    <m/>
    <s v="SZ"/>
    <s v="10.00-12.00"/>
    <m/>
    <m/>
    <s v="Menyhárd Attila"/>
    <s v="Menyhárd Attila"/>
    <s v="E"/>
    <s v="igen"/>
    <s v="Új tárgy Projektoros terem"/>
  </r>
  <r>
    <x v="13"/>
    <n v="648"/>
    <x v="0"/>
    <m/>
    <x v="613"/>
    <m/>
    <s v="Cmod. diff.alt"/>
    <x v="1"/>
    <x v="0"/>
    <s v="JN4"/>
    <s v="PJ1"/>
    <n v="100"/>
    <m/>
    <m/>
    <s v="18.00-20.00"/>
    <s v="SZ"/>
    <m/>
    <s v="Darázs Lénárd"/>
    <s v="Darázs Lénárd"/>
    <m/>
    <m/>
    <s v="Ne a IX. tanterem legyen!"/>
  </r>
  <r>
    <x v="13"/>
    <n v="649"/>
    <x v="0"/>
    <m/>
    <x v="613"/>
    <m/>
    <s v="vál.4."/>
    <x v="0"/>
    <x v="0"/>
    <m/>
    <m/>
    <m/>
    <m/>
    <m/>
    <m/>
    <m/>
    <m/>
    <s v="Tőkey Balázs"/>
    <s v="Tőkey Balázs"/>
    <m/>
    <m/>
    <m/>
  </r>
  <r>
    <x v="13"/>
    <n v="650"/>
    <x v="0"/>
    <m/>
    <x v="614"/>
    <s v="Tort law"/>
    <s v="Cmod. diff.alt"/>
    <x v="1"/>
    <x v="0"/>
    <s v="JN4"/>
    <s v="PJ1"/>
    <s v="150 fő"/>
    <m/>
    <s v="CS"/>
    <s v="08.00-10.00"/>
    <s v="szerda 8-10 is jó"/>
    <m/>
    <s v="Menyhárd Attila"/>
    <s v="Menyhárd Attila"/>
    <m/>
    <m/>
    <s v="Új tárgy Projektoros terem"/>
  </r>
  <r>
    <x v="13"/>
    <n v="651"/>
    <x v="0"/>
    <m/>
    <x v="615"/>
    <m/>
    <s v="köt.ea"/>
    <x v="3"/>
    <x v="4"/>
    <s v="JN3"/>
    <m/>
    <m/>
    <m/>
    <s v="K"/>
    <s v="12.00-14.00"/>
    <m/>
    <s v="A tanterem VI. (Fayer auditórium)"/>
    <s v="Szeibert Orsolya"/>
    <s v="Szeibert Orsolya"/>
    <m/>
    <m/>
    <m/>
  </r>
  <r>
    <x v="12"/>
    <n v="363"/>
    <x v="0"/>
    <m/>
    <x v="616"/>
    <s v="=JL3:KIG3"/>
    <s v="köt.ea"/>
    <x v="6"/>
    <x v="0"/>
    <m/>
    <m/>
    <m/>
    <m/>
    <m/>
    <m/>
    <m/>
    <m/>
    <m/>
    <m/>
    <m/>
    <m/>
    <m/>
  </r>
  <r>
    <x v="13"/>
    <n v="653"/>
    <x v="0"/>
    <m/>
    <x v="617"/>
    <m/>
    <s v="köt.sz"/>
    <x v="6"/>
    <x v="0"/>
    <m/>
    <m/>
    <m/>
    <m/>
    <m/>
    <m/>
    <m/>
    <m/>
    <s v="Székely László"/>
    <s v="Gárdos Péter, Szabó András"/>
    <m/>
    <m/>
    <m/>
  </r>
  <r>
    <x v="13"/>
    <n v="654"/>
    <x v="0"/>
    <m/>
    <x v="618"/>
    <m/>
    <s v="köt.sz"/>
    <x v="3"/>
    <x v="5"/>
    <s v="JN3"/>
    <m/>
    <m/>
    <m/>
    <m/>
    <m/>
    <m/>
    <m/>
    <m/>
    <s v="Menyhárd Attila"/>
    <m/>
    <m/>
    <m/>
  </r>
  <r>
    <x v="13"/>
    <n v="655"/>
    <x v="0"/>
    <m/>
    <x v="619"/>
    <m/>
    <s v="köt.sz"/>
    <x v="3"/>
    <x v="5"/>
    <s v="JN3"/>
    <m/>
    <m/>
    <m/>
    <s v="H"/>
    <s v="10.00-12.00"/>
    <m/>
    <m/>
    <m/>
    <s v="Székely László"/>
    <m/>
    <m/>
    <m/>
  </r>
  <r>
    <x v="13"/>
    <n v="656"/>
    <x v="0"/>
    <m/>
    <x v="620"/>
    <m/>
    <s v="köt.sz"/>
    <x v="3"/>
    <x v="5"/>
    <s v="JN3"/>
    <m/>
    <m/>
    <m/>
    <s v="H"/>
    <s v="12.00-14.00"/>
    <m/>
    <m/>
    <m/>
    <s v="Székely László"/>
    <m/>
    <m/>
    <m/>
  </r>
  <r>
    <x v="13"/>
    <n v="657"/>
    <x v="0"/>
    <m/>
    <x v="621"/>
    <m/>
    <s v="köt.sz"/>
    <x v="3"/>
    <x v="5"/>
    <s v="JN3"/>
    <m/>
    <m/>
    <m/>
    <s v="H"/>
    <s v="14.00-16.00"/>
    <m/>
    <m/>
    <m/>
    <s v="Székely László"/>
    <m/>
    <m/>
    <m/>
  </r>
  <r>
    <x v="13"/>
    <n v="658"/>
    <x v="0"/>
    <m/>
    <x v="622"/>
    <m/>
    <s v="köt.sz"/>
    <x v="3"/>
    <x v="5"/>
    <s v="JN3"/>
    <m/>
    <m/>
    <m/>
    <s v="K"/>
    <s v="14.00-16.00"/>
    <m/>
    <m/>
    <m/>
    <s v="Molnár Hella"/>
    <m/>
    <m/>
    <m/>
  </r>
  <r>
    <x v="13"/>
    <n v="659"/>
    <x v="0"/>
    <m/>
    <x v="623"/>
    <m/>
    <s v="köt.sz"/>
    <x v="3"/>
    <x v="5"/>
    <s v="JN3"/>
    <m/>
    <m/>
    <m/>
    <s v="H"/>
    <s v="14.00-16.00"/>
    <m/>
    <m/>
    <m/>
    <s v="Tőkey Balázs"/>
    <m/>
    <m/>
    <m/>
  </r>
  <r>
    <x v="13"/>
    <n v="660"/>
    <x v="0"/>
    <m/>
    <x v="624"/>
    <m/>
    <s v="köt.sz"/>
    <x v="3"/>
    <x v="5"/>
    <s v="JN3"/>
    <m/>
    <m/>
    <m/>
    <s v="H"/>
    <s v="16.00-18.00"/>
    <m/>
    <m/>
    <m/>
    <s v="Tőkey Balázs"/>
    <m/>
    <m/>
    <m/>
  </r>
  <r>
    <x v="13"/>
    <n v="661"/>
    <x v="0"/>
    <m/>
    <x v="625"/>
    <m/>
    <s v="köt.sz"/>
    <x v="3"/>
    <x v="5"/>
    <s v="JN3"/>
    <m/>
    <m/>
    <m/>
    <s v="K"/>
    <s v="16.00-18.00"/>
    <m/>
    <m/>
    <m/>
    <s v="Szeibert Orsolya"/>
    <m/>
    <m/>
    <m/>
  </r>
  <r>
    <x v="13"/>
    <n v="662"/>
    <x v="0"/>
    <m/>
    <x v="626"/>
    <m/>
    <s v="köt.sz"/>
    <x v="3"/>
    <x v="5"/>
    <s v="JN3"/>
    <m/>
    <m/>
    <m/>
    <s v="CS"/>
    <s v="14.00-16.00"/>
    <m/>
    <m/>
    <m/>
    <s v="Szeibert Orsolya"/>
    <m/>
    <m/>
    <m/>
  </r>
  <r>
    <x v="13"/>
    <n v="663"/>
    <x v="0"/>
    <m/>
    <x v="627"/>
    <m/>
    <s v="köt.sz"/>
    <x v="3"/>
    <x v="5"/>
    <s v="JN3"/>
    <m/>
    <m/>
    <m/>
    <s v="H"/>
    <s v="14.00-16.00"/>
    <m/>
    <m/>
    <m/>
    <s v="Fecz Dóra"/>
    <m/>
    <m/>
    <s v="Projektoros termet kér"/>
  </r>
  <r>
    <x v="13"/>
    <n v="664"/>
    <x v="0"/>
    <m/>
    <x v="628"/>
    <m/>
    <s v="köt.sz"/>
    <x v="3"/>
    <x v="5"/>
    <s v="JN3"/>
    <m/>
    <m/>
    <m/>
    <s v="H"/>
    <s v="08.00-10.00"/>
    <m/>
    <m/>
    <m/>
    <s v="Tőkey Balázs"/>
    <m/>
    <m/>
    <m/>
  </r>
  <r>
    <x v="13"/>
    <n v="665"/>
    <x v="0"/>
    <m/>
    <x v="629"/>
    <m/>
    <s v="köt.sz"/>
    <x v="3"/>
    <x v="5"/>
    <s v="JN3"/>
    <m/>
    <m/>
    <m/>
    <s v="K"/>
    <s v="08.00-10.00"/>
    <m/>
    <m/>
    <m/>
    <s v="Kiss Erzsébet"/>
    <m/>
    <m/>
    <m/>
  </r>
  <r>
    <x v="13"/>
    <n v="666"/>
    <x v="0"/>
    <m/>
    <x v="630"/>
    <m/>
    <s v="köt.sz"/>
    <x v="3"/>
    <x v="5"/>
    <s v="JN3"/>
    <m/>
    <m/>
    <m/>
    <s v="K"/>
    <s v="10.00-12.00"/>
    <m/>
    <m/>
    <m/>
    <s v="Török Soma"/>
    <m/>
    <m/>
    <m/>
  </r>
  <r>
    <x v="13"/>
    <n v="667"/>
    <x v="0"/>
    <m/>
    <x v="631"/>
    <m/>
    <s v="köt.sz"/>
    <x v="3"/>
    <x v="5"/>
    <s v="JN3"/>
    <m/>
    <m/>
    <m/>
    <s v="CS"/>
    <s v="16.00-18.00"/>
    <m/>
    <m/>
    <m/>
    <s v="Reines János"/>
    <m/>
    <m/>
    <m/>
  </r>
  <r>
    <x v="13"/>
    <n v="668"/>
    <x v="0"/>
    <m/>
    <x v="632"/>
    <m/>
    <s v="köt.sz"/>
    <x v="3"/>
    <x v="5"/>
    <s v="JN3"/>
    <m/>
    <m/>
    <m/>
    <s v="H"/>
    <s v="08.00-10.00"/>
    <m/>
    <m/>
    <m/>
    <s v="Varga Yvett"/>
    <m/>
    <m/>
    <m/>
  </r>
  <r>
    <x v="13"/>
    <n v="669"/>
    <x v="0"/>
    <m/>
    <x v="633"/>
    <m/>
    <s v="köt.sz"/>
    <x v="3"/>
    <x v="5"/>
    <s v="JN3"/>
    <m/>
    <m/>
    <m/>
    <s v="H"/>
    <s v="08.00-10.00"/>
    <m/>
    <m/>
    <m/>
    <s v="Gyevi Tóth Judit"/>
    <m/>
    <m/>
    <m/>
  </r>
  <r>
    <x v="13"/>
    <n v="670"/>
    <x v="0"/>
    <m/>
    <x v="634"/>
    <m/>
    <s v="köt.sz"/>
    <x v="3"/>
    <x v="5"/>
    <s v="JN3"/>
    <m/>
    <m/>
    <m/>
    <s v="SZ"/>
    <s v="16.00-18.00"/>
    <m/>
    <m/>
    <m/>
    <s v="Szabó Gergely"/>
    <m/>
    <m/>
    <m/>
  </r>
  <r>
    <x v="13"/>
    <n v="671"/>
    <x v="0"/>
    <m/>
    <x v="635"/>
    <m/>
    <s v="köt.sz"/>
    <x v="3"/>
    <x v="5"/>
    <s v="JN3"/>
    <m/>
    <m/>
    <m/>
    <s v="H"/>
    <s v="08.00-10.00"/>
    <m/>
    <m/>
    <m/>
    <s v="Menyhárd Attila"/>
    <m/>
    <m/>
    <m/>
  </r>
  <r>
    <x v="13"/>
    <n v="672"/>
    <x v="0"/>
    <m/>
    <x v="636"/>
    <m/>
    <s v="köt.sz"/>
    <x v="3"/>
    <x v="5"/>
    <s v="JN3"/>
    <m/>
    <m/>
    <m/>
    <s v="K"/>
    <s v="16.00-18.00"/>
    <m/>
    <m/>
    <m/>
    <s v="Molnár Hella"/>
    <m/>
    <m/>
    <m/>
  </r>
  <r>
    <x v="13"/>
    <n v="673"/>
    <x v="0"/>
    <m/>
    <x v="637"/>
    <m/>
    <s v="köt.sz"/>
    <x v="3"/>
    <x v="5"/>
    <s v="JN3"/>
    <m/>
    <m/>
    <m/>
    <s v="CS"/>
    <s v="16.00-18.00"/>
    <m/>
    <m/>
    <m/>
    <s v="Szeibert Orsolya"/>
    <m/>
    <m/>
    <m/>
  </r>
  <r>
    <x v="13"/>
    <n v="674"/>
    <x v="0"/>
    <m/>
    <x v="638"/>
    <m/>
    <s v="köt.sz"/>
    <x v="3"/>
    <x v="5"/>
    <s v="JN3"/>
    <m/>
    <m/>
    <m/>
    <s v="H"/>
    <s v="08.00-10.00"/>
    <m/>
    <m/>
    <m/>
    <s v="Székely László"/>
    <m/>
    <m/>
    <m/>
  </r>
  <r>
    <x v="16"/>
    <n v="430"/>
    <x v="0"/>
    <m/>
    <x v="408"/>
    <s v=" =JL4"/>
    <s v="köt.ea"/>
    <x v="6"/>
    <x v="0"/>
    <m/>
    <m/>
    <m/>
    <m/>
    <s v="P"/>
    <m/>
    <s v="levelezős óra (11.00-13.50)"/>
    <s v="projektoros"/>
    <s v="Dr. Mezey Barna"/>
    <s v="Bódiné dr. Beliznai Kinga, Dr. Gosztonyi Gergely, Dr. Képes György, Dr. Mezey Barna, Dr. Megyeri-Pálffi Zoltán, Dr. Horváth Attila, Dr. Máthé Gábor"/>
    <m/>
    <m/>
    <m/>
  </r>
  <r>
    <x v="13"/>
    <n v="676"/>
    <x v="0"/>
    <m/>
    <x v="639"/>
    <s v="=J1:PJ2"/>
    <s v="köt.ea"/>
    <x v="3"/>
    <x v="6"/>
    <s v="JN3"/>
    <m/>
    <m/>
    <m/>
    <m/>
    <m/>
    <s v="Hétfő: 14-16, kedd 14-16"/>
    <m/>
    <s v="Faludi Gábor"/>
    <s v="Faludi Gábor"/>
    <m/>
    <m/>
    <m/>
  </r>
  <r>
    <x v="13"/>
    <n v="677"/>
    <x v="0"/>
    <m/>
    <x v="640"/>
    <m/>
    <s v="köt.sz"/>
    <x v="3"/>
    <x v="6"/>
    <s v="JN3"/>
    <m/>
    <m/>
    <m/>
    <m/>
    <m/>
    <m/>
    <m/>
    <s v="Faludi Gábor"/>
    <s v="Faludi Gábor"/>
    <m/>
    <m/>
    <m/>
  </r>
  <r>
    <x v="13"/>
    <n v="678"/>
    <x v="0"/>
    <m/>
    <x v="641"/>
    <m/>
    <s v="köt.sz"/>
    <x v="3"/>
    <x v="6"/>
    <s v="JN3"/>
    <m/>
    <m/>
    <m/>
    <s v="SZ"/>
    <s v="12.00-14.00"/>
    <m/>
    <m/>
    <m/>
    <s v="Fuglinszky Ádám"/>
    <m/>
    <m/>
    <m/>
  </r>
  <r>
    <x v="13"/>
    <n v="679"/>
    <x v="0"/>
    <m/>
    <x v="642"/>
    <m/>
    <s v="köt.sz"/>
    <x v="3"/>
    <x v="6"/>
    <s v="JN3"/>
    <m/>
    <m/>
    <m/>
    <s v="SZ"/>
    <s v="14.00-16.00"/>
    <m/>
    <m/>
    <m/>
    <s v="Fuglinszky Ádám"/>
    <m/>
    <m/>
    <m/>
  </r>
  <r>
    <x v="13"/>
    <n v="680"/>
    <x v="0"/>
    <m/>
    <x v="643"/>
    <m/>
    <s v="köt.sz"/>
    <x v="3"/>
    <x v="6"/>
    <s v="JN3"/>
    <m/>
    <m/>
    <m/>
    <s v="H"/>
    <s v="10.00-12.00"/>
    <m/>
    <m/>
    <m/>
    <s v="Landi Balázs"/>
    <m/>
    <m/>
    <m/>
  </r>
  <r>
    <x v="13"/>
    <n v="681"/>
    <x v="0"/>
    <m/>
    <x v="644"/>
    <m/>
    <s v="köt.sz"/>
    <x v="3"/>
    <x v="6"/>
    <s v="JN3"/>
    <m/>
    <m/>
    <m/>
    <s v="SZ"/>
    <s v="14.00-16.00"/>
    <m/>
    <m/>
    <m/>
    <s v="Molnár Hella"/>
    <m/>
    <m/>
    <m/>
  </r>
  <r>
    <x v="13"/>
    <n v="682"/>
    <x v="0"/>
    <m/>
    <x v="645"/>
    <m/>
    <s v="köt.sz"/>
    <x v="3"/>
    <x v="6"/>
    <s v="JN3"/>
    <m/>
    <m/>
    <m/>
    <s v="SZ"/>
    <s v="14.00-16.00"/>
    <m/>
    <m/>
    <m/>
    <s v="Czirfusz György"/>
    <m/>
    <m/>
    <m/>
  </r>
  <r>
    <x v="13"/>
    <n v="683"/>
    <x v="0"/>
    <m/>
    <x v="646"/>
    <m/>
    <s v="köt.sz"/>
    <x v="3"/>
    <x v="6"/>
    <s v="JN3"/>
    <m/>
    <m/>
    <m/>
    <s v="H"/>
    <s v="10.00-12.00"/>
    <m/>
    <m/>
    <m/>
    <s v="Tőkey Balázs"/>
    <m/>
    <m/>
    <m/>
  </r>
  <r>
    <x v="13"/>
    <n v="684"/>
    <x v="0"/>
    <m/>
    <x v="647"/>
    <m/>
    <s v="köt.sz"/>
    <x v="3"/>
    <x v="6"/>
    <s v="JN3"/>
    <m/>
    <m/>
    <m/>
    <s v="H"/>
    <s v="12.00-14.00"/>
    <m/>
    <m/>
    <m/>
    <s v="Tőkey Balázs"/>
    <m/>
    <m/>
    <m/>
  </r>
  <r>
    <x v="13"/>
    <n v="685"/>
    <x v="0"/>
    <m/>
    <x v="648"/>
    <m/>
    <s v="köt.sz"/>
    <x v="3"/>
    <x v="6"/>
    <s v="JN3"/>
    <m/>
    <m/>
    <m/>
    <s v="SZ"/>
    <s v="12.00-14.00"/>
    <m/>
    <m/>
    <m/>
    <s v="Gárdos Péter"/>
    <m/>
    <m/>
    <m/>
  </r>
  <r>
    <x v="13"/>
    <n v="686"/>
    <x v="0"/>
    <m/>
    <x v="649"/>
    <m/>
    <s v="köt.sz"/>
    <x v="3"/>
    <x v="6"/>
    <s v="JN3"/>
    <m/>
    <m/>
    <m/>
    <s v="CS"/>
    <s v="16.00-18.00"/>
    <m/>
    <m/>
    <m/>
    <s v="Sahin-Tóth Balázs"/>
    <m/>
    <m/>
    <m/>
  </r>
  <r>
    <x v="13"/>
    <n v="687"/>
    <x v="0"/>
    <m/>
    <x v="650"/>
    <m/>
    <s v="köt.sz"/>
    <x v="3"/>
    <x v="6"/>
    <s v="JN3"/>
    <m/>
    <m/>
    <m/>
    <s v="CS"/>
    <s v="08.00-10.00"/>
    <m/>
    <m/>
    <m/>
    <s v="Fabók Zoltán"/>
    <m/>
    <m/>
    <m/>
  </r>
  <r>
    <x v="13"/>
    <n v="688"/>
    <x v="0"/>
    <m/>
    <x v="651"/>
    <m/>
    <s v="köt.sz"/>
    <x v="3"/>
    <x v="6"/>
    <s v="JN3"/>
    <m/>
    <m/>
    <m/>
    <s v="SZ"/>
    <s v="14.00-16.00"/>
    <m/>
    <m/>
    <m/>
    <s v="Fecz Dóra"/>
    <m/>
    <m/>
    <s v="Projektoros termet kér"/>
  </r>
  <r>
    <x v="13"/>
    <n v="689"/>
    <x v="0"/>
    <m/>
    <x v="652"/>
    <m/>
    <s v="köt.sz"/>
    <x v="3"/>
    <x v="6"/>
    <s v="JN3"/>
    <m/>
    <m/>
    <m/>
    <s v="H"/>
    <s v="16.00-18.00"/>
    <m/>
    <m/>
    <m/>
    <s v="Lukácsi Péter"/>
    <m/>
    <m/>
    <m/>
  </r>
  <r>
    <x v="13"/>
    <n v="690"/>
    <x v="0"/>
    <m/>
    <x v="653"/>
    <m/>
    <s v="köt.sz"/>
    <x v="3"/>
    <x v="6"/>
    <s v="JN3"/>
    <m/>
    <m/>
    <m/>
    <s v="H"/>
    <s v="18.00-20.00"/>
    <m/>
    <m/>
    <m/>
    <s v="Lukácsi Péter"/>
    <m/>
    <m/>
    <m/>
  </r>
  <r>
    <x v="13"/>
    <n v="691"/>
    <x v="0"/>
    <m/>
    <x v="654"/>
    <m/>
    <s v="köt.sz"/>
    <x v="3"/>
    <x v="6"/>
    <s v="JN3"/>
    <m/>
    <m/>
    <m/>
    <s v="SZ"/>
    <s v="14.00-16.00"/>
    <m/>
    <m/>
    <m/>
    <s v="Lukácsi Péter"/>
    <m/>
    <m/>
    <m/>
  </r>
  <r>
    <x v="13"/>
    <n v="692"/>
    <x v="0"/>
    <m/>
    <x v="655"/>
    <m/>
    <s v="köt.sz"/>
    <x v="3"/>
    <x v="6"/>
    <s v="JN3"/>
    <m/>
    <m/>
    <m/>
    <s v="CS"/>
    <s v="16.00-18.00"/>
    <m/>
    <m/>
    <m/>
    <s v="Darázs Lénárd"/>
    <m/>
    <m/>
    <m/>
  </r>
  <r>
    <x v="13"/>
    <n v="693"/>
    <x v="0"/>
    <m/>
    <x v="656"/>
    <m/>
    <s v="köt.sz"/>
    <x v="3"/>
    <x v="6"/>
    <s v="JN3"/>
    <m/>
    <m/>
    <m/>
    <s v="K"/>
    <s v="16.00-18.00"/>
    <m/>
    <m/>
    <m/>
    <s v="Fejes Gábor"/>
    <m/>
    <m/>
    <m/>
  </r>
  <r>
    <x v="13"/>
    <n v="694"/>
    <x v="0"/>
    <m/>
    <x v="657"/>
    <m/>
    <s v="köt.sz"/>
    <x v="3"/>
    <x v="6"/>
    <s v="JN3"/>
    <m/>
    <m/>
    <m/>
    <s v="SZ"/>
    <s v="12.00-14.00"/>
    <m/>
    <m/>
    <m/>
    <s v="Légrádi Gergely"/>
    <m/>
    <m/>
    <m/>
  </r>
  <r>
    <x v="13"/>
    <n v="695"/>
    <x v="0"/>
    <m/>
    <x v="658"/>
    <m/>
    <s v="köt.sz"/>
    <x v="3"/>
    <x v="6"/>
    <s v="JN3"/>
    <m/>
    <m/>
    <m/>
    <s v="H"/>
    <s v="10.00-12.00"/>
    <m/>
    <m/>
    <m/>
    <s v="Gyevi Tóth Judit"/>
    <m/>
    <m/>
    <m/>
  </r>
  <r>
    <x v="13"/>
    <n v="696"/>
    <x v="0"/>
    <m/>
    <x v="659"/>
    <m/>
    <s v="köt.sz"/>
    <x v="3"/>
    <x v="6"/>
    <s v="JN3"/>
    <m/>
    <m/>
    <m/>
    <s v="SZ"/>
    <s v="14.00-16.00"/>
    <m/>
    <m/>
    <m/>
    <s v="Fodor András"/>
    <m/>
    <m/>
    <m/>
  </r>
  <r>
    <x v="7"/>
    <n v="510"/>
    <x v="0"/>
    <m/>
    <x v="483"/>
    <s v="=JL3:NJ1"/>
    <s v="köt.ea"/>
    <x v="6"/>
    <x v="0"/>
    <s v="JL4"/>
    <m/>
    <m/>
    <m/>
    <m/>
    <m/>
    <m/>
    <m/>
    <s v="Dr. Kende Tamás"/>
    <s v="minden"/>
    <m/>
    <m/>
    <m/>
  </r>
  <r>
    <x v="13"/>
    <n v="698"/>
    <x v="0"/>
    <m/>
    <x v="660"/>
    <m/>
    <s v="köt.sz"/>
    <x v="0"/>
    <x v="0"/>
    <m/>
    <m/>
    <m/>
    <m/>
    <m/>
    <m/>
    <m/>
    <m/>
    <s v="Kisfaludi András"/>
    <s v="Klára Annamária, Szatmári Csaba"/>
    <m/>
    <m/>
    <m/>
  </r>
  <r>
    <x v="13"/>
    <n v="699"/>
    <x v="0"/>
    <m/>
    <x v="661"/>
    <s v="=J1:PJ5"/>
    <s v="köt.ea"/>
    <x v="3"/>
    <x v="5"/>
    <s v="JN3"/>
    <m/>
    <m/>
    <m/>
    <m/>
    <m/>
    <s v="Szerda 8-10, csütörtök 12-14"/>
    <s v="A tanterem IX. (Grosschmid auditórium)"/>
    <s v="Kisfaludi András"/>
    <s v="Kisfaludi András"/>
    <m/>
    <m/>
    <m/>
  </r>
  <r>
    <x v="13"/>
    <n v="700"/>
    <x v="0"/>
    <m/>
    <x v="662"/>
    <m/>
    <s v="köt.sz"/>
    <x v="3"/>
    <x v="5"/>
    <s v="JN3"/>
    <m/>
    <m/>
    <m/>
    <m/>
    <m/>
    <m/>
    <m/>
    <s v="Kisfaludi András"/>
    <s v="Kisfaludi András"/>
    <m/>
    <m/>
    <m/>
  </r>
  <r>
    <x v="13"/>
    <n v="701"/>
    <x v="0"/>
    <m/>
    <x v="663"/>
    <m/>
    <s v="köt.sz"/>
    <x v="3"/>
    <x v="5"/>
    <s v="JN3"/>
    <m/>
    <m/>
    <m/>
    <s v="H"/>
    <s v="10.00-12.00"/>
    <m/>
    <m/>
    <m/>
    <s v="Fuglinszky Ádám"/>
    <m/>
    <m/>
    <m/>
  </r>
  <r>
    <x v="13"/>
    <n v="702"/>
    <x v="0"/>
    <m/>
    <x v="664"/>
    <m/>
    <s v="köt.sz"/>
    <x v="3"/>
    <x v="5"/>
    <s v="JN3"/>
    <m/>
    <m/>
    <m/>
    <s v="H"/>
    <s v="12.00-14.00"/>
    <m/>
    <m/>
    <m/>
    <s v="Fuglinszky Ádám"/>
    <m/>
    <m/>
    <m/>
  </r>
  <r>
    <x v="13"/>
    <n v="703"/>
    <x v="0"/>
    <m/>
    <x v="665"/>
    <m/>
    <s v="köt.sz"/>
    <x v="3"/>
    <x v="5"/>
    <s v="JN3"/>
    <m/>
    <m/>
    <m/>
    <s v="CS"/>
    <s v="14.00-16.00"/>
    <m/>
    <m/>
    <m/>
    <s v="Molnár Hella"/>
    <m/>
    <m/>
    <m/>
  </r>
  <r>
    <x v="13"/>
    <n v="704"/>
    <x v="0"/>
    <m/>
    <x v="666"/>
    <m/>
    <s v="köt.sz"/>
    <x v="3"/>
    <x v="5"/>
    <s v="JN3"/>
    <m/>
    <m/>
    <m/>
    <s v="CS"/>
    <s v="16.00-18.00"/>
    <m/>
    <m/>
    <m/>
    <s v="Molnár Hella"/>
    <m/>
    <m/>
    <m/>
  </r>
  <r>
    <x v="13"/>
    <n v="705"/>
    <x v="0"/>
    <m/>
    <x v="667"/>
    <m/>
    <s v="köt.sz"/>
    <x v="3"/>
    <x v="5"/>
    <s v="JN3"/>
    <m/>
    <m/>
    <m/>
    <s v="H"/>
    <s v="10.00-12.00"/>
    <m/>
    <m/>
    <m/>
    <s v="Menyhárd Attila"/>
    <m/>
    <m/>
    <m/>
  </r>
  <r>
    <x v="13"/>
    <n v="706"/>
    <x v="0"/>
    <m/>
    <x v="668"/>
    <m/>
    <s v="köt.sz"/>
    <x v="3"/>
    <x v="5"/>
    <s v="JN3"/>
    <m/>
    <m/>
    <m/>
    <s v="H"/>
    <s v="12.00-14.00"/>
    <m/>
    <m/>
    <m/>
    <s v="Csizmazia Norbert"/>
    <m/>
    <m/>
    <m/>
  </r>
  <r>
    <x v="13"/>
    <n v="707"/>
    <x v="0"/>
    <m/>
    <x v="669"/>
    <m/>
    <s v="köt.sz"/>
    <x v="3"/>
    <x v="5"/>
    <s v="JN3"/>
    <m/>
    <m/>
    <m/>
    <s v="H"/>
    <s v="14.00-16.00"/>
    <m/>
    <m/>
    <m/>
    <s v="Csizmazia Norbert"/>
    <m/>
    <m/>
    <m/>
  </r>
  <r>
    <x v="13"/>
    <n v="708"/>
    <x v="0"/>
    <m/>
    <x v="670"/>
    <m/>
    <s v="köt.sz"/>
    <x v="3"/>
    <x v="5"/>
    <s v="JN3"/>
    <m/>
    <m/>
    <m/>
    <s v="K"/>
    <s v="10.00-12.00"/>
    <m/>
    <m/>
    <m/>
    <s v="Csizmazia Norbert"/>
    <m/>
    <m/>
    <m/>
  </r>
  <r>
    <x v="13"/>
    <n v="709"/>
    <x v="0"/>
    <m/>
    <x v="671"/>
    <m/>
    <s v="köt.sz"/>
    <x v="3"/>
    <x v="5"/>
    <s v="JN3"/>
    <m/>
    <m/>
    <m/>
    <s v="K"/>
    <s v="12.00-14.00"/>
    <m/>
    <m/>
    <m/>
    <s v="Csizmazia Norbert"/>
    <m/>
    <m/>
    <m/>
  </r>
  <r>
    <x v="13"/>
    <n v="710"/>
    <x v="0"/>
    <m/>
    <x v="672"/>
    <m/>
    <s v="köt.sz"/>
    <x v="3"/>
    <x v="5"/>
    <s v="JN3"/>
    <m/>
    <m/>
    <m/>
    <s v="K"/>
    <s v="14.00-16.00"/>
    <m/>
    <m/>
    <m/>
    <s v="Csizmazia Norbert"/>
    <m/>
    <m/>
    <m/>
  </r>
  <r>
    <x v="13"/>
    <n v="711"/>
    <x v="0"/>
    <m/>
    <x v="673"/>
    <m/>
    <s v="köt.sz"/>
    <x v="3"/>
    <x v="5"/>
    <s v="JN3"/>
    <m/>
    <m/>
    <m/>
    <s v="SZ"/>
    <s v="14.00-16.00"/>
    <m/>
    <m/>
    <m/>
    <s v="Gárdos Péter"/>
    <m/>
    <m/>
    <m/>
  </r>
  <r>
    <x v="13"/>
    <n v="712"/>
    <x v="0"/>
    <m/>
    <x v="674"/>
    <m/>
    <s v="köt.sz"/>
    <x v="3"/>
    <x v="5"/>
    <s v="JN3"/>
    <m/>
    <m/>
    <m/>
    <s v="SZ"/>
    <s v="16.00-18.00"/>
    <m/>
    <m/>
    <m/>
    <s v="Gárdos Péter"/>
    <m/>
    <m/>
    <m/>
  </r>
  <r>
    <x v="13"/>
    <n v="713"/>
    <x v="0"/>
    <m/>
    <x v="675"/>
    <m/>
    <s v="köt.sz"/>
    <x v="3"/>
    <x v="5"/>
    <s v="JN3"/>
    <m/>
    <m/>
    <m/>
    <s v="SZ"/>
    <s v="16.00-18.00"/>
    <m/>
    <m/>
    <m/>
    <s v="Lukácsi Péter"/>
    <m/>
    <m/>
    <m/>
  </r>
  <r>
    <x v="13"/>
    <n v="714"/>
    <x v="0"/>
    <m/>
    <x v="676"/>
    <m/>
    <s v="köt.sz"/>
    <x v="3"/>
    <x v="5"/>
    <s v="JN3"/>
    <m/>
    <m/>
    <m/>
    <s v="SZ"/>
    <s v="18.00-20.00"/>
    <m/>
    <m/>
    <m/>
    <s v="Lukácsi Péter"/>
    <m/>
    <m/>
    <m/>
  </r>
  <r>
    <x v="13"/>
    <n v="715"/>
    <x v="0"/>
    <m/>
    <x v="677"/>
    <m/>
    <s v="köt.sz"/>
    <x v="3"/>
    <x v="5"/>
    <s v="JN3"/>
    <m/>
    <m/>
    <m/>
    <s v="CS"/>
    <s v="14.00-16.00"/>
    <m/>
    <m/>
    <m/>
    <s v="Lányi Mátés Ákos"/>
    <m/>
    <m/>
    <m/>
  </r>
  <r>
    <x v="13"/>
    <n v="716"/>
    <x v="0"/>
    <m/>
    <x v="678"/>
    <m/>
    <s v="köt.sz"/>
    <x v="3"/>
    <x v="5"/>
    <s v="JN3"/>
    <m/>
    <m/>
    <m/>
    <s v="K"/>
    <s v="08.00-10.00"/>
    <m/>
    <m/>
    <m/>
    <s v="Presser Andrea"/>
    <m/>
    <m/>
    <m/>
  </r>
  <r>
    <x v="13"/>
    <n v="717"/>
    <x v="0"/>
    <m/>
    <x v="679"/>
    <m/>
    <s v="köt.sz"/>
    <x v="3"/>
    <x v="5"/>
    <s v="JN3"/>
    <m/>
    <m/>
    <m/>
    <s v="H"/>
    <s v="14.00-16.00"/>
    <m/>
    <m/>
    <m/>
    <s v="Klára Annamária"/>
    <m/>
    <m/>
    <m/>
  </r>
  <r>
    <x v="13"/>
    <n v="718"/>
    <x v="0"/>
    <m/>
    <x v="680"/>
    <m/>
    <s v="köt.sz"/>
    <x v="3"/>
    <x v="5"/>
    <s v="JN3"/>
    <m/>
    <m/>
    <m/>
    <s v="CS"/>
    <s v="10.00-12.00"/>
    <m/>
    <m/>
    <m/>
    <s v="Gárdos Péter"/>
    <m/>
    <m/>
    <m/>
  </r>
  <r>
    <x v="13"/>
    <n v="719"/>
    <x v="0"/>
    <m/>
    <x v="681"/>
    <m/>
    <s v="köt.sz"/>
    <x v="3"/>
    <x v="5"/>
    <s v="JN3"/>
    <m/>
    <m/>
    <m/>
    <s v="SZ"/>
    <s v="16.00-18.00"/>
    <m/>
    <m/>
    <m/>
    <s v="Molnár Hella"/>
    <m/>
    <m/>
    <m/>
  </r>
  <r>
    <x v="13"/>
    <n v="720"/>
    <x v="0"/>
    <m/>
    <x v="682"/>
    <m/>
    <s v="köt.sz"/>
    <x v="3"/>
    <x v="5"/>
    <s v="JN3"/>
    <m/>
    <m/>
    <m/>
    <s v="SZ"/>
    <s v="18.00-20.00"/>
    <m/>
    <m/>
    <m/>
    <s v="Miczán Péter"/>
    <m/>
    <m/>
    <m/>
  </r>
  <r>
    <x v="13"/>
    <n v="721"/>
    <x v="0"/>
    <m/>
    <x v="683"/>
    <m/>
    <s v="köt.sz"/>
    <x v="3"/>
    <x v="5"/>
    <s v="JN3"/>
    <m/>
    <m/>
    <m/>
    <s v="P"/>
    <s v="14.00-16.00"/>
    <m/>
    <m/>
    <m/>
    <s v="Cseh Tamás"/>
    <m/>
    <m/>
    <m/>
  </r>
  <r>
    <x v="13"/>
    <n v="722"/>
    <x v="0"/>
    <m/>
    <x v="684"/>
    <m/>
    <s v="köt.ea"/>
    <x v="5"/>
    <x v="0"/>
    <m/>
    <m/>
    <m/>
    <m/>
    <m/>
    <m/>
    <m/>
    <m/>
    <m/>
    <m/>
    <m/>
    <m/>
    <m/>
  </r>
  <r>
    <x v="13"/>
    <n v="723"/>
    <x v="0"/>
    <m/>
    <x v="685"/>
    <m/>
    <s v="Cmod. fak"/>
    <x v="3"/>
    <x v="0"/>
    <s v="JN3"/>
    <s v="CSJ"/>
    <s v="10fő+30Erasmus"/>
    <m/>
    <s v="CS"/>
    <s v="12.00-14.00"/>
    <m/>
    <m/>
    <s v="Szeibert Orsolya"/>
    <s v="Szeibert Orsolya"/>
    <s v="E"/>
    <s v="igen"/>
    <s v="Új tárgy, kiválósági kurzus projektoros terem"/>
  </r>
  <r>
    <x v="13"/>
    <n v="724"/>
    <x v="0"/>
    <m/>
    <x v="686"/>
    <m/>
    <m/>
    <x v="3"/>
    <x v="0"/>
    <s v="JN3"/>
    <m/>
    <m/>
    <m/>
    <m/>
    <m/>
    <s v="szeptember 28 és október 9 H-P 10-12"/>
    <m/>
    <s v="Menyhárd Attila"/>
    <s v="Joseph TRINGALI "/>
    <s v="E"/>
    <s v="igen"/>
    <s v="Projektoros termet kér"/>
  </r>
  <r>
    <x v="13"/>
    <n v="725"/>
    <x v="0"/>
    <m/>
    <x v="687"/>
    <m/>
    <s v="Cmod. fak"/>
    <x v="3"/>
    <x v="0"/>
    <s v="JN3"/>
    <m/>
    <s v="30 fő"/>
    <m/>
    <s v="SZ"/>
    <s v="12.00-14.00"/>
    <m/>
    <m/>
    <m/>
    <s v="Szalóki Gergely"/>
    <m/>
    <m/>
    <s v="Projektoros termet kér"/>
  </r>
  <r>
    <x v="14"/>
    <n v="726"/>
    <x v="0"/>
    <m/>
    <x v="688"/>
    <m/>
    <s v="Kmod. diff.alt"/>
    <x v="1"/>
    <x v="0"/>
    <s v="JN4"/>
    <s v="J4: PJ5, KIG3, EGJ2; J3: AJ3, KIG3, EGJ2"/>
    <s v="40 fő"/>
    <m/>
    <s v="H"/>
    <s v="10.00-12.00"/>
    <m/>
    <s v="projektoros"/>
    <s v="Simon István"/>
    <s v="Simon István"/>
    <m/>
    <m/>
    <m/>
  </r>
  <r>
    <x v="14"/>
    <n v="727"/>
    <x v="0"/>
    <m/>
    <x v="689"/>
    <m/>
    <s v="Kmod. diff.alt"/>
    <x v="1"/>
    <x v="0"/>
    <s v="JN4"/>
    <s v="PÜJ1"/>
    <s v="40-50 fő"/>
    <m/>
    <s v="CS"/>
    <s v="12.00-14.00"/>
    <m/>
    <s v="projektoros"/>
    <s v="Kecső Gábor"/>
    <s v="Kecső Gábor"/>
    <m/>
    <m/>
    <m/>
  </r>
  <r>
    <x v="14"/>
    <n v="728"/>
    <x v="0"/>
    <m/>
    <x v="690"/>
    <m/>
    <s v="fak"/>
    <x v="1"/>
    <x v="0"/>
    <m/>
    <s v="NJ1, AJ1"/>
    <s v="25 fő: 20 fő beutazó erasmus, 5 fő jogász nappali"/>
    <m/>
    <s v="SZ"/>
    <s v="16.00-18.00"/>
    <m/>
    <s v="projektoros"/>
    <s v="Simon István"/>
    <s v="Steiner Péter"/>
    <s v="E"/>
    <s v="igen"/>
    <s v="létszám igény szerint átcsoportosítható, bővíthető"/>
  </r>
  <r>
    <x v="14"/>
    <n v="729"/>
    <x v="0"/>
    <m/>
    <x v="691"/>
    <m/>
    <s v="fak"/>
    <x v="1"/>
    <x v="0"/>
    <m/>
    <s v="PÜJ2"/>
    <s v="15 fő: 12 fő beutazó erasmus, 3 fő jogász nappali"/>
    <m/>
    <s v="SZ"/>
    <m/>
    <s v="16.00-17.30"/>
    <s v="projektoros"/>
    <s v="Simon István"/>
    <s v="Arányi Attila"/>
    <s v="E"/>
    <s v="igen"/>
    <m/>
  </r>
  <r>
    <x v="13"/>
    <n v="652"/>
    <x v="0"/>
    <m/>
    <x v="617"/>
    <m/>
    <s v="köt.ea"/>
    <x v="6"/>
    <x v="0"/>
    <m/>
    <m/>
    <m/>
    <m/>
    <m/>
    <m/>
    <m/>
    <m/>
    <s v="Székely László"/>
    <s v="Székely László"/>
    <m/>
    <m/>
    <m/>
  </r>
  <r>
    <x v="14"/>
    <n v="731"/>
    <x v="0"/>
    <m/>
    <x v="343"/>
    <s v="=J1:PÜJ1"/>
    <s v="köt.ea"/>
    <x v="3"/>
    <x v="5"/>
    <s v="JN3"/>
    <m/>
    <m/>
    <m/>
    <s v="CS"/>
    <s v="10.00-12.00"/>
    <m/>
    <s v="A tanterem IX. (Grosschmid auditórium)"/>
    <s v="Simon István"/>
    <s v="Simon István"/>
    <m/>
    <m/>
    <m/>
  </r>
  <r>
    <x v="14"/>
    <n v="732"/>
    <x v="0"/>
    <m/>
    <x v="692"/>
    <s v="=J1:PÜJ10"/>
    <s v="köt.sz"/>
    <x v="3"/>
    <x v="5"/>
    <s v="JN3"/>
    <m/>
    <m/>
    <m/>
    <m/>
    <m/>
    <m/>
    <m/>
    <s v="Kecső Gábor"/>
    <s v="Kecső Gábor"/>
    <m/>
    <m/>
    <m/>
  </r>
  <r>
    <x v="14"/>
    <n v="733"/>
    <x v="0"/>
    <m/>
    <x v="693"/>
    <m/>
    <s v="köt.sz"/>
    <x v="3"/>
    <x v="5"/>
    <s v="JN3"/>
    <m/>
    <m/>
    <s v="+"/>
    <s v="CS"/>
    <s v="14.00-16.00"/>
    <m/>
    <m/>
    <s v="Simon István"/>
    <s v="Réczei Géza"/>
    <m/>
    <m/>
    <m/>
  </r>
  <r>
    <x v="14"/>
    <n v="734"/>
    <x v="0"/>
    <m/>
    <x v="694"/>
    <m/>
    <s v="köt.sz"/>
    <x v="3"/>
    <x v="5"/>
    <s v="JN3"/>
    <m/>
    <m/>
    <s v="+"/>
    <s v="H"/>
    <s v="08.00-10.00"/>
    <m/>
    <m/>
    <s v="Simon István"/>
    <s v="Kurucz-Váradi Károly"/>
    <m/>
    <m/>
    <m/>
  </r>
  <r>
    <x v="14"/>
    <n v="735"/>
    <x v="0"/>
    <m/>
    <x v="695"/>
    <m/>
    <s v="köt.sz"/>
    <x v="3"/>
    <x v="5"/>
    <s v="JN3"/>
    <m/>
    <m/>
    <s v="-"/>
    <s v="H"/>
    <s v="08.00-10.00"/>
    <m/>
    <m/>
    <s v="Simon István"/>
    <s v="Kurucz-Váradi Károly"/>
    <m/>
    <m/>
    <m/>
  </r>
  <r>
    <x v="14"/>
    <n v="736"/>
    <x v="0"/>
    <m/>
    <x v="696"/>
    <m/>
    <s v="köt.sz"/>
    <x v="3"/>
    <x v="5"/>
    <s v="JN3"/>
    <m/>
    <m/>
    <s v="+"/>
    <s v="SZ"/>
    <s v="18.00-20.00"/>
    <m/>
    <m/>
    <s v="Simon István"/>
    <s v="Govnik Máté"/>
    <m/>
    <m/>
    <m/>
  </r>
  <r>
    <x v="14"/>
    <n v="737"/>
    <x v="0"/>
    <m/>
    <x v="697"/>
    <m/>
    <s v="köt.sz"/>
    <x v="3"/>
    <x v="5"/>
    <s v="JN3"/>
    <m/>
    <m/>
    <s v="+"/>
    <s v="K"/>
    <s v="18.00-20.00"/>
    <m/>
    <m/>
    <s v="Simon István"/>
    <s v="Miskó Judit"/>
    <m/>
    <m/>
    <m/>
  </r>
  <r>
    <x v="14"/>
    <n v="738"/>
    <x v="0"/>
    <m/>
    <x v="698"/>
    <m/>
    <s v="köt.sz"/>
    <x v="3"/>
    <x v="5"/>
    <s v="JN3"/>
    <m/>
    <m/>
    <s v="+"/>
    <s v="H"/>
    <s v="16.00-18.00"/>
    <m/>
    <m/>
    <s v="Simon István"/>
    <s v="Kaibás Gábor"/>
    <m/>
    <m/>
    <m/>
  </r>
  <r>
    <x v="14"/>
    <n v="739"/>
    <x v="0"/>
    <m/>
    <x v="699"/>
    <m/>
    <s v="köt.sz"/>
    <x v="3"/>
    <x v="5"/>
    <s v="JN3"/>
    <m/>
    <m/>
    <s v="+"/>
    <s v="CS"/>
    <s v="08.00-10.00"/>
    <m/>
    <m/>
    <s v="Simon István"/>
    <s v="Gyekiczky Tamás"/>
    <m/>
    <m/>
    <s v="könnyen megközelíthető termet szeretnénk kérni"/>
  </r>
  <r>
    <x v="14"/>
    <n v="740"/>
    <x v="0"/>
    <m/>
    <x v="700"/>
    <m/>
    <s v="köt.sz"/>
    <x v="3"/>
    <x v="5"/>
    <s v="JN3"/>
    <m/>
    <m/>
    <s v="+"/>
    <s v="K"/>
    <s v="16.00-18.00"/>
    <m/>
    <m/>
    <s v="Simon István"/>
    <s v="Daróczi Ottó"/>
    <m/>
    <m/>
    <m/>
  </r>
  <r>
    <x v="14"/>
    <n v="741"/>
    <x v="0"/>
    <m/>
    <x v="701"/>
    <m/>
    <s v="köt.sz"/>
    <x v="3"/>
    <x v="5"/>
    <s v="JN3"/>
    <m/>
    <m/>
    <s v="+"/>
    <s v="SZ"/>
    <s v="14.00-16.00"/>
    <m/>
    <s v="projektoros"/>
    <s v="Simon István"/>
    <s v="Darák Péter"/>
    <m/>
    <m/>
    <m/>
  </r>
  <r>
    <x v="14"/>
    <n v="742"/>
    <x v="0"/>
    <m/>
    <x v="702"/>
    <m/>
    <s v="köt.sz"/>
    <x v="3"/>
    <x v="5"/>
    <s v="JN3"/>
    <m/>
    <m/>
    <s v="-"/>
    <s v="SZ"/>
    <s v="14.00-16.00"/>
    <m/>
    <s v="projektoros"/>
    <s v="Simon István"/>
    <s v="Darák Péter"/>
    <m/>
    <m/>
    <m/>
  </r>
  <r>
    <x v="14"/>
    <n v="743"/>
    <x v="0"/>
    <m/>
    <x v="703"/>
    <m/>
    <s v="köt.sz"/>
    <x v="3"/>
    <x v="5"/>
    <s v="JN3"/>
    <m/>
    <m/>
    <s v="+"/>
    <s v="SZ"/>
    <s v="16.00-18.00"/>
    <m/>
    <s v="projektoros"/>
    <s v="Simon István"/>
    <s v="Darák Péter"/>
    <m/>
    <m/>
    <m/>
  </r>
  <r>
    <x v="14"/>
    <n v="744"/>
    <x v="0"/>
    <m/>
    <x v="704"/>
    <m/>
    <s v="köt.sz"/>
    <x v="3"/>
    <x v="5"/>
    <s v="JN3"/>
    <m/>
    <m/>
    <s v="-"/>
    <s v="SZ"/>
    <s v="16.00-18.00"/>
    <m/>
    <s v="projektoros"/>
    <s v="Simon István"/>
    <s v="Darák Péter"/>
    <m/>
    <m/>
    <m/>
  </r>
  <r>
    <x v="14"/>
    <n v="745"/>
    <x v="0"/>
    <m/>
    <x v="705"/>
    <m/>
    <s v="köt.sz"/>
    <x v="3"/>
    <x v="5"/>
    <s v="JN3"/>
    <m/>
    <m/>
    <s v="+"/>
    <s v="CS"/>
    <s v="14.00-16.00"/>
    <m/>
    <s v="projektoros"/>
    <s v="Simon István"/>
    <s v="Kecső Gábor"/>
    <m/>
    <m/>
    <m/>
  </r>
  <r>
    <x v="14"/>
    <n v="746"/>
    <x v="0"/>
    <m/>
    <x v="706"/>
    <m/>
    <s v="köt.sz"/>
    <x v="3"/>
    <x v="5"/>
    <s v="JN3"/>
    <m/>
    <m/>
    <s v="-"/>
    <s v="CS"/>
    <s v="14.00-16.00"/>
    <m/>
    <s v="projektoros"/>
    <s v="Simon István"/>
    <s v="Kecső Gábor"/>
    <m/>
    <m/>
    <m/>
  </r>
  <r>
    <x v="14"/>
    <n v="747"/>
    <x v="0"/>
    <m/>
    <x v="707"/>
    <m/>
    <s v="köt.sz"/>
    <x v="3"/>
    <x v="5"/>
    <s v="JN3"/>
    <m/>
    <m/>
    <s v="+"/>
    <s v="CS"/>
    <s v="16.00-18.00"/>
    <m/>
    <s v="projektoros"/>
    <s v="Simon István"/>
    <s v="Kecső Gábor"/>
    <m/>
    <m/>
    <m/>
  </r>
  <r>
    <x v="14"/>
    <n v="748"/>
    <x v="0"/>
    <m/>
    <x v="708"/>
    <m/>
    <s v="köt.sz"/>
    <x v="3"/>
    <x v="5"/>
    <s v="JN3"/>
    <m/>
    <m/>
    <s v="-"/>
    <s v="CS"/>
    <s v="16.00-18.00"/>
    <m/>
    <s v="projektoros"/>
    <s v="Simon István"/>
    <s v="Kecső Gábor"/>
    <m/>
    <m/>
    <m/>
  </r>
  <r>
    <x v="14"/>
    <n v="749"/>
    <x v="0"/>
    <m/>
    <x v="709"/>
    <m/>
    <s v="köt.sz"/>
    <x v="3"/>
    <x v="5"/>
    <s v="JN3"/>
    <m/>
    <m/>
    <s v="+"/>
    <s v="CS"/>
    <s v="14.00-16.00"/>
    <m/>
    <s v="projektoros"/>
    <s v="Simon István"/>
    <s v="Simon István"/>
    <m/>
    <m/>
    <m/>
  </r>
  <r>
    <x v="14"/>
    <n v="750"/>
    <x v="0"/>
    <m/>
    <x v="710"/>
    <m/>
    <s v="köt.sz"/>
    <x v="3"/>
    <x v="5"/>
    <s v="JN3"/>
    <m/>
    <m/>
    <s v="-"/>
    <s v="CS"/>
    <s v="14.00-16.00"/>
    <m/>
    <s v="projektoros"/>
    <s v="Simon István"/>
    <s v="Simon István"/>
    <m/>
    <m/>
    <m/>
  </r>
  <r>
    <x v="14"/>
    <n v="751"/>
    <x v="0"/>
    <m/>
    <x v="711"/>
    <m/>
    <s v="köt.sz"/>
    <x v="3"/>
    <x v="5"/>
    <s v="JN3"/>
    <m/>
    <m/>
    <s v="+"/>
    <s v="CS"/>
    <s v="16.00-18.00"/>
    <m/>
    <s v="projektoros"/>
    <s v="Simon István"/>
    <s v="Simon István"/>
    <m/>
    <m/>
    <m/>
  </r>
  <r>
    <x v="14"/>
    <n v="752"/>
    <x v="0"/>
    <m/>
    <x v="712"/>
    <m/>
    <s v="köt.sz"/>
    <x v="3"/>
    <x v="5"/>
    <s v="JN3"/>
    <m/>
    <m/>
    <s v="-"/>
    <s v="CS"/>
    <s v="16.00-18.00"/>
    <m/>
    <s v="projektoros"/>
    <s v="Simon István"/>
    <s v="Simon István"/>
    <m/>
    <m/>
    <m/>
  </r>
  <r>
    <x v="14"/>
    <n v="753"/>
    <x v="0"/>
    <m/>
    <x v="713"/>
    <s v="=T2:PUJ(2)"/>
    <s v="köt.ea"/>
    <x v="5"/>
    <x v="0"/>
    <m/>
    <m/>
    <m/>
    <m/>
    <m/>
    <m/>
    <m/>
    <m/>
    <s v="Simon István"/>
    <m/>
    <m/>
    <m/>
    <m/>
  </r>
  <r>
    <x v="14"/>
    <n v="754"/>
    <x v="0"/>
    <m/>
    <x v="713"/>
    <s v="=J1:PÜJ2"/>
    <s v="vizsg. kurz"/>
    <x v="1"/>
    <x v="0"/>
    <s v="JN4"/>
    <m/>
    <m/>
    <m/>
    <m/>
    <m/>
    <m/>
    <m/>
    <s v="Simon István"/>
    <s v="Simon István"/>
    <m/>
    <m/>
    <m/>
  </r>
  <r>
    <x v="14"/>
    <n v="755"/>
    <x v="0"/>
    <m/>
    <x v="713"/>
    <s v="=JL3:PÜJ2"/>
    <s v="vizsg. kurz"/>
    <x v="0"/>
    <x v="0"/>
    <m/>
    <m/>
    <m/>
    <m/>
    <m/>
    <m/>
    <m/>
    <m/>
    <s v="Simon István"/>
    <s v="Simon István"/>
    <m/>
    <m/>
    <m/>
  </r>
  <r>
    <x v="15"/>
    <n v="756"/>
    <x v="0"/>
    <m/>
    <x v="714"/>
    <m/>
    <s v="fak"/>
    <x v="3"/>
    <x v="0"/>
    <m/>
    <s v="RJ2, MÁJT2, PJ1"/>
    <n v="20"/>
    <m/>
    <s v="K"/>
    <s v="14.00-16.00"/>
    <m/>
    <s v="projektoros"/>
    <s v="Sándor István"/>
    <s v="Sándor István"/>
    <m/>
    <m/>
    <m/>
  </r>
  <r>
    <x v="15"/>
    <n v="757"/>
    <x v="0"/>
    <m/>
    <x v="715"/>
    <m/>
    <s v="fak"/>
    <x v="3"/>
    <x v="0"/>
    <m/>
    <m/>
    <n v="30"/>
    <m/>
    <s v="SZ"/>
    <s v="16.00-18.00"/>
    <m/>
    <m/>
    <s v="Bánóczi Rozália"/>
    <s v="Bánóczi Rozália"/>
    <m/>
    <m/>
    <m/>
  </r>
  <r>
    <x v="15"/>
    <n v="758"/>
    <x v="0"/>
    <m/>
    <x v="716"/>
    <m/>
    <s v="fak"/>
    <x v="3"/>
    <x v="0"/>
    <m/>
    <m/>
    <n v="30"/>
    <m/>
    <s v="SZ"/>
    <s v="14.00-16.00"/>
    <m/>
    <m/>
    <s v="Bánóczi Rozália"/>
    <s v="Bánóczi Rozália"/>
    <m/>
    <m/>
    <m/>
  </r>
  <r>
    <x v="15"/>
    <n v="759"/>
    <x v="0"/>
    <m/>
    <x v="717"/>
    <m/>
    <s v="fak"/>
    <x v="3"/>
    <x v="0"/>
    <m/>
    <s v="RJ2, latin tudás"/>
    <n v="10"/>
    <m/>
    <s v="SZ"/>
    <s v="12.00-14.00"/>
    <m/>
    <s v="projektoros"/>
    <s v="Siklósi Iván"/>
    <s v="Siklósi Iván"/>
    <m/>
    <m/>
    <m/>
  </r>
  <r>
    <x v="15"/>
    <n v="760"/>
    <x v="0"/>
    <m/>
    <x v="718"/>
    <s v="=JL3:ALT (2):JT2"/>
    <s v="vál.2."/>
    <x v="6"/>
    <x v="0"/>
    <s v="JL4"/>
    <m/>
    <m/>
    <m/>
    <m/>
    <m/>
    <m/>
    <m/>
    <s v="Kisteleki Károly"/>
    <s v="Kisteleki Károly, Riedl Olivér"/>
    <m/>
    <m/>
    <m/>
  </r>
  <r>
    <x v="15"/>
    <n v="761"/>
    <x v="0"/>
    <m/>
    <x v="719"/>
    <m/>
    <s v="köt.ea"/>
    <x v="5"/>
    <x v="0"/>
    <m/>
    <m/>
    <m/>
    <m/>
    <m/>
    <m/>
    <m/>
    <m/>
    <s v="Kisteleki Károly"/>
    <s v="Márkus Eszter, Kisteleki Károly, Riedl olivér"/>
    <m/>
    <m/>
    <m/>
  </r>
  <r>
    <x v="15"/>
    <n v="762"/>
    <x v="0"/>
    <m/>
    <x v="720"/>
    <m/>
    <s v="köt.ea"/>
    <x v="2"/>
    <x v="0"/>
    <m/>
    <m/>
    <m/>
    <m/>
    <m/>
    <m/>
    <m/>
    <m/>
    <s v="Rigó Balázs"/>
    <s v="Rigó Balázs"/>
    <m/>
    <m/>
    <m/>
  </r>
  <r>
    <x v="13"/>
    <n v="675"/>
    <x v="0"/>
    <m/>
    <x v="721"/>
    <m/>
    <s v="köt.ea"/>
    <x v="6"/>
    <x v="0"/>
    <s v="JL4"/>
    <m/>
    <m/>
    <m/>
    <m/>
    <m/>
    <m/>
    <m/>
    <s v="Szeibert Orsolya"/>
    <s v="Szeibert Orsolya"/>
    <m/>
    <m/>
    <m/>
  </r>
  <r>
    <x v="15"/>
    <n v="764"/>
    <x v="0"/>
    <m/>
    <x v="386"/>
    <m/>
    <s v="köt.ea"/>
    <x v="3"/>
    <x v="4"/>
    <s v="JN3"/>
    <m/>
    <m/>
    <m/>
    <m/>
    <m/>
    <m/>
    <m/>
    <s v="Földi András"/>
    <s v="Földi András, Kisteleki Károly, Rigó Balázs"/>
    <m/>
    <m/>
    <m/>
  </r>
  <r>
    <x v="15"/>
    <n v="765"/>
    <x v="0"/>
    <m/>
    <x v="722"/>
    <m/>
    <s v="köt.sz"/>
    <x v="3"/>
    <x v="4"/>
    <m/>
    <m/>
    <m/>
    <m/>
    <m/>
    <m/>
    <m/>
    <m/>
    <m/>
    <m/>
    <m/>
    <m/>
    <m/>
  </r>
  <r>
    <x v="15"/>
    <n v="766"/>
    <x v="0"/>
    <m/>
    <x v="723"/>
    <m/>
    <s v="köt.sz"/>
    <x v="3"/>
    <x v="4"/>
    <m/>
    <m/>
    <n v="20"/>
    <m/>
    <s v="H"/>
    <s v="08.00-10.00"/>
    <m/>
    <s v="projektoros"/>
    <s v="Földi András"/>
    <s v="Drócsa Izabella"/>
    <m/>
    <m/>
    <m/>
  </r>
  <r>
    <x v="15"/>
    <n v="767"/>
    <x v="0"/>
    <m/>
    <x v="724"/>
    <m/>
    <s v="köt.sz"/>
    <x v="3"/>
    <x v="4"/>
    <m/>
    <m/>
    <n v="20"/>
    <m/>
    <s v="H"/>
    <s v="10.00-12.00"/>
    <m/>
    <s v="projektoros"/>
    <s v="Földi András"/>
    <s v="Drócsa Izabella"/>
    <m/>
    <m/>
    <m/>
  </r>
  <r>
    <x v="15"/>
    <n v="768"/>
    <x v="0"/>
    <m/>
    <x v="725"/>
    <m/>
    <s v="köt.sz"/>
    <x v="3"/>
    <x v="4"/>
    <m/>
    <m/>
    <n v="20"/>
    <m/>
    <s v="H"/>
    <s v="14.00-16.00"/>
    <m/>
    <s v="projektoros"/>
    <s v="Földi András"/>
    <s v="Drócsa Izabella"/>
    <m/>
    <m/>
    <m/>
  </r>
  <r>
    <x v="15"/>
    <n v="769"/>
    <x v="0"/>
    <m/>
    <x v="726"/>
    <m/>
    <s v="köt.sz"/>
    <x v="3"/>
    <x v="4"/>
    <m/>
    <m/>
    <n v="20"/>
    <m/>
    <s v="SZ"/>
    <s v="14.00-16.00"/>
    <m/>
    <s v="projektoros"/>
    <s v="Földi András"/>
    <s v="Drócsa Izabella"/>
    <m/>
    <m/>
    <m/>
  </r>
  <r>
    <x v="15"/>
    <n v="770"/>
    <x v="0"/>
    <m/>
    <x v="727"/>
    <m/>
    <s v="köt.sz"/>
    <x v="3"/>
    <x v="4"/>
    <m/>
    <m/>
    <n v="20"/>
    <m/>
    <s v="SZ"/>
    <s v="16.00-18.00"/>
    <m/>
    <s v="projektoros"/>
    <s v="Földi András"/>
    <s v="Drócsa Izabella"/>
    <m/>
    <m/>
    <m/>
  </r>
  <r>
    <x v="15"/>
    <n v="771"/>
    <x v="0"/>
    <m/>
    <x v="728"/>
    <m/>
    <s v="köt.sz"/>
    <x v="3"/>
    <x v="4"/>
    <m/>
    <m/>
    <n v="20"/>
    <m/>
    <s v="CS"/>
    <s v="14.00-16.00"/>
    <m/>
    <s v="projektoros"/>
    <s v="Földi András"/>
    <s v="Drócsa Izabella"/>
    <m/>
    <m/>
    <m/>
  </r>
  <r>
    <x v="15"/>
    <n v="772"/>
    <x v="0"/>
    <m/>
    <x v="729"/>
    <m/>
    <s v="köt.sz"/>
    <x v="3"/>
    <x v="4"/>
    <m/>
    <m/>
    <n v="20"/>
    <m/>
    <s v="H"/>
    <s v="08.00-10.00"/>
    <m/>
    <s v="projektoros"/>
    <s v="Földi András"/>
    <s v="Rigó Balázs"/>
    <m/>
    <m/>
    <m/>
  </r>
  <r>
    <x v="15"/>
    <n v="773"/>
    <x v="0"/>
    <m/>
    <x v="730"/>
    <m/>
    <s v="köt.sz"/>
    <x v="3"/>
    <x v="4"/>
    <m/>
    <m/>
    <n v="20"/>
    <m/>
    <s v="H"/>
    <s v="10.00-12.00"/>
    <m/>
    <s v="projektoros"/>
    <s v="Földi András"/>
    <s v="Rigó Balázs"/>
    <m/>
    <m/>
    <m/>
  </r>
  <r>
    <x v="15"/>
    <n v="774"/>
    <x v="0"/>
    <m/>
    <x v="731"/>
    <m/>
    <s v="köt.sz"/>
    <x v="3"/>
    <x v="4"/>
    <m/>
    <m/>
    <n v="20"/>
    <m/>
    <s v="H"/>
    <s v="14.00-16.00"/>
    <m/>
    <s v="projektoros"/>
    <s v="Földi András"/>
    <s v="Rigó Balázs"/>
    <m/>
    <m/>
    <m/>
  </r>
  <r>
    <x v="15"/>
    <n v="775"/>
    <x v="0"/>
    <m/>
    <x v="732"/>
    <m/>
    <s v="köt.sz"/>
    <x v="3"/>
    <x v="4"/>
    <m/>
    <m/>
    <n v="20"/>
    <m/>
    <s v="K"/>
    <s v="08.00-10.00"/>
    <m/>
    <s v="projektoros"/>
    <s v="Földi András"/>
    <s v="Rigó Balázs"/>
    <m/>
    <m/>
    <m/>
  </r>
  <r>
    <x v="15"/>
    <n v="776"/>
    <x v="0"/>
    <m/>
    <x v="733"/>
    <m/>
    <s v="köt.sz"/>
    <x v="3"/>
    <x v="4"/>
    <m/>
    <m/>
    <n v="20"/>
    <m/>
    <s v="SZ"/>
    <s v="08.00-10.00"/>
    <m/>
    <s v="projektoros"/>
    <s v="Földi András"/>
    <s v="Rigó Balázs"/>
    <m/>
    <m/>
    <m/>
  </r>
  <r>
    <x v="15"/>
    <n v="777"/>
    <x v="0"/>
    <m/>
    <x v="734"/>
    <m/>
    <s v="köt.sz"/>
    <x v="3"/>
    <x v="4"/>
    <m/>
    <m/>
    <n v="20"/>
    <m/>
    <s v="CS"/>
    <s v="08.00-10.00"/>
    <m/>
    <s v="projektoros"/>
    <s v="Földi András"/>
    <s v="Rigó Balázs"/>
    <m/>
    <m/>
    <m/>
  </r>
  <r>
    <x v="15"/>
    <n v="778"/>
    <x v="0"/>
    <m/>
    <x v="735"/>
    <m/>
    <s v="köt.sz"/>
    <x v="3"/>
    <x v="4"/>
    <m/>
    <m/>
    <n v="20"/>
    <m/>
    <s v="CS"/>
    <s v="08.00-10.00"/>
    <m/>
    <s v="projektoros"/>
    <s v="Földi András"/>
    <s v="Kisteleki Károly"/>
    <m/>
    <m/>
    <m/>
  </r>
  <r>
    <x v="15"/>
    <n v="779"/>
    <x v="0"/>
    <m/>
    <x v="736"/>
    <m/>
    <s v="köt.sz"/>
    <x v="3"/>
    <x v="4"/>
    <m/>
    <m/>
    <n v="20"/>
    <m/>
    <s v="CS"/>
    <s v="08.00-10.00"/>
    <m/>
    <s v="projektoros"/>
    <s v="Földi András"/>
    <s v="Földi András"/>
    <m/>
    <m/>
    <m/>
  </r>
  <r>
    <x v="15"/>
    <n v="780"/>
    <x v="0"/>
    <m/>
    <x v="737"/>
    <m/>
    <s v="köt.sz"/>
    <x v="3"/>
    <x v="4"/>
    <m/>
    <m/>
    <n v="20"/>
    <m/>
    <s v="CS"/>
    <s v="16.00-18.00"/>
    <m/>
    <s v="projektoros"/>
    <s v="Földi András"/>
    <s v="Kisteleki Károly"/>
    <m/>
    <m/>
    <m/>
  </r>
  <r>
    <x v="15"/>
    <n v="781"/>
    <x v="0"/>
    <m/>
    <x v="738"/>
    <m/>
    <s v="köt.sz"/>
    <x v="3"/>
    <x v="4"/>
    <m/>
    <m/>
    <n v="20"/>
    <m/>
    <s v="CS"/>
    <s v="08.00-10.00"/>
    <m/>
    <s v="projektoros"/>
    <s v="Földi András"/>
    <s v="Riedl Olivér"/>
    <m/>
    <m/>
    <m/>
  </r>
  <r>
    <x v="15"/>
    <n v="782"/>
    <x v="0"/>
    <m/>
    <x v="739"/>
    <m/>
    <s v="köt.sz"/>
    <x v="3"/>
    <x v="4"/>
    <m/>
    <m/>
    <n v="20"/>
    <m/>
    <s v="SZ"/>
    <s v="08.00-10.00"/>
    <m/>
    <s v="projektoros"/>
    <s v="Földi András"/>
    <s v="Riedl Olivér"/>
    <m/>
    <m/>
    <m/>
  </r>
  <r>
    <x v="15"/>
    <n v="783"/>
    <x v="0"/>
    <m/>
    <x v="740"/>
    <m/>
    <s v="köt.sz"/>
    <x v="3"/>
    <x v="4"/>
    <m/>
    <m/>
    <n v="20"/>
    <m/>
    <s v="K"/>
    <s v="16.00-18.00"/>
    <m/>
    <s v="projektoros"/>
    <s v="Földi András"/>
    <s v="Márkus Eszter"/>
    <m/>
    <m/>
    <m/>
  </r>
  <r>
    <x v="15"/>
    <n v="784"/>
    <x v="0"/>
    <m/>
    <x v="741"/>
    <m/>
    <s v="köt.sz"/>
    <x v="3"/>
    <x v="4"/>
    <m/>
    <m/>
    <n v="20"/>
    <m/>
    <s v="K"/>
    <s v="18.00-20.00"/>
    <m/>
    <s v="projektoros"/>
    <s v="Földi András"/>
    <s v="Márkus Eszter"/>
    <m/>
    <m/>
    <m/>
  </r>
  <r>
    <x v="15"/>
    <n v="785"/>
    <x v="0"/>
    <m/>
    <x v="742"/>
    <m/>
    <s v="köt.sz"/>
    <x v="3"/>
    <x v="4"/>
    <m/>
    <m/>
    <n v="20"/>
    <m/>
    <s v="CS"/>
    <s v="16.00-18.00"/>
    <m/>
    <s v="projektoros"/>
    <s v="Földi András"/>
    <s v="Drócsa Izabella"/>
    <m/>
    <m/>
    <m/>
  </r>
  <r>
    <x v="15"/>
    <n v="786"/>
    <x v="0"/>
    <m/>
    <x v="743"/>
    <m/>
    <s v="vizsg. kurz"/>
    <x v="1"/>
    <x v="0"/>
    <s v="JN4"/>
    <m/>
    <n v="20"/>
    <m/>
    <m/>
    <m/>
    <m/>
    <m/>
    <s v="Földi András"/>
    <m/>
    <m/>
    <m/>
    <m/>
  </r>
  <r>
    <x v="15"/>
    <n v="787"/>
    <x v="0"/>
    <m/>
    <x v="743"/>
    <m/>
    <s v="vizsg. kurz"/>
    <x v="0"/>
    <x v="0"/>
    <m/>
    <m/>
    <n v="20"/>
    <m/>
    <m/>
    <m/>
    <m/>
    <m/>
    <s v="Földi András"/>
    <m/>
    <m/>
    <m/>
    <m/>
  </r>
  <r>
    <x v="15"/>
    <n v="788"/>
    <x v="0"/>
    <m/>
    <x v="744"/>
    <m/>
    <s v="köt.ea"/>
    <x v="3"/>
    <x v="3"/>
    <s v="JN3"/>
    <m/>
    <m/>
    <m/>
    <m/>
    <m/>
    <m/>
    <m/>
    <s v="Földi András"/>
    <s v="Sándor István, Siklósi Iván"/>
    <m/>
    <m/>
    <m/>
  </r>
  <r>
    <x v="15"/>
    <n v="789"/>
    <x v="0"/>
    <m/>
    <x v="744"/>
    <s v=" =JL4"/>
    <s v="köt.ea"/>
    <x v="6"/>
    <x v="0"/>
    <m/>
    <m/>
    <m/>
    <m/>
    <m/>
    <m/>
    <m/>
    <m/>
    <s v="Földi András"/>
    <s v="Földi András"/>
    <m/>
    <m/>
    <m/>
  </r>
  <r>
    <x v="9"/>
    <n v="281"/>
    <x v="0"/>
    <m/>
    <x v="745"/>
    <m/>
    <s v="köt.sz"/>
    <x v="3"/>
    <x v="3"/>
    <m/>
    <m/>
    <m/>
    <m/>
    <s v="K"/>
    <s v="14.00-16.00"/>
    <m/>
    <m/>
    <s v="Fleck Zoltán dr."/>
    <s v="Navratil Szonja dr."/>
    <m/>
    <m/>
    <m/>
  </r>
  <r>
    <x v="9"/>
    <n v="282"/>
    <x v="0"/>
    <m/>
    <x v="746"/>
    <m/>
    <s v="köt.sz"/>
    <x v="3"/>
    <x v="3"/>
    <m/>
    <m/>
    <m/>
    <m/>
    <s v="P"/>
    <s v="14.00-16.00"/>
    <m/>
    <m/>
    <m/>
    <s v="Bányai Ferenc dr."/>
    <m/>
    <m/>
    <m/>
  </r>
  <r>
    <x v="9"/>
    <n v="283"/>
    <x v="0"/>
    <m/>
    <x v="747"/>
    <m/>
    <s v="köt.sz"/>
    <x v="3"/>
    <x v="3"/>
    <m/>
    <m/>
    <m/>
    <m/>
    <s v="CS"/>
    <s v="08.00-10.00"/>
    <m/>
    <m/>
    <m/>
    <s v="Karácsony András dr."/>
    <m/>
    <m/>
    <m/>
  </r>
  <r>
    <x v="9"/>
    <n v="284"/>
    <x v="0"/>
    <m/>
    <x v="748"/>
    <m/>
    <s v="köt.sz"/>
    <x v="3"/>
    <x v="3"/>
    <m/>
    <m/>
    <m/>
    <m/>
    <s v="CS"/>
    <s v="10.00-12.00"/>
    <m/>
    <m/>
    <m/>
    <s v="Karácsony András dr."/>
    <m/>
    <m/>
    <m/>
  </r>
  <r>
    <x v="9"/>
    <n v="285"/>
    <x v="0"/>
    <m/>
    <x v="749"/>
    <m/>
    <s v="köt.sz"/>
    <x v="3"/>
    <x v="3"/>
    <m/>
    <m/>
    <m/>
    <m/>
    <s v="CS"/>
    <s v="10.00-12.00"/>
    <m/>
    <m/>
    <m/>
    <s v="Nagypál Szabolcs dr."/>
    <m/>
    <m/>
    <m/>
  </r>
  <r>
    <x v="9"/>
    <n v="286"/>
    <x v="0"/>
    <m/>
    <x v="750"/>
    <m/>
    <s v="köt.sz"/>
    <x v="3"/>
    <x v="3"/>
    <m/>
    <m/>
    <m/>
    <m/>
    <s v="CS"/>
    <s v="12.00-14.00"/>
    <m/>
    <m/>
    <m/>
    <s v="Nagypál Szabolcs dr."/>
    <m/>
    <m/>
    <m/>
  </r>
  <r>
    <x v="9"/>
    <n v="287"/>
    <x v="0"/>
    <m/>
    <x v="751"/>
    <m/>
    <s v="köt.sz"/>
    <x v="3"/>
    <x v="3"/>
    <m/>
    <m/>
    <m/>
    <m/>
    <s v="CS"/>
    <s v="12.00-14.00"/>
    <m/>
    <m/>
    <m/>
    <s v="Bányai Ferenc dr."/>
    <m/>
    <m/>
    <m/>
  </r>
  <r>
    <x v="9"/>
    <n v="288"/>
    <x v="0"/>
    <m/>
    <x v="752"/>
    <m/>
    <s v="köt.sz"/>
    <x v="3"/>
    <x v="3"/>
    <m/>
    <m/>
    <m/>
    <m/>
    <s v="K"/>
    <s v="16.00-18.00"/>
    <m/>
    <m/>
    <m/>
    <s v="Bányai Ferenc dr."/>
    <m/>
    <m/>
    <m/>
  </r>
  <r>
    <x v="9"/>
    <n v="289"/>
    <x v="0"/>
    <m/>
    <x v="753"/>
    <s v="Law and literature"/>
    <s v="köt.sz"/>
    <x v="3"/>
    <x v="3"/>
    <m/>
    <m/>
    <m/>
    <m/>
    <s v="SZ"/>
    <s v="12.00-14.00"/>
    <m/>
    <m/>
    <m/>
    <s v="Fekete Balázs 50% Tóth Katinka 50%"/>
    <m/>
    <m/>
    <s v="Új tárgy"/>
  </r>
  <r>
    <x v="9"/>
    <n v="290"/>
    <x v="0"/>
    <m/>
    <x v="754"/>
    <s v="Law and psichology"/>
    <s v="köt.sz"/>
    <x v="3"/>
    <x v="3"/>
    <m/>
    <m/>
    <m/>
    <m/>
    <s v="SZ"/>
    <s v="12.00-14.00"/>
    <m/>
    <m/>
    <m/>
    <s v="Czabán Samu dr."/>
    <m/>
    <m/>
    <s v="Új tárgy"/>
  </r>
  <r>
    <x v="9"/>
    <n v="291"/>
    <x v="0"/>
    <m/>
    <x v="755"/>
    <s v="Law and psichology"/>
    <s v="köt.sz"/>
    <x v="3"/>
    <x v="3"/>
    <m/>
    <m/>
    <m/>
    <m/>
    <s v="SZ"/>
    <s v="14.00-16.00"/>
    <m/>
    <m/>
    <m/>
    <s v="Czabán Samu dr."/>
    <m/>
    <m/>
    <s v="Új tárgy"/>
  </r>
  <r>
    <x v="9"/>
    <n v="292"/>
    <x v="0"/>
    <m/>
    <x v="756"/>
    <m/>
    <s v="köt.sz"/>
    <x v="3"/>
    <x v="3"/>
    <m/>
    <m/>
    <m/>
    <m/>
    <s v="CS"/>
    <s v="08.00-10.00"/>
    <m/>
    <m/>
    <m/>
    <s v="Karádi Éva dr."/>
    <m/>
    <m/>
    <m/>
  </r>
  <r>
    <x v="9"/>
    <n v="293"/>
    <x v="0"/>
    <m/>
    <x v="757"/>
    <m/>
    <s v="köt.sz"/>
    <x v="3"/>
    <x v="3"/>
    <m/>
    <m/>
    <m/>
    <m/>
    <s v="SZ"/>
    <s v="14.00-16.00"/>
    <m/>
    <m/>
    <m/>
    <s v="Márton Miklós dr."/>
    <m/>
    <m/>
    <m/>
  </r>
  <r>
    <x v="9"/>
    <n v="294"/>
    <x v="0"/>
    <m/>
    <x v="758"/>
    <m/>
    <s v="köt.sz"/>
    <x v="3"/>
    <x v="3"/>
    <m/>
    <m/>
    <m/>
    <m/>
    <s v="CS"/>
    <s v="10.00-12.00"/>
    <m/>
    <m/>
    <m/>
    <s v="Márton Miklós dr."/>
    <m/>
    <m/>
    <m/>
  </r>
  <r>
    <x v="9"/>
    <n v="295"/>
    <x v="0"/>
    <m/>
    <x v="759"/>
    <m/>
    <s v="köt.sz"/>
    <x v="3"/>
    <x v="3"/>
    <m/>
    <m/>
    <m/>
    <m/>
    <s v="CS"/>
    <s v="14.00-16.00"/>
    <m/>
    <m/>
    <m/>
    <s v="Márton Miklós dr."/>
    <m/>
    <m/>
    <m/>
  </r>
  <r>
    <x v="9"/>
    <n v="296"/>
    <x v="0"/>
    <m/>
    <x v="760"/>
    <m/>
    <s v="köt.sz"/>
    <x v="3"/>
    <x v="3"/>
    <m/>
    <m/>
    <m/>
    <m/>
    <s v="CS"/>
    <s v="12.00-14.00"/>
    <m/>
    <m/>
    <m/>
    <s v="Kiss Valéria dr."/>
    <m/>
    <m/>
    <m/>
  </r>
  <r>
    <x v="9"/>
    <n v="297"/>
    <x v="0"/>
    <m/>
    <x v="761"/>
    <m/>
    <s v="köt.sz"/>
    <x v="3"/>
    <x v="3"/>
    <m/>
    <m/>
    <m/>
    <m/>
    <s v="CS"/>
    <s v="14.00-16.00"/>
    <m/>
    <m/>
    <m/>
    <s v="Nagypál Szabolcs dr."/>
    <m/>
    <m/>
    <m/>
  </r>
  <r>
    <x v="9"/>
    <n v="298"/>
    <x v="0"/>
    <m/>
    <x v="762"/>
    <m/>
    <s v="köt.sz"/>
    <x v="3"/>
    <x v="3"/>
    <m/>
    <m/>
    <m/>
    <m/>
    <s v="P"/>
    <s v="10.00-12.00"/>
    <m/>
    <m/>
    <m/>
    <s v="Nagypál Szabolcs dr."/>
    <m/>
    <m/>
    <m/>
  </r>
  <r>
    <x v="9"/>
    <n v="299"/>
    <x v="0"/>
    <m/>
    <x v="763"/>
    <s v="Identity,stereotypes and prejudice"/>
    <s v="köt.sz"/>
    <x v="3"/>
    <x v="3"/>
    <m/>
    <m/>
    <m/>
    <m/>
    <s v="P"/>
    <s v="12.00-14.00"/>
    <m/>
    <m/>
    <m/>
    <s v="Kormány Attila dr."/>
    <m/>
    <m/>
    <s v="Új tárgy"/>
  </r>
  <r>
    <x v="9"/>
    <n v="300"/>
    <x v="0"/>
    <m/>
    <x v="764"/>
    <m/>
    <s v="köt.sz"/>
    <x v="3"/>
    <x v="3"/>
    <m/>
    <m/>
    <m/>
    <m/>
    <s v="CS"/>
    <s v="12.00-14.00"/>
    <m/>
    <m/>
    <m/>
    <s v="Tóth Fruzsina dr."/>
    <m/>
    <m/>
    <m/>
  </r>
  <r>
    <x v="15"/>
    <n v="810"/>
    <x v="0"/>
    <m/>
    <x v="765"/>
    <m/>
    <s v="vizsg. kurz"/>
    <x v="1"/>
    <x v="0"/>
    <s v="JN4"/>
    <m/>
    <n v="20"/>
    <m/>
    <m/>
    <m/>
    <m/>
    <m/>
    <s v="Földi András"/>
    <m/>
    <m/>
    <m/>
    <m/>
  </r>
  <r>
    <x v="15"/>
    <n v="811"/>
    <x v="0"/>
    <m/>
    <x v="765"/>
    <m/>
    <s v="vizsg. kurz"/>
    <x v="6"/>
    <x v="0"/>
    <s v="JL4"/>
    <m/>
    <n v="20"/>
    <m/>
    <m/>
    <m/>
    <m/>
    <m/>
    <s v="Földi András"/>
    <m/>
    <m/>
    <m/>
    <m/>
  </r>
  <r>
    <x v="15"/>
    <n v="812"/>
    <x v="0"/>
    <m/>
    <x v="766"/>
    <m/>
    <s v="fak"/>
    <x v="3"/>
    <x v="0"/>
    <m/>
    <s v="B2 angol nyelvvizsga"/>
    <s v="10 + ( 10 fő Erasmus hallgató)"/>
    <m/>
    <s v="CS"/>
    <s v="11.00-12.00"/>
    <m/>
    <s v="projektoros"/>
    <s v="Sándor István"/>
    <s v="Sándor István"/>
    <s v="E"/>
    <s v="igen"/>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Kimutatás1" cacheId="0" applyNumberFormats="0" applyBorderFormats="0" applyFontFormats="0" applyPatternFormats="0" applyAlignmentFormats="0" applyWidthHeightFormats="1" dataCaption="Értékek" updatedVersion="5" minRefreshableVersion="3" useAutoFormatting="1" itemPrintTitles="1" createdVersion="5" indent="0" outline="1" outlineData="1" multipleFieldFilters="0">
  <location ref="A3:B21" firstHeaderRow="1" firstDataRow="1" firstDataCol="1"/>
  <pivotFields count="22">
    <pivotField axis="axisRow" showAll="0" sortType="ascending">
      <items count="18">
        <item x="0"/>
        <item x="1"/>
        <item x="2"/>
        <item x="3"/>
        <item x="6"/>
        <item x="9"/>
        <item x="11"/>
        <item x="12"/>
        <item x="4"/>
        <item x="16"/>
        <item x="5"/>
        <item x="7"/>
        <item x="8"/>
        <item x="10"/>
        <item x="13"/>
        <item x="14"/>
        <item x="15"/>
        <item t="default"/>
      </items>
    </pivotField>
    <pivotField dataField="1" showAll="0" defaultSubtotal="0"/>
    <pivotField showAll="0" defaultSubtotal="0">
      <items count="1">
        <item x="0"/>
      </items>
    </pivotField>
    <pivotField showAll="0" defaultSubtotal="0"/>
    <pivotField showAll="0">
      <items count="768">
        <item x="505"/>
        <item x="506"/>
        <item x="433"/>
        <item x="66"/>
        <item x="163"/>
        <item x="164"/>
        <item x="366"/>
        <item x="400"/>
        <item x="401"/>
        <item x="402"/>
        <item x="606"/>
        <item x="507"/>
        <item x="367"/>
        <item x="368"/>
        <item x="688"/>
        <item x="714"/>
        <item x="119"/>
        <item x="607"/>
        <item x="0"/>
        <item x="1"/>
        <item x="2"/>
        <item x="3"/>
        <item x="4"/>
        <item x="5"/>
        <item x="6"/>
        <item x="7"/>
        <item x="8"/>
        <item x="9"/>
        <item x="10"/>
        <item x="11"/>
        <item x="12"/>
        <item x="13"/>
        <item x="14"/>
        <item x="15"/>
        <item x="16"/>
        <item x="17"/>
        <item x="18"/>
        <item x="19"/>
        <item x="20"/>
        <item x="21"/>
        <item x="22"/>
        <item x="197"/>
        <item x="32"/>
        <item x="33"/>
        <item x="35"/>
        <item x="36"/>
        <item x="37"/>
        <item x="38"/>
        <item x="39"/>
        <item x="40"/>
        <item x="41"/>
        <item x="42"/>
        <item x="43"/>
        <item x="44"/>
        <item x="45"/>
        <item x="46"/>
        <item x="47"/>
        <item x="48"/>
        <item x="49"/>
        <item x="50"/>
        <item x="51"/>
        <item x="52"/>
        <item x="53"/>
        <item x="54"/>
        <item x="55"/>
        <item x="369"/>
        <item x="56"/>
        <item x="57"/>
        <item x="689"/>
        <item x="58"/>
        <item x="690"/>
        <item x="165"/>
        <item x="508"/>
        <item x="403"/>
        <item x="370"/>
        <item x="166"/>
        <item x="120"/>
        <item x="404"/>
        <item x="316"/>
        <item x="167"/>
        <item x="282"/>
        <item x="174"/>
        <item x="175"/>
        <item x="176"/>
        <item x="177"/>
        <item x="178"/>
        <item x="179"/>
        <item x="180"/>
        <item x="181"/>
        <item x="182"/>
        <item x="183"/>
        <item x="184"/>
        <item x="185"/>
        <item x="186"/>
        <item x="187"/>
        <item x="188"/>
        <item x="189"/>
        <item x="190"/>
        <item x="191"/>
        <item x="192"/>
        <item x="193"/>
        <item x="715"/>
        <item x="716"/>
        <item x="198"/>
        <item x="199"/>
        <item x="200"/>
        <item x="549"/>
        <item x="550"/>
        <item x="371"/>
        <item x="372"/>
        <item x="67"/>
        <item x="405"/>
        <item x="373"/>
        <item x="34"/>
        <item x="69"/>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21"/>
        <item x="374"/>
        <item x="375"/>
        <item x="122"/>
        <item x="70"/>
        <item x="124"/>
        <item x="125"/>
        <item x="126"/>
        <item x="116"/>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68"/>
        <item x="529"/>
        <item x="608"/>
        <item x="157"/>
        <item x="317"/>
        <item x="201"/>
        <item x="376"/>
        <item x="551"/>
        <item x="609"/>
        <item x="377"/>
        <item x="530"/>
        <item x="202"/>
        <item x="378"/>
        <item x="158"/>
        <item x="610"/>
        <item x="379"/>
        <item x="611"/>
        <item x="380"/>
        <item x="464"/>
        <item x="406"/>
        <item x="59"/>
        <item x="465"/>
        <item x="173"/>
        <item x="467"/>
        <item x="468"/>
        <item x="469"/>
        <item x="470"/>
        <item x="471"/>
        <item x="472"/>
        <item x="473"/>
        <item x="474"/>
        <item x="475"/>
        <item x="476"/>
        <item x="477"/>
        <item x="478"/>
        <item x="531"/>
        <item x="23"/>
        <item x="532"/>
        <item x="203"/>
        <item x="169"/>
        <item x="612"/>
        <item x="552"/>
        <item x="553"/>
        <item x="613"/>
        <item x="717"/>
        <item x="60"/>
        <item x="691"/>
        <item x="170"/>
        <item x="171"/>
        <item x="159"/>
        <item x="533"/>
        <item x="283"/>
        <item x="381"/>
        <item x="284"/>
        <item x="479"/>
        <item x="534"/>
        <item x="535"/>
        <item x="160"/>
        <item x="480"/>
        <item x="536"/>
        <item x="554"/>
        <item x="172"/>
        <item x="555"/>
        <item x="318"/>
        <item x="61"/>
        <item x="161"/>
        <item x="556"/>
        <item x="481"/>
        <item x="204"/>
        <item x="205"/>
        <item x="206"/>
        <item x="207"/>
        <item x="208"/>
        <item x="209"/>
        <item x="210"/>
        <item x="211"/>
        <item x="212"/>
        <item x="213"/>
        <item x="214"/>
        <item x="215"/>
        <item x="216"/>
        <item x="217"/>
        <item x="218"/>
        <item x="219"/>
        <item x="220"/>
        <item x="221"/>
        <item x="222"/>
        <item x="223"/>
        <item x="224"/>
        <item x="225"/>
        <item x="226"/>
        <item x="227"/>
        <item x="228"/>
        <item x="230"/>
        <item x="231"/>
        <item x="466"/>
        <item x="262"/>
        <item x="263"/>
        <item x="264"/>
        <item x="265"/>
        <item x="266"/>
        <item x="267"/>
        <item x="268"/>
        <item x="269"/>
        <item x="270"/>
        <item x="271"/>
        <item x="272"/>
        <item x="273"/>
        <item x="274"/>
        <item x="275"/>
        <item x="276"/>
        <item x="277"/>
        <item x="278"/>
        <item x="279"/>
        <item x="280"/>
        <item x="281"/>
        <item x="232"/>
        <item x="382"/>
        <item x="233"/>
        <item x="234"/>
        <item x="235"/>
        <item x="236"/>
        <item x="237"/>
        <item x="238"/>
        <item x="239"/>
        <item x="240"/>
        <item x="241"/>
        <item x="242"/>
        <item x="243"/>
        <item x="244"/>
        <item x="245"/>
        <item x="246"/>
        <item x="247"/>
        <item x="248"/>
        <item x="249"/>
        <item x="250"/>
        <item x="251"/>
        <item x="252"/>
        <item x="614"/>
        <item x="383"/>
        <item x="62"/>
        <item x="63"/>
        <item x="285"/>
        <item x="253"/>
        <item x="319"/>
        <item x="24"/>
        <item x="557"/>
        <item x="286"/>
        <item x="287"/>
        <item x="289"/>
        <item x="290"/>
        <item x="291"/>
        <item x="292"/>
        <item x="293"/>
        <item x="294"/>
        <item x="295"/>
        <item x="296"/>
        <item x="297"/>
        <item x="298"/>
        <item x="299"/>
        <item x="300"/>
        <item x="301"/>
        <item x="302"/>
        <item x="303"/>
        <item x="304"/>
        <item x="305"/>
        <item x="306"/>
        <item x="307"/>
        <item x="308"/>
        <item x="309"/>
        <item x="310"/>
        <item x="320"/>
        <item x="321"/>
        <item x="579"/>
        <item x="323"/>
        <item x="324"/>
        <item x="325"/>
        <item x="326"/>
        <item x="327"/>
        <item x="328"/>
        <item x="329"/>
        <item x="330"/>
        <item x="331"/>
        <item x="332"/>
        <item x="333"/>
        <item x="334"/>
        <item x="335"/>
        <item x="336"/>
        <item x="337"/>
        <item x="338"/>
        <item x="339"/>
        <item x="340"/>
        <item x="341"/>
        <item x="342"/>
        <item x="616"/>
        <item x="344"/>
        <item x="345"/>
        <item x="346"/>
        <item x="347"/>
        <item x="348"/>
        <item x="349"/>
        <item x="350"/>
        <item x="351"/>
        <item x="352"/>
        <item x="353"/>
        <item x="354"/>
        <item x="355"/>
        <item x="356"/>
        <item x="357"/>
        <item x="358"/>
        <item x="359"/>
        <item x="360"/>
        <item x="361"/>
        <item x="362"/>
        <item x="363"/>
        <item x="558"/>
        <item x="559"/>
        <item x="64"/>
        <item x="68"/>
        <item x="384"/>
        <item x="385"/>
        <item x="123"/>
        <item x="387"/>
        <item x="388"/>
        <item x="389"/>
        <item x="482"/>
        <item x="434"/>
        <item x="407"/>
        <item x="408"/>
        <item x="409"/>
        <item x="410"/>
        <item x="411"/>
        <item x="412"/>
        <item x="413"/>
        <item x="414"/>
        <item x="415"/>
        <item x="416"/>
        <item x="417"/>
        <item x="418"/>
        <item x="419"/>
        <item x="420"/>
        <item x="421"/>
        <item x="422"/>
        <item x="423"/>
        <item x="424"/>
        <item x="425"/>
        <item x="426"/>
        <item x="427"/>
        <item x="428"/>
        <item x="429"/>
        <item x="430"/>
        <item x="311"/>
        <item x="537"/>
        <item x="127"/>
        <item x="435"/>
        <item x="436"/>
        <item x="437"/>
        <item x="438"/>
        <item x="439"/>
        <item x="440"/>
        <item x="441"/>
        <item x="442"/>
        <item x="443"/>
        <item x="444"/>
        <item x="445"/>
        <item x="446"/>
        <item x="447"/>
        <item x="448"/>
        <item x="449"/>
        <item x="450"/>
        <item x="451"/>
        <item x="452"/>
        <item x="453"/>
        <item x="454"/>
        <item x="455"/>
        <item x="456"/>
        <item x="457"/>
        <item x="458"/>
        <item x="162"/>
        <item x="538"/>
        <item x="483"/>
        <item x="484"/>
        <item x="485"/>
        <item x="486"/>
        <item x="487"/>
        <item x="488"/>
        <item x="489"/>
        <item x="490"/>
        <item x="491"/>
        <item x="492"/>
        <item x="493"/>
        <item x="494"/>
        <item x="495"/>
        <item x="496"/>
        <item x="497"/>
        <item x="498"/>
        <item x="499"/>
        <item x="500"/>
        <item x="501"/>
        <item x="502"/>
        <item x="539"/>
        <item x="229"/>
        <item x="541"/>
        <item x="390"/>
        <item x="364"/>
        <item x="194"/>
        <item x="195"/>
        <item x="196"/>
        <item x="254"/>
        <item x="718"/>
        <item x="719"/>
        <item x="720"/>
        <item x="386"/>
        <item x="722"/>
        <item x="723"/>
        <item x="724"/>
        <item x="725"/>
        <item x="726"/>
        <item x="727"/>
        <item x="728"/>
        <item x="729"/>
        <item x="730"/>
        <item x="731"/>
        <item x="732"/>
        <item x="733"/>
        <item x="734"/>
        <item x="735"/>
        <item x="736"/>
        <item x="737"/>
        <item x="738"/>
        <item x="739"/>
        <item x="740"/>
        <item x="741"/>
        <item x="742"/>
        <item x="743"/>
        <item x="391"/>
        <item x="343"/>
        <item x="692"/>
        <item x="693"/>
        <item x="694"/>
        <item x="695"/>
        <item x="696"/>
        <item x="697"/>
        <item x="698"/>
        <item x="699"/>
        <item x="700"/>
        <item x="701"/>
        <item x="702"/>
        <item x="703"/>
        <item x="704"/>
        <item x="705"/>
        <item x="706"/>
        <item x="707"/>
        <item x="708"/>
        <item x="709"/>
        <item x="710"/>
        <item x="711"/>
        <item x="712"/>
        <item x="713"/>
        <item x="117"/>
        <item x="560"/>
        <item x="561"/>
        <item x="562"/>
        <item x="615"/>
        <item x="617"/>
        <item x="618"/>
        <item x="619"/>
        <item x="620"/>
        <item x="621"/>
        <item x="622"/>
        <item x="623"/>
        <item x="624"/>
        <item x="625"/>
        <item x="626"/>
        <item x="627"/>
        <item x="628"/>
        <item x="629"/>
        <item x="630"/>
        <item x="631"/>
        <item x="632"/>
        <item x="633"/>
        <item x="634"/>
        <item x="635"/>
        <item x="636"/>
        <item x="637"/>
        <item x="638"/>
        <item x="721"/>
        <item x="639"/>
        <item x="640"/>
        <item x="641"/>
        <item x="642"/>
        <item x="643"/>
        <item x="644"/>
        <item x="645"/>
        <item x="646"/>
        <item x="647"/>
        <item x="648"/>
        <item x="649"/>
        <item x="650"/>
        <item x="651"/>
        <item x="652"/>
        <item x="653"/>
        <item x="654"/>
        <item x="655"/>
        <item x="656"/>
        <item x="657"/>
        <item x="658"/>
        <item x="659"/>
        <item x="322"/>
        <item x="660"/>
        <item x="661"/>
        <item x="662"/>
        <item x="663"/>
        <item x="664"/>
        <item x="665"/>
        <item x="666"/>
        <item x="667"/>
        <item x="668"/>
        <item x="669"/>
        <item x="670"/>
        <item x="671"/>
        <item x="672"/>
        <item x="673"/>
        <item x="674"/>
        <item x="675"/>
        <item x="676"/>
        <item x="677"/>
        <item x="678"/>
        <item x="679"/>
        <item x="680"/>
        <item x="681"/>
        <item x="682"/>
        <item x="683"/>
        <item x="684"/>
        <item x="260"/>
        <item x="563"/>
        <item x="564"/>
        <item x="565"/>
        <item x="566"/>
        <item x="567"/>
        <item x="568"/>
        <item x="569"/>
        <item x="570"/>
        <item x="571"/>
        <item x="572"/>
        <item x="573"/>
        <item x="574"/>
        <item x="575"/>
        <item x="576"/>
        <item x="577"/>
        <item x="578"/>
        <item x="288"/>
        <item x="580"/>
        <item x="581"/>
        <item x="582"/>
        <item x="583"/>
        <item x="584"/>
        <item x="585"/>
        <item x="586"/>
        <item x="587"/>
        <item x="588"/>
        <item x="589"/>
        <item x="590"/>
        <item x="591"/>
        <item x="592"/>
        <item x="593"/>
        <item x="594"/>
        <item x="595"/>
        <item x="596"/>
        <item x="597"/>
        <item x="598"/>
        <item x="599"/>
        <item x="600"/>
        <item x="601"/>
        <item x="602"/>
        <item x="603"/>
        <item x="604"/>
        <item x="255"/>
        <item x="392"/>
        <item x="503"/>
        <item x="542"/>
        <item x="256"/>
        <item x="393"/>
        <item x="459"/>
        <item x="460"/>
        <item x="744"/>
        <item x="509"/>
        <item x="510"/>
        <item x="511"/>
        <item x="512"/>
        <item x="513"/>
        <item x="514"/>
        <item x="515"/>
        <item x="516"/>
        <item x="517"/>
        <item x="518"/>
        <item x="519"/>
        <item x="520"/>
        <item x="521"/>
        <item x="522"/>
        <item x="523"/>
        <item x="524"/>
        <item x="525"/>
        <item x="526"/>
        <item x="527"/>
        <item x="528"/>
        <item x="765"/>
        <item x="257"/>
        <item x="258"/>
        <item x="461"/>
        <item x="312"/>
        <item x="313"/>
        <item x="314"/>
        <item x="394"/>
        <item x="395"/>
        <item x="396"/>
        <item x="397"/>
        <item x="431"/>
        <item x="259"/>
        <item x="432"/>
        <item x="25"/>
        <item x="26"/>
        <item x="27"/>
        <item x="28"/>
        <item x="29"/>
        <item x="30"/>
        <item x="31"/>
        <item x="543"/>
        <item x="315"/>
        <item x="398"/>
        <item x="399"/>
        <item x="462"/>
        <item x="540"/>
        <item x="261"/>
        <item x="745"/>
        <item x="746"/>
        <item x="747"/>
        <item x="748"/>
        <item x="749"/>
        <item x="750"/>
        <item x="751"/>
        <item x="752"/>
        <item x="753"/>
        <item x="754"/>
        <item x="755"/>
        <item x="756"/>
        <item x="757"/>
        <item x="758"/>
        <item x="759"/>
        <item x="760"/>
        <item x="761"/>
        <item x="762"/>
        <item x="763"/>
        <item x="764"/>
        <item x="504"/>
        <item x="605"/>
        <item x="766"/>
        <item x="544"/>
        <item x="685"/>
        <item x="545"/>
        <item x="65"/>
        <item x="118"/>
        <item x="546"/>
        <item x="547"/>
        <item x="686"/>
        <item x="687"/>
        <item x="463"/>
        <item x="365"/>
        <item x="548"/>
        <item t="default"/>
      </items>
    </pivotField>
    <pivotField showAll="0"/>
    <pivotField showAll="0"/>
    <pivotField showAll="0">
      <items count="13">
        <item x="2"/>
        <item x="10"/>
        <item x="4"/>
        <item x="5"/>
        <item x="11"/>
        <item x="0"/>
        <item x="6"/>
        <item x="1"/>
        <item x="3"/>
        <item x="9"/>
        <item x="8"/>
        <item x="7"/>
        <item t="default"/>
      </items>
    </pivotField>
    <pivotField showAll="0" defaultSubtotal="0">
      <items count="7">
        <item x="3"/>
        <item x="6"/>
        <item x="4"/>
        <item x="5"/>
        <item x="1"/>
        <item x="2"/>
        <item x="0"/>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18">
    <i>
      <x/>
    </i>
    <i>
      <x v="1"/>
    </i>
    <i>
      <x v="2"/>
    </i>
    <i>
      <x v="3"/>
    </i>
    <i>
      <x v="4"/>
    </i>
    <i>
      <x v="5"/>
    </i>
    <i>
      <x v="6"/>
    </i>
    <i>
      <x v="7"/>
    </i>
    <i>
      <x v="8"/>
    </i>
    <i>
      <x v="9"/>
    </i>
    <i>
      <x v="10"/>
    </i>
    <i>
      <x v="11"/>
    </i>
    <i>
      <x v="12"/>
    </i>
    <i>
      <x v="13"/>
    </i>
    <i>
      <x v="14"/>
    </i>
    <i>
      <x v="15"/>
    </i>
    <i>
      <x v="16"/>
    </i>
    <i t="grand">
      <x/>
    </i>
  </rowItems>
  <colItems count="1">
    <i/>
  </colItems>
  <dataFields count="1">
    <dataField name="Mennyiség / ORR_ssz" fld="1" subtotal="count" baseField="0" baseItem="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2" name="Táblázat1" displayName="Táblázat1" ref="A1:AB912" totalsRowShown="0" headerRowDxfId="175" dataDxfId="173" headerRowBorderDxfId="174" tableBorderDxfId="172">
  <autoFilter ref="A1:AB912"/>
  <sortState ref="A37:AB886">
    <sortCondition ref="E1"/>
  </sortState>
  <tableColumns count="28">
    <tableColumn id="1" name="tanszék" dataDxfId="171"/>
    <tableColumn id="3" name="ORR_ssz" dataDxfId="170"/>
    <tableColumn id="4" name="t_kod" dataDxfId="169">
      <calculatedColumnFormula>VLOOKUP(Táblázat1[[#This Row],[ORR_ssz]],Táblázat2[#All],7,0)</calculatedColumnFormula>
    </tableColumn>
    <tableColumn id="22" name="k_kod" dataDxfId="168">
      <calculatedColumnFormula>VLOOKUP(Táblázat1[[#This Row],[ORR_ssz]],Táblázat2[#All],4,0)</calculatedColumnFormula>
    </tableColumn>
    <tableColumn id="5" name="kurzus címe" dataDxfId="167"/>
    <tableColumn id="6" name="kurzus címe angolul (ha új)" dataDxfId="166"/>
    <tableColumn id="7" name="kurzus típusa" dataDxfId="165"/>
    <tableColumn id="8" name="képzés" dataDxfId="164"/>
    <tableColumn id="23" name="aszem" dataDxfId="163"/>
    <tableColumn id="9" name="képzés+" dataDxfId="162"/>
    <tableColumn id="10" name="előfeltétel" dataDxfId="161"/>
    <tableColumn id="11" name="létszámkeret" dataDxfId="160"/>
    <tableColumn id="26" name="NEPTUN_x000a_letszam" dataDxfId="159">
      <calculatedColumnFormula>VLOOKUP(Táblázat1[[#This Row],[ORR_ssz]],Táblázat2[#All],9,0)</calculatedColumnFormula>
    </tableColumn>
    <tableColumn id="27" name="terem_x000a_max letszam" dataDxfId="158">
      <calculatedColumnFormula>VLOOKUP(Táblázat1[[#This Row],[ORR_ssz]],Táblázat2[#All],31,0)</calculatedColumnFormula>
    </tableColumn>
    <tableColumn id="28" name="letszam_x000a_gubanc" dataDxfId="157"/>
    <tableColumn id="12" name="időpont (+/- hét)" dataDxfId="156"/>
    <tableColumn id="13" name="időpont (nap)" dataDxfId="155"/>
    <tableColumn id="14" name="időpont (óra)" dataDxfId="154"/>
    <tableColumn id="15" name="időpont (egyedi)" dataDxfId="153"/>
    <tableColumn id="16" name="terem" dataDxfId="152"/>
    <tableColumn id="24" name="NEPTUN_ORA" dataDxfId="151">
      <calculatedColumnFormula>VLOOKUP(Táblázat1[[#This Row],[ORR_ssz]],Táblázat2[#All],6,0)</calculatedColumnFormula>
    </tableColumn>
    <tableColumn id="17" name="tárgyfelelős (egy oktató)" dataDxfId="150"/>
    <tableColumn id="18" name="oktató(k)" dataDxfId="149"/>
    <tableColumn id="20" name="erasmus" dataDxfId="148"/>
    <tableColumn id="2" name="idegen nyelvű" dataDxfId="147"/>
    <tableColumn id="21" name="megjegyzés tanszéktől" dataDxfId="146"/>
    <tableColumn id="19" name="megjegyzés" dataDxfId="145"/>
    <tableColumn id="25" name="jelenléti/online" dataDxfId="144"/>
  </tableColumns>
  <tableStyleInfo name="TableStyleMedium2" showFirstColumn="0" showLastColumn="0" showRowStripes="1" showColumnStripes="0"/>
</table>
</file>

<file path=xl/tables/table2.xml><?xml version="1.0" encoding="utf-8"?>
<table xmlns="http://schemas.openxmlformats.org/spreadsheetml/2006/main" id="1" name="Táblázat2" displayName="Táblázat2" ref="A1:AE1415" totalsRowShown="0" headerRowDxfId="143" dataDxfId="142">
  <autoFilter ref="A1:AE1415"/>
  <sortState ref="A2:AE1415">
    <sortCondition ref="A33"/>
  </sortState>
  <tableColumns count="31">
    <tableColumn id="1" name="Weben jelentkezhet" dataDxfId="141"/>
    <tableColumn id="2" name="Szervezet kódja" dataDxfId="140"/>
    <tableColumn id="3" name="Órarendi igények" dataDxfId="139"/>
    <tableColumn id="4" name="Kurzuskód" dataDxfId="138"/>
    <tableColumn id="5" name="Hét típusa" dataDxfId="137"/>
    <tableColumn id="6" name="Órarendi információ" dataDxfId="136"/>
    <tableColumn id="7" name="Tárgykód" dataDxfId="135"/>
    <tableColumn id="8" name="Kurzustípus" dataDxfId="134"/>
    <tableColumn id="9" name="Maximális létszám" dataDxfId="133"/>
    <tableColumn id="10" name="Tárgynév" dataDxfId="132"/>
    <tableColumn id="11" name="Létszám" dataDxfId="131"/>
    <tableColumn id="12" name="Archivált" dataDxfId="130"/>
    <tableColumn id="13" name="Nem indul" dataDxfId="129"/>
    <tableColumn id="14" name="Jelentkezés letiltva" dataDxfId="128"/>
    <tableColumn id="15" name="Megjegyzés" dataDxfId="127"/>
    <tableColumn id="16" name="Leírás" dataDxfId="126"/>
    <tableColumn id="17" name="Létrehozás ideje" dataDxfId="125"/>
    <tableColumn id="18" name="Oktatók" dataDxfId="124"/>
    <tableColumn id="19" name="A hét napja" dataDxfId="123"/>
    <tableColumn id="20" name="Tól" dataDxfId="122"/>
    <tableColumn id="21" name="Ig" dataDxfId="121"/>
    <tableColumn id="22" name="Termek" dataDxfId="120"/>
    <tableColumn id="23" name="Hetek" dataDxfId="119"/>
    <tableColumn id="24" name="Egyéb információ" dataDxfId="118"/>
    <tableColumn id="25" name="Várólista létszám" dataDxfId="117"/>
    <tableColumn id="26" name="Típusazonosító" dataDxfId="116"/>
    <tableColumn id="27" name="OI_terem_k" dataDxfId="115"/>
    <tableColumn id="28" name="OBJ_TEREM_K" dataDxfId="114"/>
    <tableColumn id="29" name="terem_nev" dataDxfId="113"/>
    <tableColumn id="30" name="terem_rnev" dataDxfId="112"/>
    <tableColumn id="31" name="terem_ferohely" dataDxfId="111"/>
  </tableColumns>
  <tableStyleInfo name="TableStyleMedium2" showFirstColumn="0" showLastColumn="0" showRowStripes="1" showColumnStripes="0"/>
</table>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21"/>
  <sheetViews>
    <sheetView workbookViewId="0">
      <selection activeCell="B7" sqref="B7"/>
    </sheetView>
  </sheetViews>
  <sheetFormatPr defaultRowHeight="15" x14ac:dyDescent="0.25"/>
  <cols>
    <col min="1" max="1" width="12.42578125" customWidth="1"/>
    <col min="2" max="2" width="20.140625" customWidth="1"/>
  </cols>
  <sheetData>
    <row r="3" spans="1:2" x14ac:dyDescent="0.25">
      <c r="A3" s="105" t="s">
        <v>1000</v>
      </c>
      <c r="B3" t="s">
        <v>1542</v>
      </c>
    </row>
    <row r="4" spans="1:2" x14ac:dyDescent="0.25">
      <c r="A4" s="106" t="s">
        <v>13</v>
      </c>
      <c r="B4" s="107">
        <v>32</v>
      </c>
    </row>
    <row r="5" spans="1:2" x14ac:dyDescent="0.25">
      <c r="A5" s="106" t="s">
        <v>12</v>
      </c>
      <c r="B5" s="107">
        <v>35</v>
      </c>
    </row>
    <row r="6" spans="1:2" x14ac:dyDescent="0.25">
      <c r="A6" s="106" t="s">
        <v>14</v>
      </c>
      <c r="B6" s="107">
        <v>55</v>
      </c>
    </row>
    <row r="7" spans="1:2" x14ac:dyDescent="0.25">
      <c r="A7" s="106" t="s">
        <v>15</v>
      </c>
      <c r="B7" s="107">
        <v>54</v>
      </c>
    </row>
    <row r="8" spans="1:2" x14ac:dyDescent="0.25">
      <c r="A8" s="106" t="s">
        <v>16</v>
      </c>
      <c r="B8" s="107">
        <v>34</v>
      </c>
    </row>
    <row r="9" spans="1:2" x14ac:dyDescent="0.25">
      <c r="A9" s="106" t="s">
        <v>17</v>
      </c>
      <c r="B9" s="107">
        <v>90</v>
      </c>
    </row>
    <row r="10" spans="1:2" x14ac:dyDescent="0.25">
      <c r="A10" s="106" t="s">
        <v>18</v>
      </c>
      <c r="B10" s="107">
        <v>35</v>
      </c>
    </row>
    <row r="11" spans="1:2" x14ac:dyDescent="0.25">
      <c r="A11" s="106" t="s">
        <v>19</v>
      </c>
      <c r="B11" s="107">
        <v>50</v>
      </c>
    </row>
    <row r="12" spans="1:2" x14ac:dyDescent="0.25">
      <c r="A12" s="106" t="s">
        <v>20</v>
      </c>
      <c r="B12" s="107">
        <v>35</v>
      </c>
    </row>
    <row r="13" spans="1:2" x14ac:dyDescent="0.25">
      <c r="A13" s="106" t="s">
        <v>21</v>
      </c>
      <c r="B13" s="107">
        <v>35</v>
      </c>
    </row>
    <row r="14" spans="1:2" x14ac:dyDescent="0.25">
      <c r="A14" s="106" t="s">
        <v>22</v>
      </c>
      <c r="B14" s="107">
        <v>35</v>
      </c>
    </row>
    <row r="15" spans="1:2" x14ac:dyDescent="0.25">
      <c r="A15" s="106" t="s">
        <v>23</v>
      </c>
      <c r="B15" s="107">
        <v>42</v>
      </c>
    </row>
    <row r="16" spans="1:2" x14ac:dyDescent="0.25">
      <c r="A16" s="106" t="s">
        <v>24</v>
      </c>
      <c r="B16" s="107">
        <v>47</v>
      </c>
    </row>
    <row r="17" spans="1:2" x14ac:dyDescent="0.25">
      <c r="A17" s="106" t="s">
        <v>25</v>
      </c>
      <c r="B17" s="107">
        <v>61</v>
      </c>
    </row>
    <row r="18" spans="1:2" x14ac:dyDescent="0.25">
      <c r="A18" s="106" t="s">
        <v>26</v>
      </c>
      <c r="B18" s="107">
        <v>85</v>
      </c>
    </row>
    <row r="19" spans="1:2" x14ac:dyDescent="0.25">
      <c r="A19" s="106" t="s">
        <v>28</v>
      </c>
      <c r="B19" s="107">
        <v>30</v>
      </c>
    </row>
    <row r="20" spans="1:2" x14ac:dyDescent="0.25">
      <c r="A20" s="106" t="s">
        <v>29</v>
      </c>
      <c r="B20" s="107">
        <v>57</v>
      </c>
    </row>
    <row r="21" spans="1:2" x14ac:dyDescent="0.25">
      <c r="A21" s="106" t="s">
        <v>1001</v>
      </c>
      <c r="B21" s="107">
        <v>812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920"/>
  <sheetViews>
    <sheetView tabSelected="1" zoomScale="85" zoomScaleNormal="85" workbookViewId="0"/>
  </sheetViews>
  <sheetFormatPr defaultRowHeight="15" x14ac:dyDescent="0.25"/>
  <cols>
    <col min="1" max="1" width="10" style="39" bestFit="1" customWidth="1"/>
    <col min="2" max="2" width="10" style="39" customWidth="1"/>
    <col min="3" max="3" width="21.7109375" style="39" customWidth="1"/>
    <col min="4" max="4" width="7.5703125" style="39" customWidth="1"/>
    <col min="5" max="5" width="41" style="39" customWidth="1"/>
    <col min="6" max="6" width="12" style="39" customWidth="1"/>
    <col min="7" max="7" width="14.7109375" style="39" bestFit="1" customWidth="1"/>
    <col min="8" max="8" width="9.42578125" style="39" bestFit="1" customWidth="1"/>
    <col min="9" max="9" width="9.42578125" style="40" customWidth="1"/>
    <col min="10" max="10" width="10.42578125" style="39" customWidth="1"/>
    <col min="11" max="11" width="12.7109375" style="104" customWidth="1"/>
    <col min="12" max="12" width="14.7109375" style="408" bestFit="1" customWidth="1"/>
    <col min="13" max="14" width="14.7109375" style="401" customWidth="1"/>
    <col min="15" max="15" width="35.7109375" style="391" customWidth="1"/>
    <col min="16" max="16" width="15.5703125" style="39" bestFit="1" customWidth="1"/>
    <col min="17" max="17" width="15.5703125" style="39" customWidth="1"/>
    <col min="18" max="18" width="18.28515625" style="39" bestFit="1" customWidth="1"/>
    <col min="19" max="19" width="24.42578125" style="39" customWidth="1"/>
    <col min="20" max="20" width="58.42578125" style="39" customWidth="1"/>
    <col min="21" max="21" width="34" style="39" customWidth="1"/>
    <col min="22" max="22" width="34" style="104" customWidth="1"/>
    <col min="23" max="23" width="22" style="40" customWidth="1"/>
    <col min="24" max="24" width="16" style="40" bestFit="1" customWidth="1"/>
    <col min="25" max="25" width="23.7109375" style="39" bestFit="1" customWidth="1"/>
    <col min="26" max="26" width="30.28515625" bestFit="1" customWidth="1"/>
    <col min="27" max="27" width="48.140625" style="38" customWidth="1"/>
    <col min="28" max="28" width="23.7109375" style="39" customWidth="1"/>
    <col min="29" max="16384" width="9.140625" style="38"/>
  </cols>
  <sheetData>
    <row r="1" spans="1:28" s="387" customFormat="1" ht="42" customHeight="1" x14ac:dyDescent="0.25">
      <c r="A1" s="382" t="s">
        <v>0</v>
      </c>
      <c r="B1" s="382" t="s">
        <v>1537</v>
      </c>
      <c r="C1" s="382" t="s">
        <v>1538</v>
      </c>
      <c r="D1" s="382" t="s">
        <v>1539</v>
      </c>
      <c r="E1" s="383" t="s">
        <v>1</v>
      </c>
      <c r="F1" s="383" t="s">
        <v>630</v>
      </c>
      <c r="G1" s="383" t="s">
        <v>2</v>
      </c>
      <c r="H1" s="383" t="s">
        <v>3</v>
      </c>
      <c r="I1" s="383" t="s">
        <v>1540</v>
      </c>
      <c r="J1" s="383" t="s">
        <v>4</v>
      </c>
      <c r="K1" s="384" t="s">
        <v>5</v>
      </c>
      <c r="L1" s="409" t="s">
        <v>6</v>
      </c>
      <c r="M1" s="410" t="s">
        <v>5281</v>
      </c>
      <c r="N1" s="411" t="s">
        <v>5282</v>
      </c>
      <c r="O1" s="412" t="s">
        <v>5284</v>
      </c>
      <c r="P1" s="383" t="s">
        <v>78</v>
      </c>
      <c r="Q1" s="383" t="s">
        <v>79</v>
      </c>
      <c r="R1" s="383" t="s">
        <v>80</v>
      </c>
      <c r="S1" s="383" t="s">
        <v>107</v>
      </c>
      <c r="T1" s="383" t="s">
        <v>7</v>
      </c>
      <c r="U1" s="383" t="s">
        <v>3536</v>
      </c>
      <c r="V1" s="383" t="s">
        <v>8</v>
      </c>
      <c r="W1" s="384" t="s">
        <v>9</v>
      </c>
      <c r="X1" s="383" t="s">
        <v>10</v>
      </c>
      <c r="Y1" s="385" t="s">
        <v>950</v>
      </c>
      <c r="Z1" s="385" t="s">
        <v>11</v>
      </c>
      <c r="AA1" s="386" t="s">
        <v>1960</v>
      </c>
      <c r="AB1" s="385" t="s">
        <v>3737</v>
      </c>
    </row>
    <row r="2" spans="1:28" s="112" customFormat="1" ht="24.95" customHeight="1" x14ac:dyDescent="0.25">
      <c r="A2" s="349" t="s">
        <v>13</v>
      </c>
      <c r="B2" s="349">
        <v>1</v>
      </c>
      <c r="C2" s="349" t="str">
        <f>VLOOKUP(Táblázat1[[#This Row],[ORR_ssz]],Táblázat2[#All],7,0)</f>
        <v>JL4:AGJ</v>
      </c>
      <c r="D2" s="349" t="str">
        <f>VLOOKUP(Táblázat1[[#This Row],[ORR_ssz]],Táblázat2[#All],4,0)</f>
        <v>e</v>
      </c>
      <c r="E2" s="350" t="s">
        <v>269</v>
      </c>
      <c r="F2" s="351" t="s">
        <v>270</v>
      </c>
      <c r="G2" s="351" t="s">
        <v>31</v>
      </c>
      <c r="H2" s="351" t="s">
        <v>54</v>
      </c>
      <c r="I2" s="352">
        <v>9</v>
      </c>
      <c r="J2" s="351"/>
      <c r="K2" s="350"/>
      <c r="L2" s="402"/>
      <c r="M2" s="395">
        <f>VLOOKUP(Táblázat1[[#This Row],[ORR_ssz]],Táblázat2[#All],9,0)</f>
        <v>666</v>
      </c>
      <c r="N2" s="395">
        <f>VLOOKUP(Táblázat1[[#This Row],[ORR_ssz]],Táblázat2[#All],31,0)</f>
        <v>0</v>
      </c>
      <c r="O2" s="388"/>
      <c r="P2" s="351"/>
      <c r="Q2" s="351"/>
      <c r="R2" s="351"/>
      <c r="S2" s="351"/>
      <c r="T2" s="351"/>
      <c r="U2" s="351">
        <f>VLOOKUP(Táblázat1[[#This Row],[ORR_ssz]],Táblázat2[#All],6,0)</f>
        <v>0</v>
      </c>
      <c r="V2" s="351" t="s">
        <v>957</v>
      </c>
      <c r="W2" s="350" t="s">
        <v>953</v>
      </c>
      <c r="X2" s="351"/>
      <c r="Y2" s="351"/>
      <c r="Z2" s="353"/>
      <c r="AA2" s="351"/>
      <c r="AB2" s="354" t="s">
        <v>3739</v>
      </c>
    </row>
    <row r="3" spans="1:28" s="112" customFormat="1" ht="24.95" customHeight="1" x14ac:dyDescent="0.25">
      <c r="A3" s="349" t="s">
        <v>13</v>
      </c>
      <c r="B3" s="349">
        <v>2</v>
      </c>
      <c r="C3" s="349" t="str">
        <f>VLOOKUP(Táblázat1[[#This Row],[ORR_ssz]],Táblázat2[#All],7,0)</f>
        <v>J3:AGJ (2)</v>
      </c>
      <c r="D3" s="349" t="str">
        <f>VLOOKUP(Táblázat1[[#This Row],[ORR_ssz]],Táblázat2[#All],4,0)</f>
        <v>e</v>
      </c>
      <c r="E3" s="350" t="s">
        <v>231</v>
      </c>
      <c r="F3" s="351" t="s">
        <v>232</v>
      </c>
      <c r="G3" s="351" t="s">
        <v>31</v>
      </c>
      <c r="H3" s="351" t="s">
        <v>56</v>
      </c>
      <c r="I3" s="355">
        <v>9</v>
      </c>
      <c r="J3" s="351" t="s">
        <v>57</v>
      </c>
      <c r="K3" s="350"/>
      <c r="L3" s="402"/>
      <c r="M3" s="395">
        <f>VLOOKUP(Táblázat1[[#This Row],[ORR_ssz]],Táblázat2[#All],9,0)</f>
        <v>666</v>
      </c>
      <c r="N3" s="395">
        <f>VLOOKUP(Táblázat1[[#This Row],[ORR_ssz]],Táblázat2[#All],31,0)</f>
        <v>0</v>
      </c>
      <c r="O3" s="388"/>
      <c r="P3" s="351"/>
      <c r="Q3" s="351"/>
      <c r="R3" s="351"/>
      <c r="S3" s="351"/>
      <c r="T3" s="351"/>
      <c r="U3" s="351">
        <f>VLOOKUP(Táblázat1[[#This Row],[ORR_ssz]],Táblázat2[#All],6,0)</f>
        <v>0</v>
      </c>
      <c r="V3" s="351" t="s">
        <v>958</v>
      </c>
      <c r="W3" s="350" t="s">
        <v>961</v>
      </c>
      <c r="X3" s="351"/>
      <c r="Y3" s="351"/>
      <c r="Z3" s="353"/>
      <c r="AA3" s="351"/>
      <c r="AB3" s="354" t="s">
        <v>3739</v>
      </c>
    </row>
    <row r="4" spans="1:28" s="112" customFormat="1" ht="24.95" customHeight="1" x14ac:dyDescent="0.25">
      <c r="A4" s="349" t="s">
        <v>13</v>
      </c>
      <c r="B4" s="349">
        <v>3</v>
      </c>
      <c r="C4" s="349" t="str">
        <f>VLOOKUP(Táblázat1[[#This Row],[ORR_ssz]],Táblázat2[#All],7,0)</f>
        <v>J3:AGJ (20)</v>
      </c>
      <c r="D4" s="349" t="str">
        <f>VLOOKUP(Táblázat1[[#This Row],[ORR_ssz]],Táblázat2[#All],4,0)</f>
        <v>gy:E</v>
      </c>
      <c r="E4" s="350" t="s">
        <v>233</v>
      </c>
      <c r="F4" s="351"/>
      <c r="G4" s="351" t="s">
        <v>33</v>
      </c>
      <c r="H4" s="351" t="s">
        <v>56</v>
      </c>
      <c r="I4" s="352">
        <v>9</v>
      </c>
      <c r="J4" s="351" t="s">
        <v>57</v>
      </c>
      <c r="K4" s="350"/>
      <c r="L4" s="402"/>
      <c r="M4" s="395">
        <f>VLOOKUP(Táblázat1[[#This Row],[ORR_ssz]],Táblázat2[#All],9,0)</f>
        <v>555</v>
      </c>
      <c r="N4" s="395">
        <f>VLOOKUP(Táblázat1[[#This Row],[ORR_ssz]],Táblázat2[#All],31,0)</f>
        <v>0</v>
      </c>
      <c r="O4" s="388"/>
      <c r="P4" s="351"/>
      <c r="Q4" s="351"/>
      <c r="R4" s="351"/>
      <c r="S4" s="351"/>
      <c r="T4" s="351"/>
      <c r="U4" s="351">
        <f>VLOOKUP(Táblázat1[[#This Row],[ORR_ssz]],Táblázat2[#All],6,0)</f>
        <v>0</v>
      </c>
      <c r="V4" s="351"/>
      <c r="W4" s="350" t="s">
        <v>957</v>
      </c>
      <c r="X4" s="351"/>
      <c r="Y4" s="351"/>
      <c r="Z4" s="353"/>
      <c r="AA4" s="351"/>
      <c r="AB4" s="353" t="s">
        <v>3739</v>
      </c>
    </row>
    <row r="5" spans="1:28" s="112" customFormat="1" ht="24.95" customHeight="1" x14ac:dyDescent="0.25">
      <c r="A5" s="349" t="s">
        <v>13</v>
      </c>
      <c r="B5" s="349">
        <v>4</v>
      </c>
      <c r="C5" s="349" t="str">
        <f>VLOOKUP(Táblázat1[[#This Row],[ORR_ssz]],Táblázat2[#All],7,0)</f>
        <v>J3:AGJ (20)</v>
      </c>
      <c r="D5" s="349" t="str">
        <f>VLOOKUP(Táblázat1[[#This Row],[ORR_ssz]],Táblázat2[#All],4,0)</f>
        <v>gy01</v>
      </c>
      <c r="E5" s="350" t="s">
        <v>234</v>
      </c>
      <c r="F5" s="351" t="s">
        <v>235</v>
      </c>
      <c r="G5" s="351" t="s">
        <v>33</v>
      </c>
      <c r="H5" s="351" t="s">
        <v>56</v>
      </c>
      <c r="I5" s="352">
        <v>9</v>
      </c>
      <c r="J5" s="351" t="s">
        <v>57</v>
      </c>
      <c r="K5" s="350"/>
      <c r="L5" s="402"/>
      <c r="M5" s="395">
        <f>VLOOKUP(Táblázat1[[#This Row],[ORR_ssz]],Táblázat2[#All],9,0)</f>
        <v>15</v>
      </c>
      <c r="N5" s="395">
        <f>VLOOKUP(Táblázat1[[#This Row],[ORR_ssz]],Táblázat2[#All],31,0)</f>
        <v>86</v>
      </c>
      <c r="O5" s="388"/>
      <c r="P5" s="351" t="s">
        <v>82</v>
      </c>
      <c r="Q5" s="351" t="s">
        <v>83</v>
      </c>
      <c r="R5" s="351" t="s">
        <v>636</v>
      </c>
      <c r="S5" s="351"/>
      <c r="T5" s="351" t="s">
        <v>3632</v>
      </c>
      <c r="U5" s="351" t="str">
        <f>VLOOKUP(Táblázat1[[#This Row],[ORR_ssz]],Táblázat2[#All],6,0)</f>
        <v>-H:08:00-10:00(B tanterem II. (Magyar u.) (ÁB-1,5-112))</v>
      </c>
      <c r="V5" s="351"/>
      <c r="W5" s="350" t="s">
        <v>958</v>
      </c>
      <c r="X5" s="351"/>
      <c r="Y5" s="351"/>
      <c r="Z5" s="353"/>
      <c r="AA5" s="351"/>
      <c r="AB5" s="353" t="s">
        <v>3738</v>
      </c>
    </row>
    <row r="6" spans="1:28" s="112" customFormat="1" ht="24.95" customHeight="1" x14ac:dyDescent="0.25">
      <c r="A6" s="349" t="s">
        <v>13</v>
      </c>
      <c r="B6" s="349">
        <v>5</v>
      </c>
      <c r="C6" s="349" t="str">
        <f>VLOOKUP(Táblázat1[[#This Row],[ORR_ssz]],Táblázat2[#All],7,0)</f>
        <v>J3:AGJ (20)</v>
      </c>
      <c r="D6" s="349" t="str">
        <f>VLOOKUP(Táblázat1[[#This Row],[ORR_ssz]],Táblázat2[#All],4,0)</f>
        <v>gy02</v>
      </c>
      <c r="E6" s="350" t="s">
        <v>236</v>
      </c>
      <c r="F6" s="351"/>
      <c r="G6" s="351" t="s">
        <v>33</v>
      </c>
      <c r="H6" s="351" t="s">
        <v>56</v>
      </c>
      <c r="I6" s="352">
        <v>9</v>
      </c>
      <c r="J6" s="351" t="s">
        <v>57</v>
      </c>
      <c r="K6" s="350"/>
      <c r="L6" s="402"/>
      <c r="M6" s="395">
        <f>VLOOKUP(Táblázat1[[#This Row],[ORR_ssz]],Táblázat2[#All],9,0)</f>
        <v>15</v>
      </c>
      <c r="N6" s="395">
        <f>VLOOKUP(Táblázat1[[#This Row],[ORR_ssz]],Táblázat2[#All],31,0)</f>
        <v>86</v>
      </c>
      <c r="O6" s="388"/>
      <c r="P6" s="351" t="s">
        <v>81</v>
      </c>
      <c r="Q6" s="351" t="s">
        <v>83</v>
      </c>
      <c r="R6" s="351" t="s">
        <v>636</v>
      </c>
      <c r="S6" s="351"/>
      <c r="T6" s="351" t="s">
        <v>3632</v>
      </c>
      <c r="U6" s="351" t="str">
        <f>VLOOKUP(Táblázat1[[#This Row],[ORR_ssz]],Táblázat2[#All],6,0)</f>
        <v>+H:08:00-10:00(B tanterem II. (Magyar u.) (ÁB-1,5-112))</v>
      </c>
      <c r="V6" s="351"/>
      <c r="W6" s="350" t="s">
        <v>958</v>
      </c>
      <c r="X6" s="351"/>
      <c r="Y6" s="351"/>
      <c r="Z6" s="353"/>
      <c r="AA6" s="351"/>
      <c r="AB6" s="353" t="s">
        <v>3738</v>
      </c>
    </row>
    <row r="7" spans="1:28" s="112" customFormat="1" ht="24.95" customHeight="1" x14ac:dyDescent="0.25">
      <c r="A7" s="349" t="s">
        <v>13</v>
      </c>
      <c r="B7" s="349">
        <v>6</v>
      </c>
      <c r="C7" s="349" t="str">
        <f>VLOOKUP(Táblázat1[[#This Row],[ORR_ssz]],Táblázat2[#All],7,0)</f>
        <v>J3:AGJ (20)</v>
      </c>
      <c r="D7" s="349" t="str">
        <f>VLOOKUP(Táblázat1[[#This Row],[ORR_ssz]],Táblázat2[#All],4,0)</f>
        <v>gy03</v>
      </c>
      <c r="E7" s="350" t="s">
        <v>237</v>
      </c>
      <c r="F7" s="351"/>
      <c r="G7" s="351" t="s">
        <v>33</v>
      </c>
      <c r="H7" s="351" t="s">
        <v>56</v>
      </c>
      <c r="I7" s="352">
        <v>9</v>
      </c>
      <c r="J7" s="351" t="s">
        <v>57</v>
      </c>
      <c r="K7" s="350"/>
      <c r="L7" s="402"/>
      <c r="M7" s="395">
        <f>VLOOKUP(Táblázat1[[#This Row],[ORR_ssz]],Táblázat2[#All],9,0)</f>
        <v>15</v>
      </c>
      <c r="N7" s="395">
        <f>VLOOKUP(Táblázat1[[#This Row],[ORR_ssz]],Táblázat2[#All],31,0)</f>
        <v>60</v>
      </c>
      <c r="O7" s="388"/>
      <c r="P7" s="351" t="s">
        <v>82</v>
      </c>
      <c r="Q7" s="351" t="s">
        <v>83</v>
      </c>
      <c r="R7" s="351" t="s">
        <v>636</v>
      </c>
      <c r="S7" s="351"/>
      <c r="T7" s="351" t="s">
        <v>3633</v>
      </c>
      <c r="U7" s="351" t="str">
        <f>VLOOKUP(Táblázat1[[#This Row],[ORR_ssz]],Táblázat2[#All],6,0)</f>
        <v>-H:08:00-10:00(A gyakorló 09. (ÁA-3-340))</v>
      </c>
      <c r="V7" s="351"/>
      <c r="W7" s="350" t="s">
        <v>957</v>
      </c>
      <c r="X7" s="351"/>
      <c r="Y7" s="351"/>
      <c r="Z7" s="353"/>
      <c r="AA7" s="351"/>
      <c r="AB7" s="353" t="s">
        <v>3738</v>
      </c>
    </row>
    <row r="8" spans="1:28" s="112" customFormat="1" ht="24.95" customHeight="1" x14ac:dyDescent="0.25">
      <c r="A8" s="349" t="s">
        <v>13</v>
      </c>
      <c r="B8" s="349">
        <v>7</v>
      </c>
      <c r="C8" s="349" t="str">
        <f>VLOOKUP(Táblázat1[[#This Row],[ORR_ssz]],Táblázat2[#All],7,0)</f>
        <v>J3:AGJ (20)</v>
      </c>
      <c r="D8" s="349" t="str">
        <f>VLOOKUP(Táblázat1[[#This Row],[ORR_ssz]],Táblázat2[#All],4,0)</f>
        <v>gy04</v>
      </c>
      <c r="E8" s="350" t="s">
        <v>238</v>
      </c>
      <c r="F8" s="351"/>
      <c r="G8" s="351" t="s">
        <v>33</v>
      </c>
      <c r="H8" s="351" t="s">
        <v>56</v>
      </c>
      <c r="I8" s="352">
        <v>9</v>
      </c>
      <c r="J8" s="351" t="s">
        <v>57</v>
      </c>
      <c r="K8" s="350"/>
      <c r="L8" s="402"/>
      <c r="M8" s="395">
        <f>VLOOKUP(Táblázat1[[#This Row],[ORR_ssz]],Táblázat2[#All],9,0)</f>
        <v>15</v>
      </c>
      <c r="N8" s="395">
        <f>VLOOKUP(Táblázat1[[#This Row],[ORR_ssz]],Táblázat2[#All],31,0)</f>
        <v>60</v>
      </c>
      <c r="O8" s="388"/>
      <c r="P8" s="351" t="s">
        <v>81</v>
      </c>
      <c r="Q8" s="351" t="s">
        <v>83</v>
      </c>
      <c r="R8" s="351" t="s">
        <v>636</v>
      </c>
      <c r="S8" s="351"/>
      <c r="T8" s="351" t="s">
        <v>3633</v>
      </c>
      <c r="U8" s="351" t="str">
        <f>VLOOKUP(Táblázat1[[#This Row],[ORR_ssz]],Táblázat2[#All],6,0)</f>
        <v>+H:08:00-10:00(A gyakorló 09. (ÁA-3-340))</v>
      </c>
      <c r="V8" s="351"/>
      <c r="W8" s="350" t="s">
        <v>957</v>
      </c>
      <c r="X8" s="351"/>
      <c r="Y8" s="351"/>
      <c r="Z8" s="353"/>
      <c r="AA8" s="351"/>
      <c r="AB8" s="353" t="s">
        <v>3738</v>
      </c>
    </row>
    <row r="9" spans="1:28" s="112" customFormat="1" ht="24.95" customHeight="1" x14ac:dyDescent="0.25">
      <c r="A9" s="349" t="s">
        <v>13</v>
      </c>
      <c r="B9" s="349">
        <v>8</v>
      </c>
      <c r="C9" s="349" t="str">
        <f>VLOOKUP(Táblázat1[[#This Row],[ORR_ssz]],Táblázat2[#All],7,0)</f>
        <v>J3:AGJ (20)</v>
      </c>
      <c r="D9" s="349" t="str">
        <f>VLOOKUP(Táblázat1[[#This Row],[ORR_ssz]],Táblázat2[#All],4,0)</f>
        <v>gy05</v>
      </c>
      <c r="E9" s="350" t="s">
        <v>239</v>
      </c>
      <c r="F9" s="351"/>
      <c r="G9" s="351" t="s">
        <v>33</v>
      </c>
      <c r="H9" s="351" t="s">
        <v>56</v>
      </c>
      <c r="I9" s="352">
        <v>9</v>
      </c>
      <c r="J9" s="351" t="s">
        <v>57</v>
      </c>
      <c r="K9" s="350"/>
      <c r="L9" s="402"/>
      <c r="M9" s="395">
        <f>VLOOKUP(Táblázat1[[#This Row],[ORR_ssz]],Táblázat2[#All],9,0)</f>
        <v>15</v>
      </c>
      <c r="N9" s="395">
        <f>VLOOKUP(Táblázat1[[#This Row],[ORR_ssz]],Táblázat2[#All],31,0)</f>
        <v>60</v>
      </c>
      <c r="O9" s="388"/>
      <c r="P9" s="351" t="s">
        <v>81</v>
      </c>
      <c r="Q9" s="351" t="s">
        <v>83</v>
      </c>
      <c r="R9" s="351" t="s">
        <v>90</v>
      </c>
      <c r="S9" s="351"/>
      <c r="T9" s="351" t="s">
        <v>3633</v>
      </c>
      <c r="U9" s="351" t="str">
        <f>VLOOKUP(Táblázat1[[#This Row],[ORR_ssz]],Táblázat2[#All],6,0)</f>
        <v>+H:10:00-12:00(A gyakorló 09. (ÁA-3-340))</v>
      </c>
      <c r="V9" s="351"/>
      <c r="W9" s="350" t="s">
        <v>957</v>
      </c>
      <c r="X9" s="351"/>
      <c r="Y9" s="351"/>
      <c r="Z9" s="353"/>
      <c r="AA9" s="351"/>
      <c r="AB9" s="353" t="s">
        <v>3738</v>
      </c>
    </row>
    <row r="10" spans="1:28" s="112" customFormat="1" ht="24.95" customHeight="1" x14ac:dyDescent="0.25">
      <c r="A10" s="349" t="s">
        <v>13</v>
      </c>
      <c r="B10" s="349">
        <v>9</v>
      </c>
      <c r="C10" s="349" t="str">
        <f>VLOOKUP(Táblázat1[[#This Row],[ORR_ssz]],Táblázat2[#All],7,0)</f>
        <v>J3:AGJ (20)</v>
      </c>
      <c r="D10" s="349" t="str">
        <f>VLOOKUP(Táblázat1[[#This Row],[ORR_ssz]],Táblázat2[#All],4,0)</f>
        <v>gy06</v>
      </c>
      <c r="E10" s="350" t="s">
        <v>240</v>
      </c>
      <c r="F10" s="351"/>
      <c r="G10" s="351" t="s">
        <v>33</v>
      </c>
      <c r="H10" s="351" t="s">
        <v>56</v>
      </c>
      <c r="I10" s="352">
        <v>9</v>
      </c>
      <c r="J10" s="351" t="s">
        <v>57</v>
      </c>
      <c r="K10" s="350"/>
      <c r="L10" s="402"/>
      <c r="M10" s="395">
        <f>VLOOKUP(Táblázat1[[#This Row],[ORR_ssz]],Táblázat2[#All],9,0)</f>
        <v>15</v>
      </c>
      <c r="N10" s="395">
        <f>VLOOKUP(Táblázat1[[#This Row],[ORR_ssz]],Táblázat2[#All],31,0)</f>
        <v>60</v>
      </c>
      <c r="O10" s="388"/>
      <c r="P10" s="351" t="s">
        <v>82</v>
      </c>
      <c r="Q10" s="351" t="s">
        <v>83</v>
      </c>
      <c r="R10" s="351" t="s">
        <v>90</v>
      </c>
      <c r="S10" s="351"/>
      <c r="T10" s="351" t="s">
        <v>3633</v>
      </c>
      <c r="U10" s="351" t="str">
        <f>VLOOKUP(Táblázat1[[#This Row],[ORR_ssz]],Táblázat2[#All],6,0)</f>
        <v>-H:10:00-12:00(A gyakorló 09. (ÁA-3-340))</v>
      </c>
      <c r="V10" s="351"/>
      <c r="W10" s="350" t="s">
        <v>957</v>
      </c>
      <c r="X10" s="351"/>
      <c r="Y10" s="351"/>
      <c r="Z10" s="353"/>
      <c r="AA10" s="351"/>
      <c r="AB10" s="353" t="s">
        <v>3738</v>
      </c>
    </row>
    <row r="11" spans="1:28" s="112" customFormat="1" ht="24.95" customHeight="1" x14ac:dyDescent="0.25">
      <c r="A11" s="349" t="s">
        <v>13</v>
      </c>
      <c r="B11" s="349">
        <v>10</v>
      </c>
      <c r="C11" s="349" t="str">
        <f>VLOOKUP(Táblázat1[[#This Row],[ORR_ssz]],Táblázat2[#All],7,0)</f>
        <v>J3:AGJ (20)</v>
      </c>
      <c r="D11" s="349" t="str">
        <f>VLOOKUP(Táblázat1[[#This Row],[ORR_ssz]],Táblázat2[#All],4,0)</f>
        <v>gy07</v>
      </c>
      <c r="E11" s="350" t="s">
        <v>241</v>
      </c>
      <c r="F11" s="351"/>
      <c r="G11" s="351" t="s">
        <v>33</v>
      </c>
      <c r="H11" s="351" t="s">
        <v>56</v>
      </c>
      <c r="I11" s="352">
        <v>9</v>
      </c>
      <c r="J11" s="351" t="s">
        <v>57</v>
      </c>
      <c r="K11" s="350"/>
      <c r="L11" s="402"/>
      <c r="M11" s="395">
        <f>VLOOKUP(Táblázat1[[#This Row],[ORR_ssz]],Táblázat2[#All],9,0)</f>
        <v>15</v>
      </c>
      <c r="N11" s="395">
        <f>VLOOKUP(Táblázat1[[#This Row],[ORR_ssz]],Táblázat2[#All],31,0)</f>
        <v>86</v>
      </c>
      <c r="O11" s="388"/>
      <c r="P11" s="351" t="s">
        <v>81</v>
      </c>
      <c r="Q11" s="351" t="s">
        <v>83</v>
      </c>
      <c r="R11" s="351" t="s">
        <v>90</v>
      </c>
      <c r="S11" s="351"/>
      <c r="T11" s="351" t="s">
        <v>3634</v>
      </c>
      <c r="U11" s="351" t="str">
        <f>VLOOKUP(Táblázat1[[#This Row],[ORR_ssz]],Táblázat2[#All],6,0)</f>
        <v>+H:10:00-12:00(B tanterem II. (Magyar u.) (ÁB-1,5-112))</v>
      </c>
      <c r="V11" s="351"/>
      <c r="W11" s="350" t="s">
        <v>958</v>
      </c>
      <c r="X11" s="351"/>
      <c r="Y11" s="351"/>
      <c r="Z11" s="353"/>
      <c r="AA11" s="351"/>
      <c r="AB11" s="353" t="s">
        <v>3738</v>
      </c>
    </row>
    <row r="12" spans="1:28" s="112" customFormat="1" ht="24.95" customHeight="1" x14ac:dyDescent="0.25">
      <c r="A12" s="349" t="s">
        <v>13</v>
      </c>
      <c r="B12" s="349">
        <v>11</v>
      </c>
      <c r="C12" s="349" t="str">
        <f>VLOOKUP(Táblázat1[[#This Row],[ORR_ssz]],Táblázat2[#All],7,0)</f>
        <v>J3:AGJ (20)</v>
      </c>
      <c r="D12" s="349" t="str">
        <f>VLOOKUP(Táblázat1[[#This Row],[ORR_ssz]],Táblázat2[#All],4,0)</f>
        <v>gy08</v>
      </c>
      <c r="E12" s="350" t="s">
        <v>242</v>
      </c>
      <c r="F12" s="351"/>
      <c r="G12" s="351" t="s">
        <v>33</v>
      </c>
      <c r="H12" s="351" t="s">
        <v>56</v>
      </c>
      <c r="I12" s="352">
        <v>9</v>
      </c>
      <c r="J12" s="351" t="s">
        <v>57</v>
      </c>
      <c r="K12" s="350"/>
      <c r="L12" s="402"/>
      <c r="M12" s="395">
        <f>VLOOKUP(Táblázat1[[#This Row],[ORR_ssz]],Táblázat2[#All],9,0)</f>
        <v>15</v>
      </c>
      <c r="N12" s="395">
        <f>VLOOKUP(Táblázat1[[#This Row],[ORR_ssz]],Táblázat2[#All],31,0)</f>
        <v>60</v>
      </c>
      <c r="O12" s="388"/>
      <c r="P12" s="351" t="s">
        <v>81</v>
      </c>
      <c r="Q12" s="351" t="s">
        <v>85</v>
      </c>
      <c r="R12" s="351" t="s">
        <v>636</v>
      </c>
      <c r="S12" s="351"/>
      <c r="T12" s="351" t="s">
        <v>3633</v>
      </c>
      <c r="U12" s="351" t="str">
        <f>VLOOKUP(Táblázat1[[#This Row],[ORR_ssz]],Táblázat2[#All],6,0)</f>
        <v>+SZE:08:00-10:00(A gyakorló 09. (ÁA-3-340))</v>
      </c>
      <c r="V12" s="351"/>
      <c r="W12" s="350" t="s">
        <v>959</v>
      </c>
      <c r="X12" s="351"/>
      <c r="Y12" s="351"/>
      <c r="Z12" s="353"/>
      <c r="AA12" s="351"/>
      <c r="AB12" s="353" t="s">
        <v>3738</v>
      </c>
    </row>
    <row r="13" spans="1:28" s="112" customFormat="1" ht="24.95" customHeight="1" x14ac:dyDescent="0.25">
      <c r="A13" s="349" t="s">
        <v>13</v>
      </c>
      <c r="B13" s="349">
        <v>12</v>
      </c>
      <c r="C13" s="349" t="str">
        <f>VLOOKUP(Táblázat1[[#This Row],[ORR_ssz]],Táblázat2[#All],7,0)</f>
        <v>J3:AGJ (20)</v>
      </c>
      <c r="D13" s="349" t="str">
        <f>VLOOKUP(Táblázat1[[#This Row],[ORR_ssz]],Táblázat2[#All],4,0)</f>
        <v>gy09</v>
      </c>
      <c r="E13" s="350" t="s">
        <v>243</v>
      </c>
      <c r="F13" s="351"/>
      <c r="G13" s="351" t="s">
        <v>33</v>
      </c>
      <c r="H13" s="351" t="s">
        <v>56</v>
      </c>
      <c r="I13" s="352">
        <v>9</v>
      </c>
      <c r="J13" s="351" t="s">
        <v>57</v>
      </c>
      <c r="K13" s="350"/>
      <c r="L13" s="402"/>
      <c r="M13" s="395">
        <f>VLOOKUP(Táblázat1[[#This Row],[ORR_ssz]],Táblázat2[#All],9,0)</f>
        <v>15</v>
      </c>
      <c r="N13" s="395">
        <f>VLOOKUP(Táblázat1[[#This Row],[ORR_ssz]],Táblázat2[#All],31,0)</f>
        <v>60</v>
      </c>
      <c r="O13" s="388"/>
      <c r="P13" s="351" t="s">
        <v>82</v>
      </c>
      <c r="Q13" s="351" t="s">
        <v>85</v>
      </c>
      <c r="R13" s="351" t="s">
        <v>636</v>
      </c>
      <c r="S13" s="351"/>
      <c r="T13" s="351" t="s">
        <v>3633</v>
      </c>
      <c r="U13" s="351" t="str">
        <f>VLOOKUP(Táblázat1[[#This Row],[ORR_ssz]],Táblázat2[#All],6,0)</f>
        <v>-SZE:08:00-10:00(A gyakorló 09. (ÁA-3-340))</v>
      </c>
      <c r="V13" s="351"/>
      <c r="W13" s="350" t="s">
        <v>959</v>
      </c>
      <c r="X13" s="351"/>
      <c r="Y13" s="351"/>
      <c r="Z13" s="353"/>
      <c r="AA13" s="351"/>
      <c r="AB13" s="353" t="s">
        <v>3738</v>
      </c>
    </row>
    <row r="14" spans="1:28" s="112" customFormat="1" ht="24.95" customHeight="1" x14ac:dyDescent="0.25">
      <c r="A14" s="349" t="s">
        <v>13</v>
      </c>
      <c r="B14" s="349">
        <v>13</v>
      </c>
      <c r="C14" s="349" t="str">
        <f>VLOOKUP(Táblázat1[[#This Row],[ORR_ssz]],Táblázat2[#All],7,0)</f>
        <v>J3:AGJ (20)</v>
      </c>
      <c r="D14" s="349" t="str">
        <f>VLOOKUP(Táblázat1[[#This Row],[ORR_ssz]],Táblázat2[#All],4,0)</f>
        <v>gy10</v>
      </c>
      <c r="E14" s="350" t="s">
        <v>244</v>
      </c>
      <c r="F14" s="351"/>
      <c r="G14" s="351" t="s">
        <v>33</v>
      </c>
      <c r="H14" s="351" t="s">
        <v>56</v>
      </c>
      <c r="I14" s="352">
        <v>9</v>
      </c>
      <c r="J14" s="351" t="s">
        <v>57</v>
      </c>
      <c r="K14" s="350"/>
      <c r="L14" s="402"/>
      <c r="M14" s="395">
        <f>VLOOKUP(Táblázat1[[#This Row],[ORR_ssz]],Táblázat2[#All],9,0)</f>
        <v>15</v>
      </c>
      <c r="N14" s="395">
        <f>VLOOKUP(Táblázat1[[#This Row],[ORR_ssz]],Táblázat2[#All],31,0)</f>
        <v>40</v>
      </c>
      <c r="O14" s="388"/>
      <c r="P14" s="351" t="s">
        <v>81</v>
      </c>
      <c r="Q14" s="351" t="s">
        <v>85</v>
      </c>
      <c r="R14" s="351" t="s">
        <v>90</v>
      </c>
      <c r="S14" s="351"/>
      <c r="T14" s="351" t="s">
        <v>3612</v>
      </c>
      <c r="U14" s="351" t="str">
        <f>VLOOKUP(Táblázat1[[#This Row],[ORR_ssz]],Táblázat2[#All],6,0)</f>
        <v>+SZE:10:00-12:00(B gyakorló 01. (Kecskeméti u.) (ÁB-0-1))</v>
      </c>
      <c r="V14" s="351"/>
      <c r="W14" s="350" t="s">
        <v>959</v>
      </c>
      <c r="X14" s="351"/>
      <c r="Y14" s="351"/>
      <c r="Z14" s="353"/>
      <c r="AA14" s="351"/>
      <c r="AB14" s="353" t="s">
        <v>3738</v>
      </c>
    </row>
    <row r="15" spans="1:28" s="112" customFormat="1" ht="24.95" customHeight="1" x14ac:dyDescent="0.25">
      <c r="A15" s="349" t="s">
        <v>13</v>
      </c>
      <c r="B15" s="349">
        <v>14</v>
      </c>
      <c r="C15" s="349" t="str">
        <f>VLOOKUP(Táblázat1[[#This Row],[ORR_ssz]],Táblázat2[#All],7,0)</f>
        <v>J3:AGJ (20)</v>
      </c>
      <c r="D15" s="349" t="str">
        <f>VLOOKUP(Táblázat1[[#This Row],[ORR_ssz]],Táblázat2[#All],4,0)</f>
        <v>gy11</v>
      </c>
      <c r="E15" s="350" t="s">
        <v>245</v>
      </c>
      <c r="F15" s="351"/>
      <c r="G15" s="351" t="s">
        <v>33</v>
      </c>
      <c r="H15" s="351" t="s">
        <v>56</v>
      </c>
      <c r="I15" s="352">
        <v>9</v>
      </c>
      <c r="J15" s="351" t="s">
        <v>57</v>
      </c>
      <c r="K15" s="350"/>
      <c r="L15" s="402"/>
      <c r="M15" s="395">
        <f>VLOOKUP(Táblázat1[[#This Row],[ORR_ssz]],Táblázat2[#All],9,0)</f>
        <v>15</v>
      </c>
      <c r="N15" s="395">
        <f>VLOOKUP(Táblázat1[[#This Row],[ORR_ssz]],Táblázat2[#All],31,0)</f>
        <v>40</v>
      </c>
      <c r="O15" s="388"/>
      <c r="P15" s="351" t="s">
        <v>82</v>
      </c>
      <c r="Q15" s="351" t="s">
        <v>85</v>
      </c>
      <c r="R15" s="351" t="s">
        <v>90</v>
      </c>
      <c r="S15" s="351"/>
      <c r="T15" s="351" t="s">
        <v>3612</v>
      </c>
      <c r="U15" s="351" t="str">
        <f>VLOOKUP(Táblázat1[[#This Row],[ORR_ssz]],Táblázat2[#All],6,0)</f>
        <v>-SZE:10:00-12:00(B gyakorló 01. (Kecskeméti u.) (ÁB-0-1))</v>
      </c>
      <c r="V15" s="351"/>
      <c r="W15" s="350" t="s">
        <v>959</v>
      </c>
      <c r="X15" s="351"/>
      <c r="Y15" s="351"/>
      <c r="Z15" s="353"/>
      <c r="AA15" s="351"/>
      <c r="AB15" s="353" t="s">
        <v>3738</v>
      </c>
    </row>
    <row r="16" spans="1:28" s="112" customFormat="1" ht="24.95" customHeight="1" x14ac:dyDescent="0.25">
      <c r="A16" s="349" t="s">
        <v>13</v>
      </c>
      <c r="B16" s="349">
        <v>15</v>
      </c>
      <c r="C16" s="349" t="str">
        <f>VLOOKUP(Táblázat1[[#This Row],[ORR_ssz]],Táblázat2[#All],7,0)</f>
        <v>J3:AGJ (20)</v>
      </c>
      <c r="D16" s="349" t="str">
        <f>VLOOKUP(Táblázat1[[#This Row],[ORR_ssz]],Táblázat2[#All],4,0)</f>
        <v>gy12</v>
      </c>
      <c r="E16" s="350" t="s">
        <v>246</v>
      </c>
      <c r="F16" s="351"/>
      <c r="G16" s="351" t="s">
        <v>33</v>
      </c>
      <c r="H16" s="351" t="s">
        <v>56</v>
      </c>
      <c r="I16" s="352">
        <v>9</v>
      </c>
      <c r="J16" s="351" t="s">
        <v>57</v>
      </c>
      <c r="K16" s="350"/>
      <c r="L16" s="402"/>
      <c r="M16" s="395">
        <f>VLOOKUP(Táblázat1[[#This Row],[ORR_ssz]],Táblázat2[#All],9,0)</f>
        <v>15</v>
      </c>
      <c r="N16" s="395">
        <f>VLOOKUP(Táblázat1[[#This Row],[ORR_ssz]],Táblázat2[#All],31,0)</f>
        <v>40</v>
      </c>
      <c r="O16" s="388"/>
      <c r="P16" s="351" t="s">
        <v>81</v>
      </c>
      <c r="Q16" s="351" t="s">
        <v>85</v>
      </c>
      <c r="R16" s="351" t="s">
        <v>90</v>
      </c>
      <c r="S16" s="351"/>
      <c r="T16" s="351" t="s">
        <v>3635</v>
      </c>
      <c r="U16" s="351" t="str">
        <f>VLOOKUP(Táblázat1[[#This Row],[ORR_ssz]],Táblázat2[#All],6,0)</f>
        <v>+SZE:10:00-12:00(B gyakorló 02. (Kecskeméti u.) (ÁB-0-2))</v>
      </c>
      <c r="V16" s="351"/>
      <c r="W16" s="350" t="s">
        <v>957</v>
      </c>
      <c r="X16" s="351"/>
      <c r="Y16" s="351"/>
      <c r="Z16" s="353"/>
      <c r="AA16" s="351"/>
      <c r="AB16" s="353" t="s">
        <v>3738</v>
      </c>
    </row>
    <row r="17" spans="1:28" s="112" customFormat="1" ht="24.95" customHeight="1" x14ac:dyDescent="0.25">
      <c r="A17" s="349" t="s">
        <v>13</v>
      </c>
      <c r="B17" s="349">
        <v>16</v>
      </c>
      <c r="C17" s="349" t="str">
        <f>VLOOKUP(Táblázat1[[#This Row],[ORR_ssz]],Táblázat2[#All],7,0)</f>
        <v>J3:AGJ (20)</v>
      </c>
      <c r="D17" s="349" t="str">
        <f>VLOOKUP(Táblázat1[[#This Row],[ORR_ssz]],Táblázat2[#All],4,0)</f>
        <v>gy13</v>
      </c>
      <c r="E17" s="350" t="s">
        <v>247</v>
      </c>
      <c r="F17" s="351"/>
      <c r="G17" s="351" t="s">
        <v>33</v>
      </c>
      <c r="H17" s="351" t="s">
        <v>56</v>
      </c>
      <c r="I17" s="352">
        <v>9</v>
      </c>
      <c r="J17" s="351" t="s">
        <v>57</v>
      </c>
      <c r="K17" s="350"/>
      <c r="L17" s="402"/>
      <c r="M17" s="395">
        <f>VLOOKUP(Táblázat1[[#This Row],[ORR_ssz]],Táblázat2[#All],9,0)</f>
        <v>15</v>
      </c>
      <c r="N17" s="395">
        <f>VLOOKUP(Táblázat1[[#This Row],[ORR_ssz]],Táblázat2[#All],31,0)</f>
        <v>40</v>
      </c>
      <c r="O17" s="388"/>
      <c r="P17" s="351" t="s">
        <v>82</v>
      </c>
      <c r="Q17" s="351" t="s">
        <v>85</v>
      </c>
      <c r="R17" s="351" t="s">
        <v>90</v>
      </c>
      <c r="S17" s="351"/>
      <c r="T17" s="351" t="s">
        <v>3635</v>
      </c>
      <c r="U17" s="351" t="str">
        <f>VLOOKUP(Táblázat1[[#This Row],[ORR_ssz]],Táblázat2[#All],6,0)</f>
        <v>-SZE:10:00-12:00(B gyakorló 02. (Kecskeméti u.) (ÁB-0-2))</v>
      </c>
      <c r="V17" s="351"/>
      <c r="W17" s="350" t="s">
        <v>957</v>
      </c>
      <c r="X17" s="351"/>
      <c r="Y17" s="351"/>
      <c r="Z17" s="353"/>
      <c r="AA17" s="351"/>
      <c r="AB17" s="353" t="s">
        <v>3738</v>
      </c>
    </row>
    <row r="18" spans="1:28" s="112" customFormat="1" ht="24.95" customHeight="1" x14ac:dyDescent="0.25">
      <c r="A18" s="349" t="s">
        <v>13</v>
      </c>
      <c r="B18" s="349">
        <v>17</v>
      </c>
      <c r="C18" s="349" t="str">
        <f>VLOOKUP(Táblázat1[[#This Row],[ORR_ssz]],Táblázat2[#All],7,0)</f>
        <v>J3:AGJ (20)</v>
      </c>
      <c r="D18" s="349" t="str">
        <f>VLOOKUP(Táblázat1[[#This Row],[ORR_ssz]],Táblázat2[#All],4,0)</f>
        <v>gy14</v>
      </c>
      <c r="E18" s="350" t="s">
        <v>248</v>
      </c>
      <c r="F18" s="351"/>
      <c r="G18" s="351" t="s">
        <v>33</v>
      </c>
      <c r="H18" s="351" t="s">
        <v>56</v>
      </c>
      <c r="I18" s="352">
        <v>9</v>
      </c>
      <c r="J18" s="351" t="s">
        <v>57</v>
      </c>
      <c r="K18" s="350"/>
      <c r="L18" s="402"/>
      <c r="M18" s="395">
        <f>VLOOKUP(Táblázat1[[#This Row],[ORR_ssz]],Táblázat2[#All],9,0)</f>
        <v>15</v>
      </c>
      <c r="N18" s="395">
        <f>VLOOKUP(Táblázat1[[#This Row],[ORR_ssz]],Táblázat2[#All],31,0)</f>
        <v>40</v>
      </c>
      <c r="O18" s="388"/>
      <c r="P18" s="351" t="s">
        <v>81</v>
      </c>
      <c r="Q18" s="351" t="s">
        <v>85</v>
      </c>
      <c r="R18" s="351" t="s">
        <v>3631</v>
      </c>
      <c r="S18" s="351"/>
      <c r="T18" s="351" t="s">
        <v>3612</v>
      </c>
      <c r="U18" s="351" t="str">
        <f>VLOOKUP(Táblázat1[[#This Row],[ORR_ssz]],Táblázat2[#All],6,0)</f>
        <v>+SZE:12:00-14:00(B gyakorló 01. (Kecskeméti u.) (ÁB-0-1))</v>
      </c>
      <c r="V18" s="351"/>
      <c r="W18" s="350" t="s">
        <v>959</v>
      </c>
      <c r="X18" s="351"/>
      <c r="Y18" s="351"/>
      <c r="Z18" s="353"/>
      <c r="AA18" s="351"/>
      <c r="AB18" s="353" t="s">
        <v>3738</v>
      </c>
    </row>
    <row r="19" spans="1:28" s="112" customFormat="1" ht="24.95" customHeight="1" x14ac:dyDescent="0.25">
      <c r="A19" s="349" t="s">
        <v>13</v>
      </c>
      <c r="B19" s="349">
        <v>18</v>
      </c>
      <c r="C19" s="349" t="str">
        <f>VLOOKUP(Táblázat1[[#This Row],[ORR_ssz]],Táblázat2[#All],7,0)</f>
        <v>J3:AGJ (20)</v>
      </c>
      <c r="D19" s="349" t="str">
        <f>VLOOKUP(Táblázat1[[#This Row],[ORR_ssz]],Táblázat2[#All],4,0)</f>
        <v>gy15</v>
      </c>
      <c r="E19" s="350" t="s">
        <v>249</v>
      </c>
      <c r="F19" s="351"/>
      <c r="G19" s="351" t="s">
        <v>33</v>
      </c>
      <c r="H19" s="351" t="s">
        <v>56</v>
      </c>
      <c r="I19" s="352">
        <v>9</v>
      </c>
      <c r="J19" s="351" t="s">
        <v>57</v>
      </c>
      <c r="K19" s="350"/>
      <c r="L19" s="402"/>
      <c r="M19" s="395">
        <f>VLOOKUP(Táblázat1[[#This Row],[ORR_ssz]],Táblázat2[#All],9,0)</f>
        <v>15</v>
      </c>
      <c r="N19" s="395">
        <f>VLOOKUP(Táblázat1[[#This Row],[ORR_ssz]],Táblázat2[#All],31,0)</f>
        <v>40</v>
      </c>
      <c r="O19" s="388"/>
      <c r="P19" s="351" t="s">
        <v>82</v>
      </c>
      <c r="Q19" s="351" t="s">
        <v>85</v>
      </c>
      <c r="R19" s="351" t="s">
        <v>95</v>
      </c>
      <c r="S19" s="351"/>
      <c r="T19" s="351" t="s">
        <v>3612</v>
      </c>
      <c r="U19" s="351" t="str">
        <f>VLOOKUP(Táblázat1[[#This Row],[ORR_ssz]],Táblázat2[#All],6,0)</f>
        <v>-SZE:12:00-14:00(B gyakorló 01. (Kecskeméti u.) (ÁB-0-1))</v>
      </c>
      <c r="V19" s="351"/>
      <c r="W19" s="350" t="s">
        <v>959</v>
      </c>
      <c r="X19" s="351"/>
      <c r="Y19" s="351"/>
      <c r="Z19" s="353"/>
      <c r="AA19" s="351"/>
      <c r="AB19" s="353" t="s">
        <v>3738</v>
      </c>
    </row>
    <row r="20" spans="1:28" s="112" customFormat="1" ht="24.95" customHeight="1" x14ac:dyDescent="0.25">
      <c r="A20" s="349" t="s">
        <v>13</v>
      </c>
      <c r="B20" s="349">
        <v>19</v>
      </c>
      <c r="C20" s="349" t="str">
        <f>VLOOKUP(Táblázat1[[#This Row],[ORR_ssz]],Táblázat2[#All],7,0)</f>
        <v>J3:AGJ (20)</v>
      </c>
      <c r="D20" s="349" t="str">
        <f>VLOOKUP(Táblázat1[[#This Row],[ORR_ssz]],Táblázat2[#All],4,0)</f>
        <v>gy16</v>
      </c>
      <c r="E20" s="350" t="s">
        <v>250</v>
      </c>
      <c r="F20" s="351"/>
      <c r="G20" s="351" t="s">
        <v>33</v>
      </c>
      <c r="H20" s="351" t="s">
        <v>56</v>
      </c>
      <c r="I20" s="352">
        <v>9</v>
      </c>
      <c r="J20" s="351" t="s">
        <v>57</v>
      </c>
      <c r="K20" s="350"/>
      <c r="L20" s="402"/>
      <c r="M20" s="395">
        <f>VLOOKUP(Táblázat1[[#This Row],[ORR_ssz]],Táblázat2[#All],9,0)</f>
        <v>15</v>
      </c>
      <c r="N20" s="395">
        <f>VLOOKUP(Táblázat1[[#This Row],[ORR_ssz]],Táblázat2[#All],31,0)</f>
        <v>40</v>
      </c>
      <c r="O20" s="388"/>
      <c r="P20" s="351" t="s">
        <v>82</v>
      </c>
      <c r="Q20" s="351" t="s">
        <v>85</v>
      </c>
      <c r="R20" s="351" t="s">
        <v>98</v>
      </c>
      <c r="S20" s="351"/>
      <c r="T20" s="351" t="s">
        <v>3612</v>
      </c>
      <c r="U20" s="351" t="str">
        <f>VLOOKUP(Táblázat1[[#This Row],[ORR_ssz]],Táblázat2[#All],6,0)</f>
        <v>-SZE:14:00-16:00(B gyakorló 01. (Kecskeméti u.) (ÁB-0-1))</v>
      </c>
      <c r="V20" s="351"/>
      <c r="W20" s="350" t="s">
        <v>959</v>
      </c>
      <c r="X20" s="351"/>
      <c r="Y20" s="351"/>
      <c r="Z20" s="353"/>
      <c r="AA20" s="351"/>
      <c r="AB20" s="353" t="s">
        <v>3738</v>
      </c>
    </row>
    <row r="21" spans="1:28" s="112" customFormat="1" ht="24.95" customHeight="1" x14ac:dyDescent="0.25">
      <c r="A21" s="349" t="s">
        <v>13</v>
      </c>
      <c r="B21" s="349">
        <v>20</v>
      </c>
      <c r="C21" s="349" t="str">
        <f>VLOOKUP(Táblázat1[[#This Row],[ORR_ssz]],Táblázat2[#All],7,0)</f>
        <v>J3:AGJ (20)</v>
      </c>
      <c r="D21" s="349" t="str">
        <f>VLOOKUP(Táblázat1[[#This Row],[ORR_ssz]],Táblázat2[#All],4,0)</f>
        <v>gy17</v>
      </c>
      <c r="E21" s="350" t="s">
        <v>251</v>
      </c>
      <c r="F21" s="351"/>
      <c r="G21" s="351" t="s">
        <v>33</v>
      </c>
      <c r="H21" s="351" t="s">
        <v>56</v>
      </c>
      <c r="I21" s="352">
        <v>9</v>
      </c>
      <c r="J21" s="351" t="s">
        <v>57</v>
      </c>
      <c r="K21" s="350"/>
      <c r="L21" s="402"/>
      <c r="M21" s="395">
        <f>VLOOKUP(Táblázat1[[#This Row],[ORR_ssz]],Táblázat2[#All],9,0)</f>
        <v>15</v>
      </c>
      <c r="N21" s="395">
        <f>VLOOKUP(Táblázat1[[#This Row],[ORR_ssz]],Táblázat2[#All],31,0)</f>
        <v>200</v>
      </c>
      <c r="O21" s="388"/>
      <c r="P21" s="351" t="s">
        <v>81</v>
      </c>
      <c r="Q21" s="351" t="s">
        <v>87</v>
      </c>
      <c r="R21" s="351" t="s">
        <v>90</v>
      </c>
      <c r="S21" s="351"/>
      <c r="T21" s="351" t="s">
        <v>3629</v>
      </c>
      <c r="U21" s="351" t="str">
        <f>VLOOKUP(Táblázat1[[#This Row],[ORR_ssz]],Táblázat2[#All],6,0)</f>
        <v>+P:10:00-12:00(A tanterem I. (Somló auditórium) (ÁA-1-106))</v>
      </c>
      <c r="V21" s="351"/>
      <c r="W21" s="350" t="s">
        <v>956</v>
      </c>
      <c r="X21" s="351"/>
      <c r="Y21" s="351"/>
      <c r="Z21" s="353"/>
      <c r="AA21" s="351"/>
      <c r="AB21" s="353" t="s">
        <v>3738</v>
      </c>
    </row>
    <row r="22" spans="1:28" s="112" customFormat="1" ht="24.95" customHeight="1" x14ac:dyDescent="0.25">
      <c r="A22" s="349" t="s">
        <v>13</v>
      </c>
      <c r="B22" s="349">
        <v>21</v>
      </c>
      <c r="C22" s="349" t="str">
        <f>VLOOKUP(Táblázat1[[#This Row],[ORR_ssz]],Táblázat2[#All],7,0)</f>
        <v>J3:AGJ (20)</v>
      </c>
      <c r="D22" s="349" t="str">
        <f>VLOOKUP(Táblázat1[[#This Row],[ORR_ssz]],Táblázat2[#All],4,0)</f>
        <v>gy18</v>
      </c>
      <c r="E22" s="350" t="s">
        <v>252</v>
      </c>
      <c r="F22" s="351"/>
      <c r="G22" s="351" t="s">
        <v>33</v>
      </c>
      <c r="H22" s="351" t="s">
        <v>56</v>
      </c>
      <c r="I22" s="352">
        <v>9</v>
      </c>
      <c r="J22" s="351" t="s">
        <v>57</v>
      </c>
      <c r="K22" s="350"/>
      <c r="L22" s="402"/>
      <c r="M22" s="395">
        <f>VLOOKUP(Táblázat1[[#This Row],[ORR_ssz]],Táblázat2[#All],9,0)</f>
        <v>15</v>
      </c>
      <c r="N22" s="395">
        <f>VLOOKUP(Táblázat1[[#This Row],[ORR_ssz]],Táblázat2[#All],31,0)</f>
        <v>200</v>
      </c>
      <c r="O22" s="388"/>
      <c r="P22" s="351" t="s">
        <v>82</v>
      </c>
      <c r="Q22" s="351" t="s">
        <v>87</v>
      </c>
      <c r="R22" s="351" t="s">
        <v>90</v>
      </c>
      <c r="S22" s="351"/>
      <c r="T22" s="351" t="s">
        <v>3629</v>
      </c>
      <c r="U22" s="351" t="str">
        <f>VLOOKUP(Táblázat1[[#This Row],[ORR_ssz]],Táblázat2[#All],6,0)</f>
        <v>-P:10:00-12:00(A tanterem I. (Somló auditórium) (ÁA-1-106))</v>
      </c>
      <c r="V22" s="351"/>
      <c r="W22" s="350" t="s">
        <v>956</v>
      </c>
      <c r="X22" s="351"/>
      <c r="Y22" s="351"/>
      <c r="Z22" s="353"/>
      <c r="AA22" s="351"/>
      <c r="AB22" s="353" t="s">
        <v>3738</v>
      </c>
    </row>
    <row r="23" spans="1:28" s="112" customFormat="1" ht="24.95" customHeight="1" x14ac:dyDescent="0.25">
      <c r="A23" s="349" t="s">
        <v>13</v>
      </c>
      <c r="B23" s="349">
        <v>22</v>
      </c>
      <c r="C23" s="349" t="str">
        <f>VLOOKUP(Táblázat1[[#This Row],[ORR_ssz]],Táblázat2[#All],7,0)</f>
        <v>J3:AGJ (20)</v>
      </c>
      <c r="D23" s="349" t="str">
        <f>VLOOKUP(Táblázat1[[#This Row],[ORR_ssz]],Táblázat2[#All],4,0)</f>
        <v>gy19</v>
      </c>
      <c r="E23" s="350" t="s">
        <v>253</v>
      </c>
      <c r="F23" s="351"/>
      <c r="G23" s="351" t="s">
        <v>33</v>
      </c>
      <c r="H23" s="351" t="s">
        <v>56</v>
      </c>
      <c r="I23" s="352">
        <v>9</v>
      </c>
      <c r="J23" s="351" t="s">
        <v>57</v>
      </c>
      <c r="K23" s="350"/>
      <c r="L23" s="402"/>
      <c r="M23" s="395">
        <f>VLOOKUP(Táblázat1[[#This Row],[ORR_ssz]],Táblázat2[#All],9,0)</f>
        <v>15</v>
      </c>
      <c r="N23" s="395">
        <f>VLOOKUP(Táblázat1[[#This Row],[ORR_ssz]],Táblázat2[#All],31,0)</f>
        <v>200</v>
      </c>
      <c r="O23" s="388"/>
      <c r="P23" s="351" t="s">
        <v>81</v>
      </c>
      <c r="Q23" s="351" t="s">
        <v>87</v>
      </c>
      <c r="R23" s="351" t="s">
        <v>95</v>
      </c>
      <c r="S23" s="351"/>
      <c r="T23" s="351" t="s">
        <v>3629</v>
      </c>
      <c r="U23" s="351" t="str">
        <f>VLOOKUP(Táblázat1[[#This Row],[ORR_ssz]],Táblázat2[#All],6,0)</f>
        <v>+P:12:00-14:00(A tanterem I. (Somló auditórium) (ÁA-1-106))</v>
      </c>
      <c r="V23" s="351"/>
      <c r="W23" s="350" t="s">
        <v>956</v>
      </c>
      <c r="X23" s="351"/>
      <c r="Y23" s="351"/>
      <c r="Z23" s="353"/>
      <c r="AA23" s="351"/>
      <c r="AB23" s="353" t="s">
        <v>3738</v>
      </c>
    </row>
    <row r="24" spans="1:28" s="112" customFormat="1" ht="24.95" customHeight="1" x14ac:dyDescent="0.25">
      <c r="A24" s="349" t="s">
        <v>13</v>
      </c>
      <c r="B24" s="349">
        <v>23</v>
      </c>
      <c r="C24" s="349" t="str">
        <f>VLOOKUP(Táblázat1[[#This Row],[ORR_ssz]],Táblázat2[#All],7,0)</f>
        <v>J3:AGJ (20)</v>
      </c>
      <c r="D24" s="349" t="str">
        <f>VLOOKUP(Táblázat1[[#This Row],[ORR_ssz]],Táblázat2[#All],4,0)</f>
        <v>gy20</v>
      </c>
      <c r="E24" s="350" t="s">
        <v>254</v>
      </c>
      <c r="F24" s="351"/>
      <c r="G24" s="351" t="s">
        <v>33</v>
      </c>
      <c r="H24" s="351" t="s">
        <v>56</v>
      </c>
      <c r="I24" s="352">
        <v>9</v>
      </c>
      <c r="J24" s="351" t="s">
        <v>57</v>
      </c>
      <c r="K24" s="350"/>
      <c r="L24" s="402"/>
      <c r="M24" s="395">
        <f>VLOOKUP(Táblázat1[[#This Row],[ORR_ssz]],Táblázat2[#All],9,0)</f>
        <v>15</v>
      </c>
      <c r="N24" s="395">
        <f>VLOOKUP(Táblázat1[[#This Row],[ORR_ssz]],Táblázat2[#All],31,0)</f>
        <v>200</v>
      </c>
      <c r="O24" s="388"/>
      <c r="P24" s="351" t="s">
        <v>82</v>
      </c>
      <c r="Q24" s="351" t="s">
        <v>87</v>
      </c>
      <c r="R24" s="351" t="s">
        <v>95</v>
      </c>
      <c r="S24" s="351"/>
      <c r="T24" s="351" t="s">
        <v>3629</v>
      </c>
      <c r="U24" s="351" t="str">
        <f>VLOOKUP(Táblázat1[[#This Row],[ORR_ssz]],Táblázat2[#All],6,0)</f>
        <v>-P:12:00-14:00(A tanterem I. (Somló auditórium) (ÁA-1-106))</v>
      </c>
      <c r="V24" s="351"/>
      <c r="W24" s="350" t="s">
        <v>956</v>
      </c>
      <c r="X24" s="351"/>
      <c r="Y24" s="351"/>
      <c r="Z24" s="353"/>
      <c r="AA24" s="351"/>
      <c r="AB24" s="354" t="s">
        <v>3738</v>
      </c>
    </row>
    <row r="25" spans="1:28" s="112" customFormat="1" ht="24.95" customHeight="1" x14ac:dyDescent="0.25">
      <c r="A25" s="349" t="s">
        <v>13</v>
      </c>
      <c r="B25" s="349">
        <v>24</v>
      </c>
      <c r="C25" s="349" t="str">
        <f>VLOOKUP(Táblázat1[[#This Row],[ORR_ssz]],Táblázat2[#All],7,0)</f>
        <v>J3:XD(AE):NMOD:11</v>
      </c>
      <c r="D25" s="349" t="str">
        <f>VLOOKUP(Táblázat1[[#This Row],[ORR_ssz]],Táblázat2[#All],4,0)</f>
        <v>maN</v>
      </c>
      <c r="E25" s="350" t="s">
        <v>267</v>
      </c>
      <c r="F25" s="351" t="s">
        <v>265</v>
      </c>
      <c r="G25" s="351" t="s">
        <v>39</v>
      </c>
      <c r="H25" s="351" t="s">
        <v>56</v>
      </c>
      <c r="I25" s="352"/>
      <c r="J25" s="351" t="s">
        <v>57</v>
      </c>
      <c r="K25" s="350" t="s">
        <v>268</v>
      </c>
      <c r="L25" s="402">
        <v>40</v>
      </c>
      <c r="M25" s="395">
        <f>VLOOKUP(Táblázat1[[#This Row],[ORR_ssz]],Táblázat2[#All],9,0)</f>
        <v>40</v>
      </c>
      <c r="N25" s="395">
        <f>VLOOKUP(Táblázat1[[#This Row],[ORR_ssz]],Táblázat2[#All],31,0)</f>
        <v>0</v>
      </c>
      <c r="O25" s="388"/>
      <c r="P25" s="351"/>
      <c r="Q25" s="351" t="s">
        <v>84</v>
      </c>
      <c r="R25" s="351" t="s">
        <v>98</v>
      </c>
      <c r="S25" s="351"/>
      <c r="T25" s="351"/>
      <c r="U25" s="351" t="str">
        <f>VLOOKUP(Táblázat1[[#This Row],[ORR_ssz]],Táblázat2[#All],6,0)</f>
        <v>K:14:00-16:00(Távolléti oktatás (TÁVOLLÉTI))</v>
      </c>
      <c r="V25" s="351" t="s">
        <v>962</v>
      </c>
      <c r="W25" s="350" t="s">
        <v>956</v>
      </c>
      <c r="X25" s="351"/>
      <c r="Y25" s="351"/>
      <c r="Z25" s="353"/>
      <c r="AA25" s="351"/>
      <c r="AB25" s="354" t="s">
        <v>5056</v>
      </c>
    </row>
    <row r="26" spans="1:28" s="112" customFormat="1" ht="24.95" customHeight="1" x14ac:dyDescent="0.25">
      <c r="A26" s="349" t="s">
        <v>13</v>
      </c>
      <c r="B26" s="349">
        <v>25</v>
      </c>
      <c r="C26" s="349" t="str">
        <f>VLOOKUP(Táblázat1[[#This Row],[ORR_ssz]],Táblázat2[#All],7,0)</f>
        <v>J3:XD(AE):KMOD:11</v>
      </c>
      <c r="D26" s="349" t="str">
        <f>VLOOKUP(Táblázat1[[#This Row],[ORR_ssz]],Táblázat2[#All],4,0)</f>
        <v>maK</v>
      </c>
      <c r="E26" s="350" t="s">
        <v>264</v>
      </c>
      <c r="F26" s="351" t="s">
        <v>265</v>
      </c>
      <c r="G26" s="351" t="s">
        <v>40</v>
      </c>
      <c r="H26" s="351" t="s">
        <v>56</v>
      </c>
      <c r="I26" s="352"/>
      <c r="J26" s="351"/>
      <c r="K26" s="350" t="s">
        <v>266</v>
      </c>
      <c r="L26" s="402">
        <v>40</v>
      </c>
      <c r="M26" s="395">
        <f>VLOOKUP(Táblázat1[[#This Row],[ORR_ssz]],Táblázat2[#All],9,0)</f>
        <v>40</v>
      </c>
      <c r="N26" s="395">
        <f>VLOOKUP(Táblázat1[[#This Row],[ORR_ssz]],Táblázat2[#All],31,0)</f>
        <v>0</v>
      </c>
      <c r="O26" s="388"/>
      <c r="P26" s="351"/>
      <c r="Q26" s="351" t="s">
        <v>83</v>
      </c>
      <c r="R26" s="351" t="s">
        <v>95</v>
      </c>
      <c r="S26" s="351"/>
      <c r="T26" s="351"/>
      <c r="U26" s="351" t="str">
        <f>VLOOKUP(Táblázat1[[#This Row],[ORR_ssz]],Táblázat2[#All],6,0)</f>
        <v>H:12:00-14:00(Távolléti oktatás (TÁVOLLÉTI))</v>
      </c>
      <c r="V26" s="351" t="s">
        <v>958</v>
      </c>
      <c r="W26" s="350" t="s">
        <v>963</v>
      </c>
      <c r="X26" s="351"/>
      <c r="Y26" s="351"/>
      <c r="Z26" s="353" t="s">
        <v>948</v>
      </c>
      <c r="AA26" s="351"/>
      <c r="AB26" s="354" t="s">
        <v>5056</v>
      </c>
    </row>
    <row r="27" spans="1:28" s="112" customFormat="1" ht="24.95" customHeight="1" x14ac:dyDescent="0.25">
      <c r="A27" s="349" t="s">
        <v>13</v>
      </c>
      <c r="B27" s="349">
        <v>26</v>
      </c>
      <c r="C27" s="349" t="str">
        <f>VLOOKUP(Táblázat1[[#This Row],[ORR_ssz]],Táblázat2[#All],7,0)</f>
        <v>J3:SZJ</v>
      </c>
      <c r="D27" s="349" t="str">
        <f>VLOOKUP(Táblázat1[[#This Row],[ORR_ssz]],Táblázat2[#All],4,0)</f>
        <v>e</v>
      </c>
      <c r="E27" s="350" t="s">
        <v>255</v>
      </c>
      <c r="F27" s="351" t="s">
        <v>256</v>
      </c>
      <c r="G27" s="351" t="s">
        <v>31</v>
      </c>
      <c r="H27" s="351" t="s">
        <v>56</v>
      </c>
      <c r="I27" s="355" t="s">
        <v>1541</v>
      </c>
      <c r="J27" s="351"/>
      <c r="K27" s="350"/>
      <c r="L27" s="402"/>
      <c r="M27" s="395">
        <f>VLOOKUP(Táblázat1[[#This Row],[ORR_ssz]],Táblázat2[#All],9,0)</f>
        <v>666</v>
      </c>
      <c r="N27" s="395">
        <f>VLOOKUP(Táblázat1[[#This Row],[ORR_ssz]],Táblázat2[#All],31,0)</f>
        <v>0</v>
      </c>
      <c r="O27" s="388"/>
      <c r="P27" s="351"/>
      <c r="Q27" s="351"/>
      <c r="R27" s="351"/>
      <c r="S27" s="351"/>
      <c r="T27" s="351"/>
      <c r="U27" s="351">
        <f>VLOOKUP(Táblázat1[[#This Row],[ORR_ssz]],Táblázat2[#All],6,0)</f>
        <v>0</v>
      </c>
      <c r="V27" s="351" t="s">
        <v>958</v>
      </c>
      <c r="W27" s="350" t="s">
        <v>958</v>
      </c>
      <c r="X27" s="351"/>
      <c r="Y27" s="351"/>
      <c r="Z27" s="353"/>
      <c r="AA27" s="351"/>
      <c r="AB27" s="354" t="s">
        <v>3739</v>
      </c>
    </row>
    <row r="28" spans="1:28" s="112" customFormat="1" ht="24.95" customHeight="1" x14ac:dyDescent="0.25">
      <c r="A28" s="349" t="s">
        <v>13</v>
      </c>
      <c r="B28" s="349">
        <v>27</v>
      </c>
      <c r="C28" s="349" t="str">
        <f>VLOOKUP(Táblázat1[[#This Row],[ORR_ssz]],Táblázat2[#All],7,0)</f>
        <v>J3:SZJ (10)</v>
      </c>
      <c r="D28" s="349" t="str">
        <f>VLOOKUP(Táblázat1[[#This Row],[ORR_ssz]],Táblázat2[#All],4,0)</f>
        <v>gy:E</v>
      </c>
      <c r="E28" s="350" t="s">
        <v>257</v>
      </c>
      <c r="F28" s="351" t="s">
        <v>258</v>
      </c>
      <c r="G28" s="351" t="s">
        <v>33</v>
      </c>
      <c r="H28" s="351" t="s">
        <v>56</v>
      </c>
      <c r="I28" s="355" t="s">
        <v>1541</v>
      </c>
      <c r="J28" s="351"/>
      <c r="K28" s="350"/>
      <c r="L28" s="402"/>
      <c r="M28" s="395">
        <f>VLOOKUP(Táblázat1[[#This Row],[ORR_ssz]],Táblázat2[#All],9,0)</f>
        <v>555</v>
      </c>
      <c r="N28" s="395">
        <f>VLOOKUP(Táblázat1[[#This Row],[ORR_ssz]],Táblázat2[#All],31,0)</f>
        <v>0</v>
      </c>
      <c r="O28" s="388"/>
      <c r="P28" s="351"/>
      <c r="Q28" s="351"/>
      <c r="R28" s="351"/>
      <c r="S28" s="351"/>
      <c r="T28" s="351"/>
      <c r="U28" s="351">
        <f>VLOOKUP(Táblázat1[[#This Row],[ORR_ssz]],Táblázat2[#All],6,0)</f>
        <v>0</v>
      </c>
      <c r="V28" s="351"/>
      <c r="W28" s="350" t="s">
        <v>960</v>
      </c>
      <c r="X28" s="351"/>
      <c r="Y28" s="351"/>
      <c r="Z28" s="353"/>
      <c r="AA28" s="351"/>
      <c r="AB28" s="353" t="s">
        <v>3739</v>
      </c>
    </row>
    <row r="29" spans="1:28" s="112" customFormat="1" ht="24.95" customHeight="1" x14ac:dyDescent="0.25">
      <c r="A29" s="349" t="s">
        <v>13</v>
      </c>
      <c r="B29" s="349">
        <v>28</v>
      </c>
      <c r="C29" s="349" t="str">
        <f>VLOOKUP(Táblázat1[[#This Row],[ORR_ssz]],Táblázat2[#All],7,0)</f>
        <v>J3:SZJ (10)</v>
      </c>
      <c r="D29" s="349" t="str">
        <f>VLOOKUP(Táblázat1[[#This Row],[ORR_ssz]],Táblázat2[#All],4,0)</f>
        <v>gy01</v>
      </c>
      <c r="E29" s="350" t="s">
        <v>259</v>
      </c>
      <c r="F29" s="351"/>
      <c r="G29" s="351" t="s">
        <v>33</v>
      </c>
      <c r="H29" s="351" t="s">
        <v>56</v>
      </c>
      <c r="I29" s="355" t="s">
        <v>1541</v>
      </c>
      <c r="J29" s="351"/>
      <c r="K29" s="350"/>
      <c r="L29" s="402"/>
      <c r="M29" s="395">
        <f>VLOOKUP(Táblázat1[[#This Row],[ORR_ssz]],Táblázat2[#All],9,0)</f>
        <v>10</v>
      </c>
      <c r="N29" s="395">
        <f>VLOOKUP(Táblázat1[[#This Row],[ORR_ssz]],Táblázat2[#All],31,0)</f>
        <v>60</v>
      </c>
      <c r="O29" s="388"/>
      <c r="P29" s="351" t="s">
        <v>81</v>
      </c>
      <c r="Q29" s="351" t="s">
        <v>87</v>
      </c>
      <c r="R29" s="351" t="s">
        <v>636</v>
      </c>
      <c r="S29" s="351"/>
      <c r="T29" s="351" t="s">
        <v>3622</v>
      </c>
      <c r="U29" s="351" t="str">
        <f>VLOOKUP(Táblázat1[[#This Row],[ORR_ssz]],Táblázat2[#All],6,0)</f>
        <v>+P:08:00-10:00(B gyakorló 08. (Kecskeméti u.) (ÁB-2-205))</v>
      </c>
      <c r="V29" s="351"/>
      <c r="W29" s="350" t="s">
        <v>958</v>
      </c>
      <c r="X29" s="351"/>
      <c r="Y29" s="351"/>
      <c r="Z29" s="353"/>
      <c r="AA29" s="351"/>
      <c r="AB29" s="353" t="s">
        <v>3738</v>
      </c>
    </row>
    <row r="30" spans="1:28" s="112" customFormat="1" ht="24.95" customHeight="1" x14ac:dyDescent="0.25">
      <c r="A30" s="356" t="s">
        <v>13</v>
      </c>
      <c r="B30" s="349">
        <v>29</v>
      </c>
      <c r="C30" s="356" t="str">
        <f>VLOOKUP(Táblázat1[[#This Row],[ORR_ssz]],Táblázat2[#All],7,0)</f>
        <v>J3:SZJ (10)</v>
      </c>
      <c r="D30" s="356" t="str">
        <f>VLOOKUP(Táblázat1[[#This Row],[ORR_ssz]],Táblázat2[#All],4,0)</f>
        <v>gy02</v>
      </c>
      <c r="E30" s="357" t="s">
        <v>260</v>
      </c>
      <c r="F30" s="358"/>
      <c r="G30" s="358" t="s">
        <v>33</v>
      </c>
      <c r="H30" s="358" t="s">
        <v>56</v>
      </c>
      <c r="I30" s="355" t="s">
        <v>1541</v>
      </c>
      <c r="J30" s="358"/>
      <c r="K30" s="357"/>
      <c r="L30" s="404"/>
      <c r="M30" s="397">
        <f>VLOOKUP(Táblázat1[[#This Row],[ORR_ssz]],Táblázat2[#All],9,0)</f>
        <v>10</v>
      </c>
      <c r="N30" s="397">
        <f>VLOOKUP(Táblázat1[[#This Row],[ORR_ssz]],Táblázat2[#All],31,0)</f>
        <v>60</v>
      </c>
      <c r="O30" s="389"/>
      <c r="P30" s="358" t="s">
        <v>82</v>
      </c>
      <c r="Q30" s="358" t="s">
        <v>87</v>
      </c>
      <c r="R30" s="358" t="s">
        <v>636</v>
      </c>
      <c r="S30" s="358"/>
      <c r="T30" s="358" t="s">
        <v>3622</v>
      </c>
      <c r="U30" s="358" t="str">
        <f>VLOOKUP(Táblázat1[[#This Row],[ORR_ssz]],Táblázat2[#All],6,0)</f>
        <v>-P:08:00-10:00(B gyakorló 08. (Kecskeméti u.) (ÁB-2-205))</v>
      </c>
      <c r="V30" s="358"/>
      <c r="W30" s="357" t="s">
        <v>958</v>
      </c>
      <c r="X30" s="358"/>
      <c r="Y30" s="351"/>
      <c r="Z30" s="359"/>
      <c r="AA30" s="351"/>
      <c r="AB30" s="353" t="s">
        <v>3738</v>
      </c>
    </row>
    <row r="31" spans="1:28" s="112" customFormat="1" ht="24.95" customHeight="1" x14ac:dyDescent="0.25">
      <c r="A31" s="356" t="s">
        <v>13</v>
      </c>
      <c r="B31" s="349">
        <v>30</v>
      </c>
      <c r="C31" s="356" t="str">
        <f>VLOOKUP(Táblázat1[[#This Row],[ORR_ssz]],Táblázat2[#All],7,0)</f>
        <v>J3:SZJ (10)</v>
      </c>
      <c r="D31" s="356" t="str">
        <f>VLOOKUP(Táblázat1[[#This Row],[ORR_ssz]],Táblázat2[#All],4,0)</f>
        <v>gy03</v>
      </c>
      <c r="E31" s="357" t="s">
        <v>261</v>
      </c>
      <c r="F31" s="358"/>
      <c r="G31" s="358" t="s">
        <v>33</v>
      </c>
      <c r="H31" s="358" t="s">
        <v>56</v>
      </c>
      <c r="I31" s="355" t="s">
        <v>1541</v>
      </c>
      <c r="J31" s="358"/>
      <c r="K31" s="357"/>
      <c r="L31" s="404"/>
      <c r="M31" s="397">
        <f>VLOOKUP(Táblázat1[[#This Row],[ORR_ssz]],Táblázat2[#All],9,0)</f>
        <v>10</v>
      </c>
      <c r="N31" s="397">
        <f>VLOOKUP(Táblázat1[[#This Row],[ORR_ssz]],Táblázat2[#All],31,0)</f>
        <v>86</v>
      </c>
      <c r="O31" s="389"/>
      <c r="P31" s="358" t="s">
        <v>82</v>
      </c>
      <c r="Q31" s="358" t="s">
        <v>83</v>
      </c>
      <c r="R31" s="358" t="s">
        <v>90</v>
      </c>
      <c r="S31" s="358"/>
      <c r="T31" s="358" t="s">
        <v>3686</v>
      </c>
      <c r="U31" s="358" t="str">
        <f>VLOOKUP(Táblázat1[[#This Row],[ORR_ssz]],Táblázat2[#All],6,0)</f>
        <v>-H:10:00-12:00(B tanterem II. (Magyar u.) (ÁB-1,5-112))</v>
      </c>
      <c r="V31" s="358"/>
      <c r="W31" s="357" t="s">
        <v>954</v>
      </c>
      <c r="X31" s="358"/>
      <c r="Y31" s="351"/>
      <c r="Z31" s="359"/>
      <c r="AA31" s="351"/>
      <c r="AB31" s="353" t="s">
        <v>3738</v>
      </c>
    </row>
    <row r="32" spans="1:28" s="112" customFormat="1" ht="24.95" customHeight="1" x14ac:dyDescent="0.25">
      <c r="A32" s="356" t="s">
        <v>13</v>
      </c>
      <c r="B32" s="349">
        <v>31</v>
      </c>
      <c r="C32" s="356" t="str">
        <f>VLOOKUP(Táblázat1[[#This Row],[ORR_ssz]],Táblázat2[#All],7,0)</f>
        <v>J3:SZJ (10)</v>
      </c>
      <c r="D32" s="356" t="str">
        <f>VLOOKUP(Táblázat1[[#This Row],[ORR_ssz]],Táblázat2[#All],4,0)</f>
        <v>gy04</v>
      </c>
      <c r="E32" s="357" t="s">
        <v>262</v>
      </c>
      <c r="F32" s="358"/>
      <c r="G32" s="358" t="s">
        <v>33</v>
      </c>
      <c r="H32" s="358" t="s">
        <v>56</v>
      </c>
      <c r="I32" s="355" t="s">
        <v>1541</v>
      </c>
      <c r="J32" s="358"/>
      <c r="K32" s="357"/>
      <c r="L32" s="404"/>
      <c r="M32" s="397">
        <f>VLOOKUP(Táblázat1[[#This Row],[ORR_ssz]],Táblázat2[#All],9,0)</f>
        <v>10</v>
      </c>
      <c r="N32" s="397">
        <f>VLOOKUP(Táblázat1[[#This Row],[ORR_ssz]],Táblázat2[#All],31,0)</f>
        <v>400</v>
      </c>
      <c r="O32" s="389"/>
      <c r="P32" s="358" t="s">
        <v>82</v>
      </c>
      <c r="Q32" s="358" t="s">
        <v>83</v>
      </c>
      <c r="R32" s="358" t="s">
        <v>98</v>
      </c>
      <c r="S32" s="358"/>
      <c r="T32" s="358" t="s">
        <v>3687</v>
      </c>
      <c r="U32" s="358" t="str">
        <f>VLOOKUP(Táblázat1[[#This Row],[ORR_ssz]],Táblázat2[#All],6,0)</f>
        <v>-H:14:00-16:00(A tanterem IX. (Grosschmid auditórium) (ÁA-3-305))</v>
      </c>
      <c r="V32" s="358"/>
      <c r="W32" s="357" t="s">
        <v>957</v>
      </c>
      <c r="X32" s="358"/>
      <c r="Y32" s="351"/>
      <c r="Z32" s="359"/>
      <c r="AA32" s="351"/>
      <c r="AB32" s="353" t="s">
        <v>3738</v>
      </c>
    </row>
    <row r="33" spans="1:28" s="112" customFormat="1" ht="24.95" customHeight="1" x14ac:dyDescent="0.25">
      <c r="A33" s="356" t="s">
        <v>13</v>
      </c>
      <c r="B33" s="349">
        <v>32</v>
      </c>
      <c r="C33" s="356" t="str">
        <f>VLOOKUP(Táblázat1[[#This Row],[ORR_ssz]],Táblázat2[#All],7,0)</f>
        <v>J3:SZJ (10)</v>
      </c>
      <c r="D33" s="356" t="str">
        <f>VLOOKUP(Táblázat1[[#This Row],[ORR_ssz]],Táblázat2[#All],4,0)</f>
        <v>gy05</v>
      </c>
      <c r="E33" s="357" t="s">
        <v>263</v>
      </c>
      <c r="F33" s="358"/>
      <c r="G33" s="358" t="s">
        <v>33</v>
      </c>
      <c r="H33" s="358" t="s">
        <v>56</v>
      </c>
      <c r="I33" s="355" t="s">
        <v>1541</v>
      </c>
      <c r="J33" s="358"/>
      <c r="K33" s="357"/>
      <c r="L33" s="404"/>
      <c r="M33" s="397">
        <f>VLOOKUP(Táblázat1[[#This Row],[ORR_ssz]],Táblázat2[#All],9,0)</f>
        <v>10</v>
      </c>
      <c r="N33" s="397">
        <f>VLOOKUP(Táblázat1[[#This Row],[ORR_ssz]],Táblázat2[#All],31,0)</f>
        <v>400</v>
      </c>
      <c r="O33" s="389"/>
      <c r="P33" s="358" t="s">
        <v>81</v>
      </c>
      <c r="Q33" s="358" t="s">
        <v>83</v>
      </c>
      <c r="R33" s="358" t="s">
        <v>98</v>
      </c>
      <c r="S33" s="358"/>
      <c r="T33" s="358" t="s">
        <v>3687</v>
      </c>
      <c r="U33" s="358" t="str">
        <f>VLOOKUP(Táblázat1[[#This Row],[ORR_ssz]],Táblázat2[#All],6,0)</f>
        <v>+H:14:00-16:00(A tanterem IX. (Grosschmid auditórium) (ÁA-3-305))</v>
      </c>
      <c r="V33" s="358"/>
      <c r="W33" s="357" t="s">
        <v>957</v>
      </c>
      <c r="X33" s="358"/>
      <c r="Y33" s="351"/>
      <c r="Z33" s="359"/>
      <c r="AA33" s="351"/>
      <c r="AB33" s="354" t="s">
        <v>3738</v>
      </c>
    </row>
    <row r="34" spans="1:28" s="112" customFormat="1" ht="24.95" customHeight="1" x14ac:dyDescent="0.25">
      <c r="A34" s="349" t="s">
        <v>12</v>
      </c>
      <c r="B34" s="349">
        <v>33</v>
      </c>
      <c r="C34" s="349" t="str">
        <f>VLOOKUP(Táblázat1[[#This Row],[ORR_ssz]],Táblázat2[#All],7,0)</f>
        <v>I1:AJ:2</v>
      </c>
      <c r="D34" s="349" t="str">
        <f>VLOOKUP(Táblázat1[[#This Row],[ORR_ssz]],Táblázat2[#All],4,0)</f>
        <v>e</v>
      </c>
      <c r="E34" s="350" t="s">
        <v>273</v>
      </c>
      <c r="F34" s="351"/>
      <c r="G34" s="351" t="s">
        <v>31</v>
      </c>
      <c r="H34" s="351" t="s">
        <v>49</v>
      </c>
      <c r="I34" s="352">
        <v>1</v>
      </c>
      <c r="J34" s="351"/>
      <c r="K34" s="350"/>
      <c r="L34" s="402"/>
      <c r="M34" s="395">
        <f>VLOOKUP(Táblázat1[[#This Row],[ORR_ssz]],Táblázat2[#All],9,0)</f>
        <v>666</v>
      </c>
      <c r="N34" s="395">
        <f>VLOOKUP(Táblázat1[[#This Row],[ORR_ssz]],Táblázat2[#All],31,0)</f>
        <v>0</v>
      </c>
      <c r="O34" s="388"/>
      <c r="P34" s="351"/>
      <c r="Q34" s="351"/>
      <c r="R34" s="351"/>
      <c r="S34" s="351"/>
      <c r="T34" s="351"/>
      <c r="U34" s="351" t="str">
        <f>VLOOKUP(Táblázat1[[#This Row],[ORR_ssz]],Táblázat2[#All],6,0)</f>
        <v>-P:14:45-17:15</v>
      </c>
      <c r="V34" s="351" t="s">
        <v>964</v>
      </c>
      <c r="W34" s="350" t="s">
        <v>965</v>
      </c>
      <c r="X34" s="351"/>
      <c r="Y34" s="351"/>
      <c r="Z34" s="353"/>
      <c r="AA34" s="351"/>
      <c r="AB34" s="354" t="s">
        <v>5056</v>
      </c>
    </row>
    <row r="35" spans="1:28" s="112" customFormat="1" ht="24.95" customHeight="1" x14ac:dyDescent="0.25">
      <c r="A35" s="349" t="s">
        <v>12</v>
      </c>
      <c r="B35" s="349">
        <v>34</v>
      </c>
      <c r="C35" s="349" t="str">
        <f>VLOOKUP(Táblázat1[[#This Row],[ORR_ssz]],Táblázat2[#All],7,0)</f>
        <v>J4:AJ (1)</v>
      </c>
      <c r="D35" s="349" t="str">
        <f>VLOOKUP(Táblázat1[[#This Row],[ORR_ssz]],Táblázat2[#All],4,0)</f>
        <v>e</v>
      </c>
      <c r="E35" s="350" t="s">
        <v>271</v>
      </c>
      <c r="F35" s="351" t="s">
        <v>274</v>
      </c>
      <c r="G35" s="351" t="s">
        <v>31</v>
      </c>
      <c r="H35" s="351" t="s">
        <v>57</v>
      </c>
      <c r="I35" s="355">
        <v>1</v>
      </c>
      <c r="J35" s="351" t="s">
        <v>56</v>
      </c>
      <c r="K35" s="350"/>
      <c r="L35" s="402"/>
      <c r="M35" s="395">
        <f>VLOOKUP(Táblázat1[[#This Row],[ORR_ssz]],Táblázat2[#All],9,0)</f>
        <v>666</v>
      </c>
      <c r="N35" s="395">
        <f>VLOOKUP(Táblázat1[[#This Row],[ORR_ssz]],Táblázat2[#All],31,0)</f>
        <v>0</v>
      </c>
      <c r="O35" s="388"/>
      <c r="P35" s="351"/>
      <c r="Q35" s="351"/>
      <c r="R35" s="351"/>
      <c r="S35" s="351"/>
      <c r="T35" s="351"/>
      <c r="U35" s="351">
        <f>VLOOKUP(Táblázat1[[#This Row],[ORR_ssz]],Táblázat2[#All],6,0)</f>
        <v>0</v>
      </c>
      <c r="V35" s="351" t="s">
        <v>966</v>
      </c>
      <c r="W35" s="350" t="s">
        <v>967</v>
      </c>
      <c r="X35" s="351"/>
      <c r="Y35" s="351"/>
      <c r="Z35" s="353"/>
      <c r="AA35" s="351"/>
      <c r="AB35" s="354" t="s">
        <v>3739</v>
      </c>
    </row>
    <row r="36" spans="1:28" s="112" customFormat="1" ht="24.95" customHeight="1" x14ac:dyDescent="0.25">
      <c r="A36" s="349" t="s">
        <v>12</v>
      </c>
      <c r="B36" s="349">
        <v>35</v>
      </c>
      <c r="C36" s="349" t="str">
        <f>VLOOKUP(Táblázat1[[#This Row],[ORR_ssz]],Táblázat2[#All],7,0)</f>
        <v>JL5:AJ (1)</v>
      </c>
      <c r="D36" s="349" t="str">
        <f>VLOOKUP(Táblázat1[[#This Row],[ORR_ssz]],Táblázat2[#All],4,0)</f>
        <v>e</v>
      </c>
      <c r="E36" s="350" t="s">
        <v>271</v>
      </c>
      <c r="F36" s="351"/>
      <c r="G36" s="351" t="s">
        <v>31</v>
      </c>
      <c r="H36" s="351" t="s">
        <v>55</v>
      </c>
      <c r="I36" s="352">
        <v>1</v>
      </c>
      <c r="J36" s="351" t="s">
        <v>54</v>
      </c>
      <c r="K36" s="350"/>
      <c r="L36" s="402"/>
      <c r="M36" s="395">
        <f>VLOOKUP(Táblázat1[[#This Row],[ORR_ssz]],Táblázat2[#All],9,0)</f>
        <v>666</v>
      </c>
      <c r="N36" s="395">
        <f>VLOOKUP(Táblázat1[[#This Row],[ORR_ssz]],Táblázat2[#All],31,0)</f>
        <v>0</v>
      </c>
      <c r="O36" s="388"/>
      <c r="P36" s="351"/>
      <c r="Q36" s="351"/>
      <c r="R36" s="351"/>
      <c r="S36" s="351"/>
      <c r="T36" s="351"/>
      <c r="U36" s="351">
        <f>VLOOKUP(Táblázat1[[#This Row],[ORR_ssz]],Táblázat2[#All],6,0)</f>
        <v>0</v>
      </c>
      <c r="V36" s="351" t="s">
        <v>966</v>
      </c>
      <c r="W36" s="350" t="s">
        <v>967</v>
      </c>
      <c r="X36" s="351"/>
      <c r="Y36" s="351"/>
      <c r="Z36" s="353"/>
      <c r="AA36" s="351"/>
      <c r="AB36" s="354" t="s">
        <v>3739</v>
      </c>
    </row>
    <row r="37" spans="1:28" s="112" customFormat="1" ht="24.95" customHeight="1" x14ac:dyDescent="0.25">
      <c r="A37" s="349" t="s">
        <v>27</v>
      </c>
      <c r="B37" s="349">
        <v>814</v>
      </c>
      <c r="C37" s="367" t="str">
        <f>VLOOKUP(Táblázat1[[#This Row],[ORR_ssz]],Táblázat2[#All],7,0)</f>
        <v>BP3:MPT (1)</v>
      </c>
      <c r="D37" s="367" t="str">
        <f>VLOOKUP(Táblázat1[[#This Row],[ORR_ssz]],Táblázat2[#All],4,0)</f>
        <v>e</v>
      </c>
      <c r="E37" s="350" t="s">
        <v>1807</v>
      </c>
      <c r="F37" s="351"/>
      <c r="G37" s="351" t="s">
        <v>31</v>
      </c>
      <c r="H37" s="351" t="s">
        <v>51</v>
      </c>
      <c r="I37" s="352">
        <v>3</v>
      </c>
      <c r="J37" s="351" t="s">
        <v>50</v>
      </c>
      <c r="K37" s="350"/>
      <c r="L37" s="402"/>
      <c r="M37" s="395">
        <f>VLOOKUP(Táblázat1[[#This Row],[ORR_ssz]],Táblázat2[#All],9,0)</f>
        <v>666</v>
      </c>
      <c r="N37" s="395">
        <f>VLOOKUP(Táblázat1[[#This Row],[ORR_ssz]],Táblázat2[#All],31,0)</f>
        <v>0</v>
      </c>
      <c r="O37" s="388"/>
      <c r="P37" s="351"/>
      <c r="Q37" s="377" t="s">
        <v>86</v>
      </c>
      <c r="R37" s="377" t="s">
        <v>90</v>
      </c>
      <c r="S37" s="351"/>
      <c r="T37" s="351"/>
      <c r="U37" s="351">
        <f>VLOOKUP(Táblázat1[[#This Row],[ORR_ssz]],Táblázat2[#All],6,0)</f>
        <v>0</v>
      </c>
      <c r="V37" s="351" t="s">
        <v>1808</v>
      </c>
      <c r="W37" s="350" t="s">
        <v>1809</v>
      </c>
      <c r="X37" s="351"/>
      <c r="Y37" s="351"/>
      <c r="Z37" s="353"/>
      <c r="AA37" s="351" t="s">
        <v>5500</v>
      </c>
      <c r="AB37" s="419" t="s">
        <v>5056</v>
      </c>
    </row>
    <row r="38" spans="1:28" s="112" customFormat="1" ht="24.95" customHeight="1" x14ac:dyDescent="0.25">
      <c r="A38" s="349" t="s">
        <v>12</v>
      </c>
      <c r="B38" s="349">
        <v>37</v>
      </c>
      <c r="C38" s="349" t="str">
        <f>VLOOKUP(Táblázat1[[#This Row],[ORR_ssz]],Táblázat2[#All],7,0)</f>
        <v>J4:AJ (10)</v>
      </c>
      <c r="D38" s="349" t="str">
        <f>VLOOKUP(Táblázat1[[#This Row],[ORR_ssz]],Táblázat2[#All],4,0)</f>
        <v>gy01</v>
      </c>
      <c r="E38" s="350" t="s">
        <v>968</v>
      </c>
      <c r="F38" s="351"/>
      <c r="G38" s="351" t="s">
        <v>33</v>
      </c>
      <c r="H38" s="351" t="s">
        <v>57</v>
      </c>
      <c r="I38" s="355">
        <v>1</v>
      </c>
      <c r="J38" s="351" t="s">
        <v>56</v>
      </c>
      <c r="K38" s="350"/>
      <c r="L38" s="402"/>
      <c r="M38" s="395">
        <f>VLOOKUP(Táblázat1[[#This Row],[ORR_ssz]],Táblázat2[#All],9,0)</f>
        <v>0</v>
      </c>
      <c r="N38" s="395">
        <f>VLOOKUP(Táblázat1[[#This Row],[ORR_ssz]],Táblázat2[#All],31,0)</f>
        <v>40</v>
      </c>
      <c r="O38" s="388"/>
      <c r="P38" s="351"/>
      <c r="Q38" s="351" t="s">
        <v>86</v>
      </c>
      <c r="R38" s="351" t="s">
        <v>90</v>
      </c>
      <c r="S38" s="351"/>
      <c r="T38" s="351" t="s">
        <v>3611</v>
      </c>
      <c r="U38" s="351" t="str">
        <f>VLOOKUP(Táblázat1[[#This Row],[ORR_ssz]],Táblázat2[#All],6,0)</f>
        <v>CS:10:00-12:00(A tanterem V. (ÁA-2-221))</v>
      </c>
      <c r="V38" s="351"/>
      <c r="W38" s="350" t="s">
        <v>969</v>
      </c>
      <c r="X38" s="351"/>
      <c r="Y38" s="351"/>
      <c r="Z38" s="353"/>
      <c r="AA38" s="351"/>
      <c r="AB38" s="353" t="s">
        <v>3738</v>
      </c>
    </row>
    <row r="39" spans="1:28" s="112" customFormat="1" ht="24.95" customHeight="1" x14ac:dyDescent="0.25">
      <c r="A39" s="349" t="s">
        <v>12</v>
      </c>
      <c r="B39" s="349">
        <v>38</v>
      </c>
      <c r="C39" s="349" t="str">
        <f>VLOOKUP(Táblázat1[[#This Row],[ORR_ssz]],Táblázat2[#All],7,0)</f>
        <v>J4:AJ (10)</v>
      </c>
      <c r="D39" s="349" t="str">
        <f>VLOOKUP(Táblázat1[[#This Row],[ORR_ssz]],Táblázat2[#All],4,0)</f>
        <v>gy02</v>
      </c>
      <c r="E39" s="350" t="s">
        <v>275</v>
      </c>
      <c r="F39" s="351"/>
      <c r="G39" s="351" t="s">
        <v>33</v>
      </c>
      <c r="H39" s="351" t="s">
        <v>57</v>
      </c>
      <c r="I39" s="355">
        <v>1</v>
      </c>
      <c r="J39" s="351" t="s">
        <v>56</v>
      </c>
      <c r="K39" s="350"/>
      <c r="L39" s="402"/>
      <c r="M39" s="395">
        <f>VLOOKUP(Táblázat1[[#This Row],[ORR_ssz]],Táblázat2[#All],9,0)</f>
        <v>0</v>
      </c>
      <c r="N39" s="395">
        <f>VLOOKUP(Táblázat1[[#This Row],[ORR_ssz]],Táblázat2[#All],31,0)</f>
        <v>60</v>
      </c>
      <c r="O39" s="388"/>
      <c r="P39" s="351"/>
      <c r="Q39" s="351" t="s">
        <v>86</v>
      </c>
      <c r="R39" s="351" t="s">
        <v>90</v>
      </c>
      <c r="S39" s="351"/>
      <c r="T39" s="351" t="s">
        <v>3607</v>
      </c>
      <c r="U39" s="351" t="str">
        <f>VLOOKUP(Táblázat1[[#This Row],[ORR_ssz]],Táblázat2[#All],6,0)</f>
        <v>CS:10:00-12:00(B gyakorló 03. (Magyar u.) (ÁB-0-4))</v>
      </c>
      <c r="V39" s="351"/>
      <c r="W39" s="350" t="s">
        <v>964</v>
      </c>
      <c r="X39" s="351"/>
      <c r="Y39" s="351"/>
      <c r="Z39" s="353"/>
      <c r="AA39" s="351"/>
      <c r="AB39" s="353" t="s">
        <v>3738</v>
      </c>
    </row>
    <row r="40" spans="1:28" s="112" customFormat="1" ht="24.95" customHeight="1" x14ac:dyDescent="0.25">
      <c r="A40" s="349" t="s">
        <v>12</v>
      </c>
      <c r="B40" s="349">
        <v>39</v>
      </c>
      <c r="C40" s="349" t="str">
        <f>VLOOKUP(Táblázat1[[#This Row],[ORR_ssz]],Táblázat2[#All],7,0)</f>
        <v>J4:AJ (10)</v>
      </c>
      <c r="D40" s="349" t="str">
        <f>VLOOKUP(Táblázat1[[#This Row],[ORR_ssz]],Táblázat2[#All],4,0)</f>
        <v>gy03</v>
      </c>
      <c r="E40" s="350" t="s">
        <v>276</v>
      </c>
      <c r="F40" s="351"/>
      <c r="G40" s="351" t="s">
        <v>33</v>
      </c>
      <c r="H40" s="351" t="s">
        <v>57</v>
      </c>
      <c r="I40" s="355">
        <v>1</v>
      </c>
      <c r="J40" s="351" t="s">
        <v>56</v>
      </c>
      <c r="K40" s="350"/>
      <c r="L40" s="402"/>
      <c r="M40" s="395">
        <f>VLOOKUP(Táblázat1[[#This Row],[ORR_ssz]],Táblázat2[#All],9,0)</f>
        <v>0</v>
      </c>
      <c r="N40" s="395">
        <f>VLOOKUP(Táblázat1[[#This Row],[ORR_ssz]],Táblázat2[#All],31,0)</f>
        <v>40</v>
      </c>
      <c r="O40" s="388"/>
      <c r="P40" s="351"/>
      <c r="Q40" s="351" t="s">
        <v>86</v>
      </c>
      <c r="R40" s="351" t="s">
        <v>98</v>
      </c>
      <c r="S40" s="351"/>
      <c r="T40" s="351" t="s">
        <v>3611</v>
      </c>
      <c r="U40" s="351" t="str">
        <f>VLOOKUP(Táblázat1[[#This Row],[ORR_ssz]],Táblázat2[#All],6,0)</f>
        <v>CS:14:00-16:00(A tanterem V. (ÁA-2-221))</v>
      </c>
      <c r="V40" s="351"/>
      <c r="W40" s="350" t="s">
        <v>964</v>
      </c>
      <c r="X40" s="351"/>
      <c r="Y40" s="351"/>
      <c r="Z40" s="353"/>
      <c r="AA40" s="351"/>
      <c r="AB40" s="353" t="s">
        <v>3738</v>
      </c>
    </row>
    <row r="41" spans="1:28" s="112" customFormat="1" ht="24.95" customHeight="1" x14ac:dyDescent="0.25">
      <c r="A41" s="349" t="s">
        <v>12</v>
      </c>
      <c r="B41" s="349">
        <v>40</v>
      </c>
      <c r="C41" s="349" t="str">
        <f>VLOOKUP(Táblázat1[[#This Row],[ORR_ssz]],Táblázat2[#All],7,0)</f>
        <v>J4:AJ (10)</v>
      </c>
      <c r="D41" s="349" t="str">
        <f>VLOOKUP(Táblázat1[[#This Row],[ORR_ssz]],Táblázat2[#All],4,0)</f>
        <v>gy04</v>
      </c>
      <c r="E41" s="350" t="s">
        <v>277</v>
      </c>
      <c r="F41" s="351"/>
      <c r="G41" s="351" t="s">
        <v>33</v>
      </c>
      <c r="H41" s="351" t="s">
        <v>57</v>
      </c>
      <c r="I41" s="355">
        <v>1</v>
      </c>
      <c r="J41" s="351" t="s">
        <v>56</v>
      </c>
      <c r="K41" s="350"/>
      <c r="L41" s="402"/>
      <c r="M41" s="395">
        <f>VLOOKUP(Táblázat1[[#This Row],[ORR_ssz]],Táblázat2[#All],9,0)</f>
        <v>0</v>
      </c>
      <c r="N41" s="395">
        <f>VLOOKUP(Táblázat1[[#This Row],[ORR_ssz]],Táblázat2[#All],31,0)</f>
        <v>40</v>
      </c>
      <c r="O41" s="388"/>
      <c r="P41" s="351"/>
      <c r="Q41" s="351" t="s">
        <v>83</v>
      </c>
      <c r="R41" s="351" t="s">
        <v>95</v>
      </c>
      <c r="S41" s="351"/>
      <c r="T41" s="351" t="s">
        <v>3617</v>
      </c>
      <c r="U41" s="351" t="str">
        <f>VLOOKUP(Táblázat1[[#This Row],[ORR_ssz]],Táblázat2[#All],6,0)</f>
        <v>H:12:00-14:00(A gyakorló 04. (ÁA-a-8))</v>
      </c>
      <c r="V41" s="351"/>
      <c r="W41" s="350" t="s">
        <v>970</v>
      </c>
      <c r="X41" s="351"/>
      <c r="Y41" s="351"/>
      <c r="Z41" s="353"/>
      <c r="AA41" s="351"/>
      <c r="AB41" s="353" t="s">
        <v>3738</v>
      </c>
    </row>
    <row r="42" spans="1:28" s="112" customFormat="1" ht="24.95" customHeight="1" x14ac:dyDescent="0.25">
      <c r="A42" s="349" t="s">
        <v>12</v>
      </c>
      <c r="B42" s="349">
        <v>41</v>
      </c>
      <c r="C42" s="349" t="str">
        <f>VLOOKUP(Táblázat1[[#This Row],[ORR_ssz]],Táblázat2[#All],7,0)</f>
        <v>J4:AJ (10)</v>
      </c>
      <c r="D42" s="349" t="str">
        <f>VLOOKUP(Táblázat1[[#This Row],[ORR_ssz]],Táblázat2[#All],4,0)</f>
        <v>gy05</v>
      </c>
      <c r="E42" s="350" t="s">
        <v>278</v>
      </c>
      <c r="F42" s="351"/>
      <c r="G42" s="351" t="s">
        <v>33</v>
      </c>
      <c r="H42" s="351" t="s">
        <v>57</v>
      </c>
      <c r="I42" s="355">
        <v>1</v>
      </c>
      <c r="J42" s="351" t="s">
        <v>56</v>
      </c>
      <c r="K42" s="350"/>
      <c r="L42" s="402"/>
      <c r="M42" s="395">
        <f>VLOOKUP(Táblázat1[[#This Row],[ORR_ssz]],Táblázat2[#All],9,0)</f>
        <v>0</v>
      </c>
      <c r="N42" s="395">
        <f>VLOOKUP(Táblázat1[[#This Row],[ORR_ssz]],Táblázat2[#All],31,0)</f>
        <v>40</v>
      </c>
      <c r="O42" s="388"/>
      <c r="P42" s="351"/>
      <c r="Q42" s="351" t="s">
        <v>85</v>
      </c>
      <c r="R42" s="351" t="s">
        <v>95</v>
      </c>
      <c r="S42" s="351"/>
      <c r="T42" s="351" t="s">
        <v>3611</v>
      </c>
      <c r="U42" s="351" t="str">
        <f>VLOOKUP(Táblázat1[[#This Row],[ORR_ssz]],Táblázat2[#All],6,0)</f>
        <v>SZE:12:00-14:00(A tanterem V. (ÁA-2-221))</v>
      </c>
      <c r="V42" s="351"/>
      <c r="W42" s="350" t="s">
        <v>970</v>
      </c>
      <c r="X42" s="351"/>
      <c r="Y42" s="351"/>
      <c r="Z42" s="353"/>
      <c r="AA42" s="351"/>
      <c r="AB42" s="353" t="s">
        <v>3738</v>
      </c>
    </row>
    <row r="43" spans="1:28" s="112" customFormat="1" ht="24.95" customHeight="1" x14ac:dyDescent="0.25">
      <c r="A43" s="349" t="s">
        <v>12</v>
      </c>
      <c r="B43" s="349">
        <v>42</v>
      </c>
      <c r="C43" s="349" t="str">
        <f>VLOOKUP(Táblázat1[[#This Row],[ORR_ssz]],Táblázat2[#All],7,0)</f>
        <v>J4:AJ (10)</v>
      </c>
      <c r="D43" s="349" t="str">
        <f>VLOOKUP(Táblázat1[[#This Row],[ORR_ssz]],Táblázat2[#All],4,0)</f>
        <v>gy06</v>
      </c>
      <c r="E43" s="350" t="s">
        <v>279</v>
      </c>
      <c r="F43" s="351"/>
      <c r="G43" s="351" t="s">
        <v>33</v>
      </c>
      <c r="H43" s="351" t="s">
        <v>57</v>
      </c>
      <c r="I43" s="355">
        <v>1</v>
      </c>
      <c r="J43" s="351" t="s">
        <v>56</v>
      </c>
      <c r="K43" s="350"/>
      <c r="L43" s="402"/>
      <c r="M43" s="395">
        <f>VLOOKUP(Táblázat1[[#This Row],[ORR_ssz]],Táblázat2[#All],9,0)</f>
        <v>0</v>
      </c>
      <c r="N43" s="395">
        <f>VLOOKUP(Táblázat1[[#This Row],[ORR_ssz]],Táblázat2[#All],31,0)</f>
        <v>200</v>
      </c>
      <c r="O43" s="388"/>
      <c r="P43" s="351"/>
      <c r="Q43" s="351" t="s">
        <v>85</v>
      </c>
      <c r="R43" s="351" t="s">
        <v>95</v>
      </c>
      <c r="S43" s="351"/>
      <c r="T43" s="351" t="s">
        <v>3619</v>
      </c>
      <c r="U43" s="351" t="str">
        <f>VLOOKUP(Táblázat1[[#This Row],[ORR_ssz]],Táblázat2[#All],6,0)</f>
        <v>SZE:12:00-14:00(A tanterem I. (Somló auditórium) (ÁA-1-106))</v>
      </c>
      <c r="V43" s="351"/>
      <c r="W43" s="350" t="s">
        <v>966</v>
      </c>
      <c r="X43" s="351"/>
      <c r="Y43" s="351"/>
      <c r="Z43" s="353"/>
      <c r="AA43" s="351"/>
      <c r="AB43" s="353" t="s">
        <v>3738</v>
      </c>
    </row>
    <row r="44" spans="1:28" s="112" customFormat="1" ht="24.95" customHeight="1" x14ac:dyDescent="0.25">
      <c r="A44" s="349" t="s">
        <v>12</v>
      </c>
      <c r="B44" s="349">
        <v>43</v>
      </c>
      <c r="C44" s="349" t="str">
        <f>VLOOKUP(Táblázat1[[#This Row],[ORR_ssz]],Táblázat2[#All],7,0)</f>
        <v>J4:AJ (10)</v>
      </c>
      <c r="D44" s="349" t="str">
        <f>VLOOKUP(Táblázat1[[#This Row],[ORR_ssz]],Táblázat2[#All],4,0)</f>
        <v>gy07</v>
      </c>
      <c r="E44" s="350" t="s">
        <v>280</v>
      </c>
      <c r="F44" s="351"/>
      <c r="G44" s="351" t="s">
        <v>33</v>
      </c>
      <c r="H44" s="351" t="s">
        <v>57</v>
      </c>
      <c r="I44" s="355">
        <v>1</v>
      </c>
      <c r="J44" s="351" t="s">
        <v>56</v>
      </c>
      <c r="K44" s="350"/>
      <c r="L44" s="402"/>
      <c r="M44" s="395">
        <f>VLOOKUP(Táblázat1[[#This Row],[ORR_ssz]],Táblázat2[#All],9,0)</f>
        <v>0</v>
      </c>
      <c r="N44" s="395">
        <f>VLOOKUP(Táblázat1[[#This Row],[ORR_ssz]],Táblázat2[#All],31,0)</f>
        <v>96</v>
      </c>
      <c r="O44" s="388"/>
      <c r="P44" s="351"/>
      <c r="Q44" s="351" t="s">
        <v>85</v>
      </c>
      <c r="R44" s="351" t="s">
        <v>3691</v>
      </c>
      <c r="S44" s="351"/>
      <c r="T44" s="351" t="s">
        <v>3620</v>
      </c>
      <c r="U44" s="351" t="str">
        <f>VLOOKUP(Táblázat1[[#This Row],[ORR_ssz]],Táblázat2[#All],6,0)</f>
        <v>SZE:12:00-14:00(B tanterem I. (Magyar u.) (ÁB-0-3))</v>
      </c>
      <c r="V44" s="351"/>
      <c r="W44" s="350" t="s">
        <v>971</v>
      </c>
      <c r="X44" s="351"/>
      <c r="Y44" s="351"/>
      <c r="Z44" s="353"/>
      <c r="AA44" s="351"/>
      <c r="AB44" s="353" t="s">
        <v>3738</v>
      </c>
    </row>
    <row r="45" spans="1:28" s="112" customFormat="1" ht="24.95" customHeight="1" x14ac:dyDescent="0.25">
      <c r="A45" s="349" t="s">
        <v>12</v>
      </c>
      <c r="B45" s="349">
        <v>44</v>
      </c>
      <c r="C45" s="349" t="str">
        <f>VLOOKUP(Táblázat1[[#This Row],[ORR_ssz]],Táblázat2[#All],7,0)</f>
        <v>J4:AJ (10)</v>
      </c>
      <c r="D45" s="349" t="str">
        <f>VLOOKUP(Táblázat1[[#This Row],[ORR_ssz]],Táblázat2[#All],4,0)</f>
        <v>gy08</v>
      </c>
      <c r="E45" s="350" t="s">
        <v>281</v>
      </c>
      <c r="F45" s="351"/>
      <c r="G45" s="351" t="s">
        <v>33</v>
      </c>
      <c r="H45" s="351" t="s">
        <v>57</v>
      </c>
      <c r="I45" s="355">
        <v>1</v>
      </c>
      <c r="J45" s="351" t="s">
        <v>56</v>
      </c>
      <c r="K45" s="350"/>
      <c r="L45" s="402"/>
      <c r="M45" s="395">
        <f>VLOOKUP(Táblázat1[[#This Row],[ORR_ssz]],Táblázat2[#All],9,0)</f>
        <v>0</v>
      </c>
      <c r="N45" s="395">
        <f>VLOOKUP(Táblázat1[[#This Row],[ORR_ssz]],Táblázat2[#All],31,0)</f>
        <v>40</v>
      </c>
      <c r="O45" s="388"/>
      <c r="P45" s="351"/>
      <c r="Q45" s="351" t="s">
        <v>85</v>
      </c>
      <c r="R45" s="351" t="s">
        <v>98</v>
      </c>
      <c r="S45" s="351"/>
      <c r="T45" s="351" t="s">
        <v>3617</v>
      </c>
      <c r="U45" s="351" t="str">
        <f>VLOOKUP(Táblázat1[[#This Row],[ORR_ssz]],Táblázat2[#All],6,0)</f>
        <v>SZE:14:00-16:00(A gyakorló 04. (ÁA-a-8))</v>
      </c>
      <c r="V45" s="351"/>
      <c r="W45" s="350" t="s">
        <v>966</v>
      </c>
      <c r="X45" s="351"/>
      <c r="Y45" s="351"/>
      <c r="Z45" s="353"/>
      <c r="AA45" s="351"/>
      <c r="AB45" s="353" t="s">
        <v>3738</v>
      </c>
    </row>
    <row r="46" spans="1:28" s="112" customFormat="1" ht="24.95" customHeight="1" x14ac:dyDescent="0.25">
      <c r="A46" s="349" t="s">
        <v>12</v>
      </c>
      <c r="B46" s="349">
        <v>45</v>
      </c>
      <c r="C46" s="349" t="str">
        <f>VLOOKUP(Táblázat1[[#This Row],[ORR_ssz]],Táblázat2[#All],7,0)</f>
        <v>J4:AJ (10)</v>
      </c>
      <c r="D46" s="349" t="str">
        <f>VLOOKUP(Táblázat1[[#This Row],[ORR_ssz]],Táblázat2[#All],4,0)</f>
        <v>gy09</v>
      </c>
      <c r="E46" s="350" t="s">
        <v>282</v>
      </c>
      <c r="F46" s="351"/>
      <c r="G46" s="351" t="s">
        <v>33</v>
      </c>
      <c r="H46" s="351" t="s">
        <v>57</v>
      </c>
      <c r="I46" s="355">
        <v>1</v>
      </c>
      <c r="J46" s="351" t="s">
        <v>56</v>
      </c>
      <c r="K46" s="350"/>
      <c r="L46" s="402"/>
      <c r="M46" s="395">
        <f>VLOOKUP(Táblázat1[[#This Row],[ORR_ssz]],Táblázat2[#All],9,0)</f>
        <v>0</v>
      </c>
      <c r="N46" s="395">
        <f>VLOOKUP(Táblázat1[[#This Row],[ORR_ssz]],Táblázat2[#All],31,0)</f>
        <v>86</v>
      </c>
      <c r="O46" s="388"/>
      <c r="P46" s="351"/>
      <c r="Q46" s="351" t="s">
        <v>85</v>
      </c>
      <c r="R46" s="351" t="s">
        <v>95</v>
      </c>
      <c r="S46" s="351"/>
      <c r="T46" s="351" t="s">
        <v>3621</v>
      </c>
      <c r="U46" s="351" t="str">
        <f>VLOOKUP(Táblázat1[[#This Row],[ORR_ssz]],Táblázat2[#All],6,0)</f>
        <v>SZE:12:00-14:00(B tanterem II. (Magyar u.) (ÁB-1,5-112))</v>
      </c>
      <c r="V46" s="351"/>
      <c r="W46" s="350" t="s">
        <v>973</v>
      </c>
      <c r="X46" s="351"/>
      <c r="Y46" s="351"/>
      <c r="Z46" s="353"/>
      <c r="AA46" s="351"/>
      <c r="AB46" s="353" t="s">
        <v>3738</v>
      </c>
    </row>
    <row r="47" spans="1:28" s="112" customFormat="1" ht="24.95" customHeight="1" x14ac:dyDescent="0.25">
      <c r="A47" s="349" t="s">
        <v>12</v>
      </c>
      <c r="B47" s="349">
        <v>46</v>
      </c>
      <c r="C47" s="349" t="str">
        <f>VLOOKUP(Táblázat1[[#This Row],[ORR_ssz]],Táblázat2[#All],7,0)</f>
        <v>J4:AJ (10)</v>
      </c>
      <c r="D47" s="349" t="str">
        <f>VLOOKUP(Táblázat1[[#This Row],[ORR_ssz]],Táblázat2[#All],4,0)</f>
        <v>gy10</v>
      </c>
      <c r="E47" s="350" t="s">
        <v>283</v>
      </c>
      <c r="F47" s="351"/>
      <c r="G47" s="351" t="s">
        <v>33</v>
      </c>
      <c r="H47" s="351" t="s">
        <v>57</v>
      </c>
      <c r="I47" s="355">
        <v>1</v>
      </c>
      <c r="J47" s="351" t="s">
        <v>56</v>
      </c>
      <c r="K47" s="350"/>
      <c r="L47" s="402"/>
      <c r="M47" s="395">
        <f>VLOOKUP(Táblázat1[[#This Row],[ORR_ssz]],Táblázat2[#All],9,0)</f>
        <v>0</v>
      </c>
      <c r="N47" s="395">
        <f>VLOOKUP(Táblázat1[[#This Row],[ORR_ssz]],Táblázat2[#All],31,0)</f>
        <v>200</v>
      </c>
      <c r="O47" s="388"/>
      <c r="P47" s="351"/>
      <c r="Q47" s="351" t="s">
        <v>85</v>
      </c>
      <c r="R47" s="351" t="s">
        <v>636</v>
      </c>
      <c r="S47" s="351"/>
      <c r="T47" s="351" t="s">
        <v>3618</v>
      </c>
      <c r="U47" s="351" t="str">
        <f>VLOOKUP(Táblázat1[[#This Row],[ORR_ssz]],Táblázat2[#All],6,0)</f>
        <v>SZE:08:00-10:00(A tanterem II. (Dósa auditórium) (ÁA-1-109))</v>
      </c>
      <c r="V47" s="351"/>
      <c r="W47" s="350" t="s">
        <v>970</v>
      </c>
      <c r="X47" s="351"/>
      <c r="Y47" s="351"/>
      <c r="Z47" s="353"/>
      <c r="AA47" s="351"/>
      <c r="AB47" s="353" t="s">
        <v>3738</v>
      </c>
    </row>
    <row r="48" spans="1:28" s="112" customFormat="1" ht="24.95" customHeight="1" x14ac:dyDescent="0.25">
      <c r="A48" s="349" t="s">
        <v>12</v>
      </c>
      <c r="B48" s="349">
        <v>47</v>
      </c>
      <c r="C48" s="349" t="str">
        <f>VLOOKUP(Táblázat1[[#This Row],[ORR_ssz]],Táblázat2[#All],7,0)</f>
        <v>J4:AJ (10)</v>
      </c>
      <c r="D48" s="349" t="str">
        <f>VLOOKUP(Táblázat1[[#This Row],[ORR_ssz]],Táblázat2[#All],4,0)</f>
        <v>gy11</v>
      </c>
      <c r="E48" s="350" t="s">
        <v>284</v>
      </c>
      <c r="F48" s="351"/>
      <c r="G48" s="351" t="s">
        <v>33</v>
      </c>
      <c r="H48" s="351" t="s">
        <v>57</v>
      </c>
      <c r="I48" s="355">
        <v>1</v>
      </c>
      <c r="J48" s="351" t="s">
        <v>56</v>
      </c>
      <c r="K48" s="350"/>
      <c r="L48" s="402"/>
      <c r="M48" s="395">
        <f>VLOOKUP(Táblázat1[[#This Row],[ORR_ssz]],Táblázat2[#All],9,0)</f>
        <v>0</v>
      </c>
      <c r="N48" s="395">
        <f>VLOOKUP(Táblázat1[[#This Row],[ORR_ssz]],Táblázat2[#All],31,0)</f>
        <v>100</v>
      </c>
      <c r="O48" s="388"/>
      <c r="P48" s="351"/>
      <c r="Q48" s="351" t="s">
        <v>85</v>
      </c>
      <c r="R48" s="351" t="s">
        <v>106</v>
      </c>
      <c r="S48" s="351"/>
      <c r="T48" s="351" t="s">
        <v>3605</v>
      </c>
      <c r="U48" s="351" t="str">
        <f>VLOOKUP(Táblázat1[[#This Row],[ORR_ssz]],Táblázat2[#All],6,0)</f>
        <v>SZE:18:00-20:00(A tanterem III. (Récsi auditórium) (ÁA-1-111))</v>
      </c>
      <c r="V48" s="351"/>
      <c r="W48" s="350" t="s">
        <v>972</v>
      </c>
      <c r="X48" s="351"/>
      <c r="Y48" s="351"/>
      <c r="Z48" s="353"/>
      <c r="AA48" s="351"/>
      <c r="AB48" s="353" t="s">
        <v>3738</v>
      </c>
    </row>
    <row r="49" spans="1:28" s="112" customFormat="1" ht="24.95" customHeight="1" x14ac:dyDescent="0.25">
      <c r="A49" s="349" t="s">
        <v>12</v>
      </c>
      <c r="B49" s="349">
        <v>48</v>
      </c>
      <c r="C49" s="349" t="str">
        <f>VLOOKUP(Táblázat1[[#This Row],[ORR_ssz]],Táblázat2[#All],7,0)</f>
        <v>J4:AJ (10)</v>
      </c>
      <c r="D49" s="349" t="str">
        <f>VLOOKUP(Táblázat1[[#This Row],[ORR_ssz]],Táblázat2[#All],4,0)</f>
        <v>gy12</v>
      </c>
      <c r="E49" s="350" t="s">
        <v>285</v>
      </c>
      <c r="F49" s="351"/>
      <c r="G49" s="351" t="s">
        <v>33</v>
      </c>
      <c r="H49" s="351" t="s">
        <v>57</v>
      </c>
      <c r="I49" s="355">
        <v>1</v>
      </c>
      <c r="J49" s="351" t="s">
        <v>56</v>
      </c>
      <c r="K49" s="350"/>
      <c r="L49" s="402"/>
      <c r="M49" s="395">
        <f>VLOOKUP(Táblázat1[[#This Row],[ORR_ssz]],Táblázat2[#All],9,0)</f>
        <v>0</v>
      </c>
      <c r="N49" s="395">
        <f>VLOOKUP(Táblázat1[[#This Row],[ORR_ssz]],Táblázat2[#All],31,0)</f>
        <v>200</v>
      </c>
      <c r="O49" s="388"/>
      <c r="P49" s="351"/>
      <c r="Q49" s="351" t="s">
        <v>83</v>
      </c>
      <c r="R49" s="351" t="s">
        <v>3692</v>
      </c>
      <c r="S49" s="351"/>
      <c r="T49" s="351" t="s">
        <v>3618</v>
      </c>
      <c r="U49" s="351" t="str">
        <f>VLOOKUP(Táblázat1[[#This Row],[ORR_ssz]],Táblázat2[#All],6,0)</f>
        <v>H:08:00-10:00(A tanterem II. (Dósa auditórium) (ÁA-1-109))</v>
      </c>
      <c r="V49" s="351"/>
      <c r="W49" s="350" t="s">
        <v>970</v>
      </c>
      <c r="X49" s="351"/>
      <c r="Y49" s="351"/>
      <c r="Z49" s="353"/>
      <c r="AA49" s="351"/>
      <c r="AB49" s="353" t="s">
        <v>3738</v>
      </c>
    </row>
    <row r="50" spans="1:28" s="112" customFormat="1" ht="24.95" customHeight="1" x14ac:dyDescent="0.25">
      <c r="A50" s="349" t="s">
        <v>12</v>
      </c>
      <c r="B50" s="349">
        <v>49</v>
      </c>
      <c r="C50" s="349" t="str">
        <f>VLOOKUP(Táblázat1[[#This Row],[ORR_ssz]],Táblázat2[#All],7,0)</f>
        <v>J4:AJ (10)</v>
      </c>
      <c r="D50" s="349" t="str">
        <f>VLOOKUP(Táblázat1[[#This Row],[ORR_ssz]],Táblázat2[#All],4,0)</f>
        <v>gy13</v>
      </c>
      <c r="E50" s="350" t="s">
        <v>286</v>
      </c>
      <c r="F50" s="351"/>
      <c r="G50" s="351" t="s">
        <v>33</v>
      </c>
      <c r="H50" s="351" t="s">
        <v>57</v>
      </c>
      <c r="I50" s="355">
        <v>1</v>
      </c>
      <c r="J50" s="351" t="s">
        <v>56</v>
      </c>
      <c r="K50" s="350"/>
      <c r="L50" s="402"/>
      <c r="M50" s="395">
        <f>VLOOKUP(Táblázat1[[#This Row],[ORR_ssz]],Táblázat2[#All],9,0)</f>
        <v>0</v>
      </c>
      <c r="N50" s="395">
        <f>VLOOKUP(Táblázat1[[#This Row],[ORR_ssz]],Táblázat2[#All],31,0)</f>
        <v>60</v>
      </c>
      <c r="O50" s="388"/>
      <c r="P50" s="351"/>
      <c r="Q50" s="351" t="s">
        <v>86</v>
      </c>
      <c r="R50" s="351" t="s">
        <v>95</v>
      </c>
      <c r="S50" s="351"/>
      <c r="T50" s="351" t="s">
        <v>3622</v>
      </c>
      <c r="U50" s="351" t="str">
        <f>VLOOKUP(Táblázat1[[#This Row],[ORR_ssz]],Táblázat2[#All],6,0)</f>
        <v>CS:12:00-14:00(B gyakorló 08. (Kecskeméti u.) (ÁB-2-205))</v>
      </c>
      <c r="V50" s="351"/>
      <c r="W50" s="350" t="s">
        <v>966</v>
      </c>
      <c r="X50" s="351"/>
      <c r="Y50" s="351"/>
      <c r="Z50" s="353"/>
      <c r="AA50" s="351"/>
      <c r="AB50" s="353" t="s">
        <v>3738</v>
      </c>
    </row>
    <row r="51" spans="1:28" s="112" customFormat="1" ht="24.95" customHeight="1" x14ac:dyDescent="0.25">
      <c r="A51" s="349" t="s">
        <v>12</v>
      </c>
      <c r="B51" s="349">
        <v>50</v>
      </c>
      <c r="C51" s="349" t="str">
        <f>VLOOKUP(Táblázat1[[#This Row],[ORR_ssz]],Táblázat2[#All],7,0)</f>
        <v>J4:AJ (10)</v>
      </c>
      <c r="D51" s="349" t="str">
        <f>VLOOKUP(Táblázat1[[#This Row],[ORR_ssz]],Táblázat2[#All],4,0)</f>
        <v>gy14</v>
      </c>
      <c r="E51" s="350" t="s">
        <v>287</v>
      </c>
      <c r="F51" s="351"/>
      <c r="G51" s="351" t="s">
        <v>33</v>
      </c>
      <c r="H51" s="351" t="s">
        <v>57</v>
      </c>
      <c r="I51" s="355">
        <v>1</v>
      </c>
      <c r="J51" s="351" t="s">
        <v>56</v>
      </c>
      <c r="K51" s="350"/>
      <c r="L51" s="402"/>
      <c r="M51" s="395">
        <f>VLOOKUP(Táblázat1[[#This Row],[ORR_ssz]],Táblázat2[#All],9,0)</f>
        <v>0</v>
      </c>
      <c r="N51" s="395">
        <f>VLOOKUP(Táblázat1[[#This Row],[ORR_ssz]],Táblázat2[#All],31,0)</f>
        <v>96</v>
      </c>
      <c r="O51" s="388"/>
      <c r="P51" s="351"/>
      <c r="Q51" s="351" t="s">
        <v>86</v>
      </c>
      <c r="R51" s="351" t="s">
        <v>90</v>
      </c>
      <c r="S51" s="351"/>
      <c r="T51" s="351" t="s">
        <v>3620</v>
      </c>
      <c r="U51" s="351" t="str">
        <f>VLOOKUP(Táblázat1[[#This Row],[ORR_ssz]],Táblázat2[#All],6,0)</f>
        <v>CS:10:00-12:00(B tanterem I. (Magyar u.) (ÁB-0-3))</v>
      </c>
      <c r="V51" s="351"/>
      <c r="W51" s="350" t="s">
        <v>971</v>
      </c>
      <c r="X51" s="351"/>
      <c r="Y51" s="351"/>
      <c r="Z51" s="353"/>
      <c r="AA51" s="351"/>
      <c r="AB51" s="353" t="s">
        <v>3738</v>
      </c>
    </row>
    <row r="52" spans="1:28" s="112" customFormat="1" ht="24.95" customHeight="1" x14ac:dyDescent="0.25">
      <c r="A52" s="349" t="s">
        <v>12</v>
      </c>
      <c r="B52" s="349">
        <v>51</v>
      </c>
      <c r="C52" s="349" t="str">
        <f>VLOOKUP(Táblázat1[[#This Row],[ORR_ssz]],Táblázat2[#All],7,0)</f>
        <v>J4:AJ (10)</v>
      </c>
      <c r="D52" s="349" t="str">
        <f>VLOOKUP(Táblázat1[[#This Row],[ORR_ssz]],Táblázat2[#All],4,0)</f>
        <v>gy15</v>
      </c>
      <c r="E52" s="350" t="s">
        <v>288</v>
      </c>
      <c r="F52" s="351"/>
      <c r="G52" s="351" t="s">
        <v>33</v>
      </c>
      <c r="H52" s="351" t="s">
        <v>57</v>
      </c>
      <c r="I52" s="355">
        <v>1</v>
      </c>
      <c r="J52" s="351" t="s">
        <v>56</v>
      </c>
      <c r="K52" s="350"/>
      <c r="L52" s="402"/>
      <c r="M52" s="395">
        <f>VLOOKUP(Táblázat1[[#This Row],[ORR_ssz]],Táblázat2[#All],9,0)</f>
        <v>0</v>
      </c>
      <c r="N52" s="395">
        <f>VLOOKUP(Táblázat1[[#This Row],[ORR_ssz]],Táblázat2[#All],31,0)</f>
        <v>200</v>
      </c>
      <c r="O52" s="388"/>
      <c r="P52" s="351"/>
      <c r="Q52" s="351" t="s">
        <v>86</v>
      </c>
      <c r="R52" s="351" t="s">
        <v>102</v>
      </c>
      <c r="S52" s="351"/>
      <c r="T52" s="351" t="s">
        <v>3619</v>
      </c>
      <c r="U52" s="351" t="str">
        <f>VLOOKUP(Táblázat1[[#This Row],[ORR_ssz]],Táblázat2[#All],6,0)</f>
        <v>CS:16:00-18:00(A tanterem I. (Somló auditórium) (ÁA-1-106))</v>
      </c>
      <c r="V52" s="351"/>
      <c r="W52" s="350" t="s">
        <v>972</v>
      </c>
      <c r="X52" s="351"/>
      <c r="Y52" s="351"/>
      <c r="Z52" s="353"/>
      <c r="AA52" s="351"/>
      <c r="AB52" s="353" t="s">
        <v>3738</v>
      </c>
    </row>
    <row r="53" spans="1:28" s="112" customFormat="1" ht="24.95" customHeight="1" x14ac:dyDescent="0.25">
      <c r="A53" s="349" t="s">
        <v>12</v>
      </c>
      <c r="B53" s="349">
        <v>52</v>
      </c>
      <c r="C53" s="349" t="str">
        <f>VLOOKUP(Táblázat1[[#This Row],[ORR_ssz]],Táblázat2[#All],7,0)</f>
        <v>J4:AJ (10)</v>
      </c>
      <c r="D53" s="349" t="str">
        <f>VLOOKUP(Táblázat1[[#This Row],[ORR_ssz]],Táblázat2[#All],4,0)</f>
        <v>gy16</v>
      </c>
      <c r="E53" s="350" t="s">
        <v>289</v>
      </c>
      <c r="F53" s="351"/>
      <c r="G53" s="351" t="s">
        <v>33</v>
      </c>
      <c r="H53" s="351" t="s">
        <v>57</v>
      </c>
      <c r="I53" s="355">
        <v>1</v>
      </c>
      <c r="J53" s="351" t="s">
        <v>56</v>
      </c>
      <c r="K53" s="350"/>
      <c r="L53" s="402"/>
      <c r="M53" s="395">
        <f>VLOOKUP(Táblázat1[[#This Row],[ORR_ssz]],Táblázat2[#All],9,0)</f>
        <v>0</v>
      </c>
      <c r="N53" s="395">
        <f>VLOOKUP(Táblázat1[[#This Row],[ORR_ssz]],Táblázat2[#All],31,0)</f>
        <v>40</v>
      </c>
      <c r="O53" s="388"/>
      <c r="P53" s="351"/>
      <c r="Q53" s="351" t="s">
        <v>85</v>
      </c>
      <c r="R53" s="351" t="s">
        <v>636</v>
      </c>
      <c r="S53" s="351"/>
      <c r="T53" s="351" t="s">
        <v>3623</v>
      </c>
      <c r="U53" s="351" t="str">
        <f>VLOOKUP(Táblázat1[[#This Row],[ORR_ssz]],Táblázat2[#All],6,0)</f>
        <v>SZE:08:00-10:00(A gyakorló 05. (ÁA-a-10))</v>
      </c>
      <c r="V53" s="351"/>
      <c r="W53" s="350" t="s">
        <v>975</v>
      </c>
      <c r="X53" s="351"/>
      <c r="Y53" s="351"/>
      <c r="Z53" s="353"/>
      <c r="AA53" s="351"/>
      <c r="AB53" s="353" t="s">
        <v>3738</v>
      </c>
    </row>
    <row r="54" spans="1:28" s="112" customFormat="1" ht="24.95" customHeight="1" x14ac:dyDescent="0.25">
      <c r="A54" s="356" t="s">
        <v>12</v>
      </c>
      <c r="B54" s="349">
        <v>53</v>
      </c>
      <c r="C54" s="356" t="str">
        <f>VLOOKUP(Táblázat1[[#This Row],[ORR_ssz]],Táblázat2[#All],7,0)</f>
        <v>J4:AJ (10)</v>
      </c>
      <c r="D54" s="356" t="str">
        <f>VLOOKUP(Táblázat1[[#This Row],[ORR_ssz]],Táblázat2[#All],4,0)</f>
        <v>gy17</v>
      </c>
      <c r="E54" s="357" t="s">
        <v>290</v>
      </c>
      <c r="F54" s="358"/>
      <c r="G54" s="358" t="s">
        <v>33</v>
      </c>
      <c r="H54" s="358" t="s">
        <v>57</v>
      </c>
      <c r="I54" s="355">
        <v>1</v>
      </c>
      <c r="J54" s="358" t="s">
        <v>56</v>
      </c>
      <c r="K54" s="357"/>
      <c r="L54" s="404"/>
      <c r="M54" s="397">
        <f>VLOOKUP(Táblázat1[[#This Row],[ORR_ssz]],Táblázat2[#All],9,0)</f>
        <v>0</v>
      </c>
      <c r="N54" s="397">
        <f>VLOOKUP(Táblázat1[[#This Row],[ORR_ssz]],Táblázat2[#All],31,0)</f>
        <v>200</v>
      </c>
      <c r="O54" s="389"/>
      <c r="P54" s="358"/>
      <c r="Q54" s="358" t="s">
        <v>86</v>
      </c>
      <c r="R54" s="358" t="s">
        <v>636</v>
      </c>
      <c r="S54" s="358"/>
      <c r="T54" s="358" t="s">
        <v>3618</v>
      </c>
      <c r="U54" s="358" t="str">
        <f>VLOOKUP(Táblázat1[[#This Row],[ORR_ssz]],Táblázat2[#All],6,0)</f>
        <v>CS:08:00-10:00(A tanterem II. (Dósa auditórium) (ÁA-1-109))</v>
      </c>
      <c r="V54" s="358"/>
      <c r="W54" s="357" t="s">
        <v>971</v>
      </c>
      <c r="X54" s="358"/>
      <c r="Y54" s="351"/>
      <c r="Z54" s="359"/>
      <c r="AA54" s="351"/>
      <c r="AB54" s="354" t="s">
        <v>3738</v>
      </c>
    </row>
    <row r="55" spans="1:28" s="112" customFormat="1" ht="24.95" customHeight="1" x14ac:dyDescent="0.25">
      <c r="A55" s="356" t="s">
        <v>12</v>
      </c>
      <c r="B55" s="349">
        <v>54</v>
      </c>
      <c r="C55" s="356" t="str">
        <f>VLOOKUP(Táblázat1[[#This Row],[ORR_ssz]],Táblázat2[#All],7,0)</f>
        <v>J4:AJ (10)</v>
      </c>
      <c r="D55" s="356" t="str">
        <f>VLOOKUP(Táblázat1[[#This Row],[ORR_ssz]],Táblázat2[#All],4,0)</f>
        <v>gy18</v>
      </c>
      <c r="E55" s="357" t="s">
        <v>291</v>
      </c>
      <c r="F55" s="358"/>
      <c r="G55" s="358" t="s">
        <v>33</v>
      </c>
      <c r="H55" s="358" t="s">
        <v>57</v>
      </c>
      <c r="I55" s="355">
        <v>1</v>
      </c>
      <c r="J55" s="358" t="s">
        <v>56</v>
      </c>
      <c r="K55" s="357"/>
      <c r="L55" s="404"/>
      <c r="M55" s="397">
        <f>VLOOKUP(Táblázat1[[#This Row],[ORR_ssz]],Táblázat2[#All],9,0)</f>
        <v>0</v>
      </c>
      <c r="N55" s="397">
        <f>VLOOKUP(Táblázat1[[#This Row],[ORR_ssz]],Táblázat2[#All],31,0)</f>
        <v>200</v>
      </c>
      <c r="O55" s="389"/>
      <c r="P55" s="358"/>
      <c r="Q55" s="358" t="s">
        <v>84</v>
      </c>
      <c r="R55" s="358" t="s">
        <v>106</v>
      </c>
      <c r="S55" s="358"/>
      <c r="T55" s="358" t="s">
        <v>3619</v>
      </c>
      <c r="U55" s="358" t="str">
        <f>VLOOKUP(Táblázat1[[#This Row],[ORR_ssz]],Táblázat2[#All],6,0)</f>
        <v>K:18:00-20:00(A tanterem I. (Somló auditórium) (ÁA-1-106))</v>
      </c>
      <c r="V55" s="358"/>
      <c r="W55" s="357" t="s">
        <v>972</v>
      </c>
      <c r="X55" s="358"/>
      <c r="Y55" s="351"/>
      <c r="Z55" s="359"/>
      <c r="AA55" s="351"/>
      <c r="AB55" s="354" t="s">
        <v>3738</v>
      </c>
    </row>
    <row r="56" spans="1:28" s="112" customFormat="1" ht="24.95" customHeight="1" x14ac:dyDescent="0.25">
      <c r="A56" s="356" t="s">
        <v>12</v>
      </c>
      <c r="B56" s="349">
        <v>55</v>
      </c>
      <c r="C56" s="356" t="str">
        <f>VLOOKUP(Táblázat1[[#This Row],[ORR_ssz]],Táblázat2[#All],7,0)</f>
        <v>J4:AJ (10)</v>
      </c>
      <c r="D56" s="356" t="str">
        <f>VLOOKUP(Táblázat1[[#This Row],[ORR_ssz]],Táblázat2[#All],4,0)</f>
        <v>gy19</v>
      </c>
      <c r="E56" s="357" t="s">
        <v>292</v>
      </c>
      <c r="F56" s="358"/>
      <c r="G56" s="358" t="s">
        <v>33</v>
      </c>
      <c r="H56" s="358" t="s">
        <v>57</v>
      </c>
      <c r="I56" s="355">
        <v>1</v>
      </c>
      <c r="J56" s="358" t="s">
        <v>56</v>
      </c>
      <c r="K56" s="357"/>
      <c r="L56" s="404"/>
      <c r="M56" s="397">
        <f>VLOOKUP(Táblázat1[[#This Row],[ORR_ssz]],Táblázat2[#All],9,0)</f>
        <v>0</v>
      </c>
      <c r="N56" s="397">
        <f>VLOOKUP(Táblázat1[[#This Row],[ORR_ssz]],Táblázat2[#All],31,0)</f>
        <v>40</v>
      </c>
      <c r="O56" s="389"/>
      <c r="P56" s="358"/>
      <c r="Q56" s="351" t="s">
        <v>85</v>
      </c>
      <c r="R56" s="351" t="s">
        <v>98</v>
      </c>
      <c r="S56" s="358"/>
      <c r="T56" s="358" t="s">
        <v>3611</v>
      </c>
      <c r="U56" s="358" t="str">
        <f>VLOOKUP(Táblázat1[[#This Row],[ORR_ssz]],Táblázat2[#All],6,0)</f>
        <v>SZE:14:00-16:00(A tanterem V. (ÁA-2-221))</v>
      </c>
      <c r="V56" s="358"/>
      <c r="W56" s="357" t="s">
        <v>3695</v>
      </c>
      <c r="X56" s="358"/>
      <c r="Y56" s="351"/>
      <c r="Z56" s="359"/>
      <c r="AA56" s="351"/>
      <c r="AB56" s="354" t="s">
        <v>3738</v>
      </c>
    </row>
    <row r="57" spans="1:28" s="112" customFormat="1" ht="24.95" customHeight="1" x14ac:dyDescent="0.25">
      <c r="A57" s="356" t="s">
        <v>12</v>
      </c>
      <c r="B57" s="349">
        <v>56</v>
      </c>
      <c r="C57" s="356" t="str">
        <f>VLOOKUP(Táblázat1[[#This Row],[ORR_ssz]],Táblázat2[#All],7,0)</f>
        <v>J4:AJ (10)</v>
      </c>
      <c r="D57" s="356" t="str">
        <f>VLOOKUP(Táblázat1[[#This Row],[ORR_ssz]],Táblázat2[#All],4,0)</f>
        <v>gy20</v>
      </c>
      <c r="E57" s="357" t="s">
        <v>293</v>
      </c>
      <c r="F57" s="358"/>
      <c r="G57" s="358" t="s">
        <v>33</v>
      </c>
      <c r="H57" s="358" t="s">
        <v>57</v>
      </c>
      <c r="I57" s="355">
        <v>1</v>
      </c>
      <c r="J57" s="358" t="s">
        <v>56</v>
      </c>
      <c r="K57" s="357"/>
      <c r="L57" s="404"/>
      <c r="M57" s="397">
        <f>VLOOKUP(Táblázat1[[#This Row],[ORR_ssz]],Táblázat2[#All],9,0)</f>
        <v>0</v>
      </c>
      <c r="N57" s="397">
        <f>VLOOKUP(Táblázat1[[#This Row],[ORR_ssz]],Táblázat2[#All],31,0)</f>
        <v>200</v>
      </c>
      <c r="O57" s="389"/>
      <c r="P57" s="358"/>
      <c r="Q57" s="351" t="s">
        <v>86</v>
      </c>
      <c r="R57" s="351" t="s">
        <v>106</v>
      </c>
      <c r="S57" s="358"/>
      <c r="T57" s="358" t="s">
        <v>3619</v>
      </c>
      <c r="U57" s="358" t="str">
        <f>VLOOKUP(Táblázat1[[#This Row],[ORR_ssz]],Táblázat2[#All],6,0)</f>
        <v>CS:18:00-20:00(A tanterem I. (Somló auditórium) (ÁA-1-106))</v>
      </c>
      <c r="V57" s="358"/>
      <c r="W57" s="357" t="s">
        <v>972</v>
      </c>
      <c r="X57" s="358"/>
      <c r="Y57" s="351"/>
      <c r="Z57" s="359"/>
      <c r="AA57" s="351"/>
      <c r="AB57" s="354" t="s">
        <v>3738</v>
      </c>
    </row>
    <row r="58" spans="1:28" s="112" customFormat="1" ht="24.95" customHeight="1" x14ac:dyDescent="0.25">
      <c r="A58" s="349" t="s">
        <v>12</v>
      </c>
      <c r="B58" s="349">
        <v>57</v>
      </c>
      <c r="C58" s="349" t="str">
        <f>VLOOKUP(Táblázat1[[#This Row],[ORR_ssz]],Táblázat2[#All],7,0)</f>
        <v>BT2:AJ</v>
      </c>
      <c r="D58" s="349" t="str">
        <f>VLOOKUP(Táblázat1[[#This Row],[ORR_ssz]],Táblázat2[#All],4,0)</f>
        <v>e</v>
      </c>
      <c r="E58" s="350" t="s">
        <v>272</v>
      </c>
      <c r="F58" s="351"/>
      <c r="G58" s="351" t="s">
        <v>31</v>
      </c>
      <c r="H58" s="358" t="s">
        <v>52</v>
      </c>
      <c r="I58" s="352">
        <v>1</v>
      </c>
      <c r="J58" s="358"/>
      <c r="K58" s="350"/>
      <c r="L58" s="402"/>
      <c r="M58" s="395">
        <f>VLOOKUP(Táblázat1[[#This Row],[ORR_ssz]],Táblázat2[#All],9,0)</f>
        <v>666</v>
      </c>
      <c r="N58" s="395">
        <f>VLOOKUP(Táblázat1[[#This Row],[ORR_ssz]],Táblázat2[#All],31,0)</f>
        <v>0</v>
      </c>
      <c r="O58" s="388"/>
      <c r="P58" s="351"/>
      <c r="Q58" s="351"/>
      <c r="R58" s="351"/>
      <c r="S58" s="351"/>
      <c r="T58" s="351"/>
      <c r="U58" s="351" t="str">
        <f>VLOOKUP(Táblázat1[[#This Row],[ORR_ssz]],Táblázat2[#All],6,0)</f>
        <v>-P:10:00-11:30; P:12:00-13:30</v>
      </c>
      <c r="V58" s="351" t="s">
        <v>964</v>
      </c>
      <c r="W58" s="350" t="s">
        <v>965</v>
      </c>
      <c r="X58" s="351"/>
      <c r="Y58" s="351"/>
      <c r="Z58" s="353"/>
      <c r="AA58" s="351"/>
      <c r="AB58" s="354" t="s">
        <v>5056</v>
      </c>
    </row>
    <row r="59" spans="1:28" s="112" customFormat="1" ht="24.95" customHeight="1" x14ac:dyDescent="0.25">
      <c r="A59" s="349" t="s">
        <v>12</v>
      </c>
      <c r="B59" s="349">
        <v>58</v>
      </c>
      <c r="C59" s="349" t="str">
        <f>VLOOKUP(Táblázat1[[#This Row],[ORR_ssz]],Táblázat2[#All],7,0)</f>
        <v>JL5:xALT(2):AJ</v>
      </c>
      <c r="D59" s="349" t="str">
        <f>VLOOKUP(Táblázat1[[#This Row],[ORR_ssz]],Táblázat2[#All],4,0)</f>
        <v>val_2</v>
      </c>
      <c r="E59" s="350" t="s">
        <v>678</v>
      </c>
      <c r="F59" s="351"/>
      <c r="G59" s="351" t="s">
        <v>294</v>
      </c>
      <c r="H59" s="358" t="s">
        <v>55</v>
      </c>
      <c r="I59" s="352"/>
      <c r="J59" s="358" t="s">
        <v>54</v>
      </c>
      <c r="K59" s="350" t="s">
        <v>998</v>
      </c>
      <c r="L59" s="402"/>
      <c r="M59" s="395">
        <f>VLOOKUP(Táblázat1[[#This Row],[ORR_ssz]],Táblázat2[#All],9,0)</f>
        <v>0</v>
      </c>
      <c r="N59" s="395">
        <f>VLOOKUP(Táblázat1[[#This Row],[ORR_ssz]],Táblázat2[#All],31,0)</f>
        <v>0</v>
      </c>
      <c r="O59" s="388"/>
      <c r="P59" s="351"/>
      <c r="Q59" s="351"/>
      <c r="R59" s="351"/>
      <c r="S59" s="350" t="s">
        <v>3757</v>
      </c>
      <c r="T59" s="351"/>
      <c r="U59" s="351" t="str">
        <f>VLOOKUP(Táblázat1[[#This Row],[ORR_ssz]],Táblázat2[#All],6,0)</f>
        <v>-P:14:30-15:50(Távolléti oktatás (TÁVOLLÉTI)); P:14:30-15:50(Távolléti oktatás (TÁVOLLÉTI)); SZO:1...</v>
      </c>
      <c r="V59" s="351" t="s">
        <v>974</v>
      </c>
      <c r="W59" s="350" t="s">
        <v>974</v>
      </c>
      <c r="X59" s="351"/>
      <c r="Y59" s="351"/>
      <c r="Z59" s="353" t="s">
        <v>1153</v>
      </c>
      <c r="AA59" s="351"/>
      <c r="AB59" s="354" t="s">
        <v>5056</v>
      </c>
    </row>
    <row r="60" spans="1:28" s="112" customFormat="1" ht="24.95" customHeight="1" x14ac:dyDescent="0.25">
      <c r="A60" s="349" t="s">
        <v>12</v>
      </c>
      <c r="B60" s="349">
        <v>59</v>
      </c>
      <c r="C60" s="349" t="str">
        <f>VLOOKUP(Táblázat1[[#This Row],[ORR_ssz]],Táblázat2[#All],7,0)</f>
        <v>J3:xD(ae):Kmod:N01</v>
      </c>
      <c r="D60" s="349" t="str">
        <f>VLOOKUP(Táblázat1[[#This Row],[ORR_ssz]],Táblázat2[#All],4,0)</f>
        <v>maK</v>
      </c>
      <c r="E60" s="350" t="s">
        <v>677</v>
      </c>
      <c r="F60" s="351"/>
      <c r="G60" s="351" t="s">
        <v>40</v>
      </c>
      <c r="H60" s="358" t="s">
        <v>56</v>
      </c>
      <c r="I60" s="352"/>
      <c r="J60" s="358" t="s">
        <v>57</v>
      </c>
      <c r="K60" s="350" t="s">
        <v>998</v>
      </c>
      <c r="L60" s="402">
        <v>90</v>
      </c>
      <c r="M60" s="395">
        <f>VLOOKUP(Táblázat1[[#This Row],[ORR_ssz]],Táblázat2[#All],9,0)</f>
        <v>90</v>
      </c>
      <c r="N60" s="395">
        <f>VLOOKUP(Táblázat1[[#This Row],[ORR_ssz]],Táblázat2[#All],31,0)</f>
        <v>0</v>
      </c>
      <c r="O60" s="388"/>
      <c r="P60" s="351"/>
      <c r="Q60" s="351" t="s">
        <v>85</v>
      </c>
      <c r="R60" s="351" t="s">
        <v>3728</v>
      </c>
      <c r="S60" s="351"/>
      <c r="T60" s="351"/>
      <c r="U60" s="351" t="str">
        <f>VLOOKUP(Táblázat1[[#This Row],[ORR_ssz]],Táblázat2[#All],6,0)</f>
        <v>SZE:16:00-18:00(Távolléti oktatás (TÁVOLLÉTI))</v>
      </c>
      <c r="V60" s="351" t="s">
        <v>974</v>
      </c>
      <c r="W60" s="350" t="s">
        <v>974</v>
      </c>
      <c r="X60" s="351"/>
      <c r="Y60" s="351"/>
      <c r="Z60" s="361"/>
      <c r="AA60" s="351"/>
      <c r="AB60" s="354" t="s">
        <v>5056</v>
      </c>
    </row>
    <row r="61" spans="1:28" s="112" customFormat="1" ht="24.95" customHeight="1" x14ac:dyDescent="0.25">
      <c r="A61" s="349" t="s">
        <v>12</v>
      </c>
      <c r="B61" s="349">
        <v>60</v>
      </c>
      <c r="C61" s="349" t="str">
        <f>VLOOKUP(Táblázat1[[#This Row],[ORR_ssz]],Táblázat2[#All],7,0)</f>
        <v>J3:XFAK (MK):K03</v>
      </c>
      <c r="D61" s="349" t="str">
        <f>VLOOKUP(Táblázat1[[#This Row],[ORR_ssz]],Táblázat2[#All],4,0)</f>
        <v>mfK</v>
      </c>
      <c r="E61" s="350" t="s">
        <v>991</v>
      </c>
      <c r="F61" s="351"/>
      <c r="G61" s="351" t="s">
        <v>45</v>
      </c>
      <c r="H61" s="358" t="s">
        <v>57</v>
      </c>
      <c r="I61" s="352"/>
      <c r="J61" s="358" t="s">
        <v>56</v>
      </c>
      <c r="K61" s="350"/>
      <c r="L61" s="402">
        <v>12</v>
      </c>
      <c r="M61" s="397">
        <f>VLOOKUP(Táblázat1[[#This Row],[ORR_ssz]],Táblázat2[#All],9,0)</f>
        <v>777</v>
      </c>
      <c r="N61" s="397">
        <f>VLOOKUP(Táblázat1[[#This Row],[ORR_ssz]],Táblázat2[#All],31,0)</f>
        <v>0</v>
      </c>
      <c r="O61" s="389"/>
      <c r="P61" s="358"/>
      <c r="Q61" s="358" t="s">
        <v>84</v>
      </c>
      <c r="R61" s="358" t="s">
        <v>3728</v>
      </c>
      <c r="S61" s="351"/>
      <c r="T61" s="351"/>
      <c r="U61" s="351" t="str">
        <f>VLOOKUP(Táblázat1[[#This Row],[ORR_ssz]],Táblázat2[#All],6,0)</f>
        <v>K:16:00-18:00(Távolléti oktatás (TÁVOLLÉTI))</v>
      </c>
      <c r="V61" s="351" t="s">
        <v>972</v>
      </c>
      <c r="W61" s="350" t="s">
        <v>992</v>
      </c>
      <c r="X61" s="351"/>
      <c r="Y61" s="351"/>
      <c r="Z61" s="361" t="s">
        <v>993</v>
      </c>
      <c r="AA61" s="351"/>
      <c r="AB61" s="354" t="s">
        <v>5056</v>
      </c>
    </row>
    <row r="62" spans="1:28" s="112" customFormat="1" ht="24.95" customHeight="1" x14ac:dyDescent="0.25">
      <c r="A62" s="349" t="s">
        <v>12</v>
      </c>
      <c r="B62" s="349">
        <v>61</v>
      </c>
      <c r="C62" s="349" t="str">
        <f>VLOOKUP(Táblázat1[[#This Row],[ORR_ssz]],Táblázat2[#All],7,0)</f>
        <v>J4:XFAK(MK):N01</v>
      </c>
      <c r="D62" s="349" t="str">
        <f>VLOOKUP(Táblázat1[[#This Row],[ORR_ssz]],Táblázat2[#All],4,0)</f>
        <v>mfK</v>
      </c>
      <c r="E62" s="350" t="s">
        <v>994</v>
      </c>
      <c r="F62" s="351"/>
      <c r="G62" s="351" t="s">
        <v>45</v>
      </c>
      <c r="H62" s="358" t="s">
        <v>57</v>
      </c>
      <c r="I62" s="352"/>
      <c r="J62" s="358" t="s">
        <v>56</v>
      </c>
      <c r="K62" s="350" t="s">
        <v>999</v>
      </c>
      <c r="L62" s="402">
        <v>8</v>
      </c>
      <c r="M62" s="397">
        <f>VLOOKUP(Táblázat1[[#This Row],[ORR_ssz]],Táblázat2[#All],9,0)</f>
        <v>777</v>
      </c>
      <c r="N62" s="397">
        <f>VLOOKUP(Táblázat1[[#This Row],[ORR_ssz]],Táblázat2[#All],31,0)</f>
        <v>0</v>
      </c>
      <c r="O62" s="389"/>
      <c r="P62" s="358"/>
      <c r="Q62" s="358" t="s">
        <v>85</v>
      </c>
      <c r="R62" s="358" t="s">
        <v>3728</v>
      </c>
      <c r="S62" s="351"/>
      <c r="T62" s="351"/>
      <c r="U62" s="351" t="str">
        <f>VLOOKUP(Táblázat1[[#This Row],[ORR_ssz]],Táblázat2[#All],6,0)</f>
        <v>SZE:16:00-18:00(Távolléti oktatás (TÁVOLLÉTI))</v>
      </c>
      <c r="V62" s="351" t="s">
        <v>973</v>
      </c>
      <c r="W62" s="350" t="s">
        <v>973</v>
      </c>
      <c r="X62" s="351"/>
      <c r="Y62" s="351"/>
      <c r="Z62" s="361" t="s">
        <v>995</v>
      </c>
      <c r="AA62" s="351"/>
      <c r="AB62" s="354" t="s">
        <v>5056</v>
      </c>
    </row>
    <row r="63" spans="1:28" s="112" customFormat="1" ht="24.95" customHeight="1" x14ac:dyDescent="0.25">
      <c r="A63" s="349" t="s">
        <v>12</v>
      </c>
      <c r="B63" s="349">
        <v>62</v>
      </c>
      <c r="C63" s="349" t="str">
        <f>VLOOKUP(Táblázat1[[#This Row],[ORR_ssz]],Táblázat2[#All],7,0)</f>
        <v>J4:xFAK(2kr):P01</v>
      </c>
      <c r="D63" s="349" t="str">
        <f>VLOOKUP(Táblázat1[[#This Row],[ORR_ssz]],Táblázat2[#All],4,0)</f>
        <v>f</v>
      </c>
      <c r="E63" s="350" t="s">
        <v>986</v>
      </c>
      <c r="F63" s="351"/>
      <c r="G63" s="351" t="s">
        <v>41</v>
      </c>
      <c r="H63" s="351" t="s">
        <v>57</v>
      </c>
      <c r="I63" s="352"/>
      <c r="J63" s="351" t="s">
        <v>56</v>
      </c>
      <c r="K63" s="350"/>
      <c r="L63" s="403" t="s">
        <v>3704</v>
      </c>
      <c r="M63" s="396">
        <f>VLOOKUP(Táblázat1[[#This Row],[ORR_ssz]],Táblázat2[#All],9,0)</f>
        <v>30</v>
      </c>
      <c r="N63" s="396">
        <f>VLOOKUP(Táblázat1[[#This Row],[ORR_ssz]],Táblázat2[#All],31,0)</f>
        <v>0</v>
      </c>
      <c r="O63" s="392"/>
      <c r="P63" s="351"/>
      <c r="Q63" s="351"/>
      <c r="R63" s="351"/>
      <c r="S63" s="380" t="s">
        <v>5291</v>
      </c>
      <c r="T63" s="351"/>
      <c r="U63" s="351">
        <f>VLOOKUP(Táblázat1[[#This Row],[ORR_ssz]],Táblázat2[#All],6,0)</f>
        <v>0</v>
      </c>
      <c r="V63" s="351" t="s">
        <v>976</v>
      </c>
      <c r="W63" s="350" t="s">
        <v>987</v>
      </c>
      <c r="X63" s="351" t="s">
        <v>672</v>
      </c>
      <c r="Y63" s="351" t="s">
        <v>951</v>
      </c>
      <c r="Z63" s="361" t="s">
        <v>988</v>
      </c>
      <c r="AA63" s="351" t="s">
        <v>5487</v>
      </c>
      <c r="AB63" s="354" t="s">
        <v>3738</v>
      </c>
    </row>
    <row r="64" spans="1:28" s="112" customFormat="1" ht="24.95" customHeight="1" x14ac:dyDescent="0.25">
      <c r="A64" s="356" t="s">
        <v>12</v>
      </c>
      <c r="B64" s="349">
        <v>63</v>
      </c>
      <c r="C64" s="356" t="str">
        <f>VLOOKUP(Táblázat1[[#This Row],[ORR_ssz]],Táblázat2[#All],7,0)</f>
        <v>J3:xFAK(2 ó.):C005</v>
      </c>
      <c r="D64" s="356" t="str">
        <f>VLOOKUP(Táblázat1[[#This Row],[ORR_ssz]],Táblázat2[#All],4,0)</f>
        <v>f</v>
      </c>
      <c r="E64" s="357" t="s">
        <v>980</v>
      </c>
      <c r="F64" s="358"/>
      <c r="G64" s="358" t="s">
        <v>41</v>
      </c>
      <c r="H64" s="358" t="s">
        <v>57</v>
      </c>
      <c r="I64" s="352"/>
      <c r="J64" s="358" t="s">
        <v>56</v>
      </c>
      <c r="K64" s="357"/>
      <c r="L64" s="405" t="s">
        <v>3711</v>
      </c>
      <c r="M64" s="398">
        <f>VLOOKUP(Táblázat1[[#This Row],[ORR_ssz]],Táblázat2[#All],9,0)</f>
        <v>12</v>
      </c>
      <c r="N64" s="398">
        <f>VLOOKUP(Táblázat1[[#This Row],[ORR_ssz]],Táblázat2[#All],31,0)</f>
        <v>20</v>
      </c>
      <c r="O64" s="393"/>
      <c r="P64" s="358"/>
      <c r="Q64" s="358" t="s">
        <v>86</v>
      </c>
      <c r="R64" s="358" t="s">
        <v>98</v>
      </c>
      <c r="S64" s="358"/>
      <c r="T64" s="358" t="s">
        <v>3543</v>
      </c>
      <c r="U64" s="358" t="str">
        <f>VLOOKUP(Táblázat1[[#This Row],[ORR_ssz]],Táblázat2[#All],6,0)</f>
        <v>CS:14:00-16:00(A gyakorló 15. (könyvtár) (ÁA-0,5-122/a))</v>
      </c>
      <c r="V64" s="358" t="s">
        <v>978</v>
      </c>
      <c r="W64" s="357" t="s">
        <v>981</v>
      </c>
      <c r="X64" s="358" t="s">
        <v>672</v>
      </c>
      <c r="Y64" s="351" t="s">
        <v>951</v>
      </c>
      <c r="Z64" s="359"/>
      <c r="AA64" s="351"/>
      <c r="AB64" s="354" t="s">
        <v>3738</v>
      </c>
    </row>
    <row r="65" spans="1:29" s="112" customFormat="1" ht="24.95" customHeight="1" x14ac:dyDescent="0.25">
      <c r="A65" s="349" t="s">
        <v>12</v>
      </c>
      <c r="B65" s="349">
        <v>64</v>
      </c>
      <c r="C65" s="349" t="str">
        <f>VLOOKUP(Táblázat1[[#This Row],[ORR_ssz]],Táblázat2[#All],7,0)</f>
        <v>J4:XFAK(MK):P02</v>
      </c>
      <c r="D65" s="349" t="str">
        <f>VLOOKUP(Táblázat1[[#This Row],[ORR_ssz]],Táblázat2[#All],4,0)</f>
        <v>mfK</v>
      </c>
      <c r="E65" s="350" t="s">
        <v>982</v>
      </c>
      <c r="F65" s="351" t="s">
        <v>983</v>
      </c>
      <c r="G65" s="351" t="s">
        <v>45</v>
      </c>
      <c r="H65" s="358" t="s">
        <v>57</v>
      </c>
      <c r="I65" s="352"/>
      <c r="J65" s="358" t="s">
        <v>56</v>
      </c>
      <c r="K65" s="350" t="s">
        <v>984</v>
      </c>
      <c r="L65" s="402">
        <v>12</v>
      </c>
      <c r="M65" s="395">
        <f>VLOOKUP(Táblázat1[[#This Row],[ORR_ssz]],Táblázat2[#All],9,0)</f>
        <v>777</v>
      </c>
      <c r="N65" s="395">
        <f>VLOOKUP(Táblázat1[[#This Row],[ORR_ssz]],Táblázat2[#All],31,0)</f>
        <v>0</v>
      </c>
      <c r="O65" s="388"/>
      <c r="P65" s="351" t="s">
        <v>81</v>
      </c>
      <c r="Q65" s="351" t="s">
        <v>87</v>
      </c>
      <c r="R65" s="351" t="s">
        <v>3729</v>
      </c>
      <c r="S65" s="351"/>
      <c r="T65" s="351"/>
      <c r="U65" s="351" t="str">
        <f>VLOOKUP(Táblázat1[[#This Row],[ORR_ssz]],Táblázat2[#All],6,0)</f>
        <v>+P:12:00-16:00(Távolléti oktatás (TÁVOLLÉTI))</v>
      </c>
      <c r="V65" s="351" t="s">
        <v>976</v>
      </c>
      <c r="W65" s="350" t="s">
        <v>971</v>
      </c>
      <c r="X65" s="351"/>
      <c r="Y65" s="351"/>
      <c r="Z65" s="353" t="s">
        <v>985</v>
      </c>
      <c r="AA65" s="351"/>
      <c r="AB65" s="354" t="s">
        <v>5056</v>
      </c>
    </row>
    <row r="66" spans="1:29" s="199" customFormat="1" ht="24.95" customHeight="1" x14ac:dyDescent="0.25">
      <c r="A66" s="349" t="s">
        <v>12</v>
      </c>
      <c r="B66" s="349">
        <v>65</v>
      </c>
      <c r="C66" s="349" t="str">
        <f>VLOOKUP(Táblázat1[[#This Row],[ORR_ssz]],Táblázat2[#All],7,0)</f>
        <v>J4:XFAK(MK):P01</v>
      </c>
      <c r="D66" s="349" t="str">
        <f>VLOOKUP(Táblázat1[[#This Row],[ORR_ssz]],Táblázat2[#All],4,0)</f>
        <v>mfK</v>
      </c>
      <c r="E66" s="350" t="s">
        <v>989</v>
      </c>
      <c r="F66" s="351" t="s">
        <v>990</v>
      </c>
      <c r="G66" s="351" t="s">
        <v>45</v>
      </c>
      <c r="H66" s="351" t="s">
        <v>57</v>
      </c>
      <c r="I66" s="352"/>
      <c r="J66" s="351" t="s">
        <v>56</v>
      </c>
      <c r="K66" s="350" t="s">
        <v>984</v>
      </c>
      <c r="L66" s="402">
        <v>12</v>
      </c>
      <c r="M66" s="395">
        <f>VLOOKUP(Táblázat1[[#This Row],[ORR_ssz]],Táblázat2[#All],9,0)</f>
        <v>777</v>
      </c>
      <c r="N66" s="395">
        <f>VLOOKUP(Táblázat1[[#This Row],[ORR_ssz]],Táblázat2[#All],31,0)</f>
        <v>0</v>
      </c>
      <c r="O66" s="388"/>
      <c r="P66" s="351" t="s">
        <v>82</v>
      </c>
      <c r="Q66" s="351" t="s">
        <v>87</v>
      </c>
      <c r="R66" s="351" t="s">
        <v>3729</v>
      </c>
      <c r="S66" s="351"/>
      <c r="T66" s="351"/>
      <c r="U66" s="351" t="str">
        <f>VLOOKUP(Táblázat1[[#This Row],[ORR_ssz]],Táblázat2[#All],6,0)</f>
        <v>-P:12:00-16:00(Távolléti oktatás (TÁVOLLÉTI))</v>
      </c>
      <c r="V66" s="351" t="s">
        <v>966</v>
      </c>
      <c r="W66" s="350" t="s">
        <v>966</v>
      </c>
      <c r="X66" s="351"/>
      <c r="Y66" s="351"/>
      <c r="Z66" s="353"/>
      <c r="AA66" s="351"/>
      <c r="AB66" s="354" t="s">
        <v>5056</v>
      </c>
      <c r="AC66" s="112"/>
    </row>
    <row r="67" spans="1:29" s="112" customFormat="1" ht="24.95" customHeight="1" x14ac:dyDescent="0.25">
      <c r="A67" s="349" t="s">
        <v>12</v>
      </c>
      <c r="B67" s="349">
        <v>66</v>
      </c>
      <c r="C67" s="349" t="str">
        <f>VLOOKUP(Táblázat1[[#This Row],[ORR_ssz]],Táblázat2[#All],7,0)</f>
        <v>J3:xFAK (mK):C05</v>
      </c>
      <c r="D67" s="349" t="str">
        <f>VLOOKUP(Táblázat1[[#This Row],[ORR_ssz]],Táblázat2[#All],4,0)</f>
        <v>mfK</v>
      </c>
      <c r="E67" s="350" t="s">
        <v>996</v>
      </c>
      <c r="F67" s="351"/>
      <c r="G67" s="351" t="s">
        <v>45</v>
      </c>
      <c r="H67" s="351" t="s">
        <v>56</v>
      </c>
      <c r="I67" s="352"/>
      <c r="J67" s="351"/>
      <c r="K67" s="350" t="s">
        <v>984</v>
      </c>
      <c r="L67" s="402">
        <v>12</v>
      </c>
      <c r="M67" s="395">
        <f>VLOOKUP(Táblázat1[[#This Row],[ORR_ssz]],Táblázat2[#All],9,0)</f>
        <v>777</v>
      </c>
      <c r="N67" s="395">
        <f>VLOOKUP(Táblázat1[[#This Row],[ORR_ssz]],Táblázat2[#All],31,0)</f>
        <v>0</v>
      </c>
      <c r="O67" s="388"/>
      <c r="P67" s="351"/>
      <c r="Q67" s="351" t="s">
        <v>85</v>
      </c>
      <c r="R67" s="351" t="s">
        <v>3730</v>
      </c>
      <c r="S67" s="351"/>
      <c r="T67" s="351"/>
      <c r="U67" s="351" t="str">
        <f>VLOOKUP(Táblázat1[[#This Row],[ORR_ssz]],Táblázat2[#All],6,0)</f>
        <v>SZE:14:00-16:00(Távolléti oktatás (TÁVOLLÉTI))</v>
      </c>
      <c r="V67" s="351" t="s">
        <v>997</v>
      </c>
      <c r="W67" s="350" t="s">
        <v>997</v>
      </c>
      <c r="X67" s="351"/>
      <c r="Y67" s="351"/>
      <c r="Z67" s="353"/>
      <c r="AA67" s="351"/>
      <c r="AB67" s="354" t="s">
        <v>5056</v>
      </c>
    </row>
    <row r="68" spans="1:29" s="112" customFormat="1" ht="24.95" customHeight="1" x14ac:dyDescent="0.25">
      <c r="A68" s="349" t="s">
        <v>12</v>
      </c>
      <c r="B68" s="349">
        <v>67</v>
      </c>
      <c r="C68" s="349" t="str">
        <f>VLOOKUP(Táblázat1[[#This Row],[ORR_ssz]],Táblázat2[#All],7,0)</f>
        <v>J3:xD(ae):Kmod:N03</v>
      </c>
      <c r="D68" s="349" t="str">
        <f>VLOOKUP(Táblázat1[[#This Row],[ORR_ssz]],Táblázat2[#All],4,0)</f>
        <v>maK</v>
      </c>
      <c r="E68" s="350" t="s">
        <v>675</v>
      </c>
      <c r="F68" s="351"/>
      <c r="G68" s="351" t="s">
        <v>40</v>
      </c>
      <c r="H68" s="351" t="s">
        <v>56</v>
      </c>
      <c r="I68" s="352"/>
      <c r="J68" s="351" t="s">
        <v>57</v>
      </c>
      <c r="K68" s="350" t="s">
        <v>676</v>
      </c>
      <c r="L68" s="402">
        <v>40</v>
      </c>
      <c r="M68" s="395">
        <f>VLOOKUP(Táblázat1[[#This Row],[ORR_ssz]],Táblázat2[#All],9,0)</f>
        <v>40</v>
      </c>
      <c r="N68" s="395">
        <f>VLOOKUP(Táblázat1[[#This Row],[ORR_ssz]],Táblázat2[#All],31,0)</f>
        <v>0</v>
      </c>
      <c r="O68" s="388"/>
      <c r="P68" s="351"/>
      <c r="Q68" s="351"/>
      <c r="R68" s="351"/>
      <c r="S68" s="350" t="s">
        <v>4583</v>
      </c>
      <c r="T68" s="351"/>
      <c r="U68" s="351">
        <f>VLOOKUP(Táblázat1[[#This Row],[ORR_ssz]],Táblázat2[#All],6,0)</f>
        <v>0</v>
      </c>
      <c r="V68" s="351" t="s">
        <v>978</v>
      </c>
      <c r="W68" s="350" t="s">
        <v>978</v>
      </c>
      <c r="X68" s="351"/>
      <c r="Y68" s="351"/>
      <c r="Z68" s="361" t="s">
        <v>979</v>
      </c>
      <c r="AA68" s="351" t="s">
        <v>5486</v>
      </c>
      <c r="AB68" s="414" t="s">
        <v>5056</v>
      </c>
    </row>
    <row r="69" spans="1:29" s="112" customFormat="1" ht="24.95" customHeight="1" x14ac:dyDescent="0.25">
      <c r="A69" s="349" t="s">
        <v>14</v>
      </c>
      <c r="B69" s="349">
        <v>68</v>
      </c>
      <c r="C69" s="349" t="str">
        <f>VLOOKUP(Táblázat1[[#This Row],[ORR_ssz]],Táblázat2[#All],7,0)</f>
        <v>J4:XFAK(MB):N01</v>
      </c>
      <c r="D69" s="349" t="str">
        <f>VLOOKUP(Táblázat1[[#This Row],[ORR_ssz]],Táblázat2[#All],4,0)</f>
        <v>mfB</v>
      </c>
      <c r="E69" s="350" t="s">
        <v>1024</v>
      </c>
      <c r="F69" s="351"/>
      <c r="G69" s="351" t="s">
        <v>43</v>
      </c>
      <c r="H69" s="351" t="s">
        <v>57</v>
      </c>
      <c r="I69" s="352"/>
      <c r="J69" s="351" t="s">
        <v>56</v>
      </c>
      <c r="K69" s="350" t="s">
        <v>984</v>
      </c>
      <c r="L69" s="402">
        <v>30</v>
      </c>
      <c r="M69" s="395">
        <f>VLOOKUP(Táblázat1[[#This Row],[ORR_ssz]],Táblázat2[#All],9,0)</f>
        <v>777</v>
      </c>
      <c r="N69" s="395">
        <f>VLOOKUP(Táblázat1[[#This Row],[ORR_ssz]],Táblázat2[#All],31,0)</f>
        <v>0</v>
      </c>
      <c r="O69" s="388"/>
      <c r="P69" s="351"/>
      <c r="Q69" s="351" t="s">
        <v>86</v>
      </c>
      <c r="R69" s="351" t="s">
        <v>90</v>
      </c>
      <c r="S69" s="351"/>
      <c r="T69" s="351"/>
      <c r="U69" s="351" t="str">
        <f>VLOOKUP(Táblázat1[[#This Row],[ORR_ssz]],Táblázat2[#All],6,0)</f>
        <v>CS:10:00-12:00(Távolléti oktatás (TÁVOLLÉTI))</v>
      </c>
      <c r="V69" s="351" t="s">
        <v>1007</v>
      </c>
      <c r="W69" s="350" t="s">
        <v>1025</v>
      </c>
      <c r="X69" s="351"/>
      <c r="Y69" s="351"/>
      <c r="Z69" s="353"/>
      <c r="AA69" s="351"/>
      <c r="AB69" s="354" t="s">
        <v>5056</v>
      </c>
    </row>
    <row r="70" spans="1:29" s="112" customFormat="1" ht="24.95" customHeight="1" x14ac:dyDescent="0.25">
      <c r="A70" s="349" t="s">
        <v>14</v>
      </c>
      <c r="B70" s="349">
        <v>69</v>
      </c>
      <c r="C70" s="349" t="str">
        <f>VLOOKUP(Táblázat1[[#This Row],[ORR_ssz]],Táblázat2[#All],7,0)</f>
        <v>JL4:ALT(5):BE</v>
      </c>
      <c r="D70" s="349" t="str">
        <f>VLOOKUP(Táblázat1[[#This Row],[ORR_ssz]],Táblázat2[#All],4,0)</f>
        <v>val_5</v>
      </c>
      <c r="E70" s="350" t="s">
        <v>304</v>
      </c>
      <c r="F70" s="351" t="s">
        <v>305</v>
      </c>
      <c r="G70" s="351" t="s">
        <v>306</v>
      </c>
      <c r="H70" s="351" t="s">
        <v>54</v>
      </c>
      <c r="I70" s="352"/>
      <c r="J70" s="351"/>
      <c r="K70" s="350"/>
      <c r="L70" s="402"/>
      <c r="M70" s="395">
        <f>VLOOKUP(Táblázat1[[#This Row],[ORR_ssz]],Táblázat2[#All],9,0)</f>
        <v>0</v>
      </c>
      <c r="N70" s="395">
        <f>VLOOKUP(Táblázat1[[#This Row],[ORR_ssz]],Táblázat2[#All],31,0)</f>
        <v>0</v>
      </c>
      <c r="O70" s="388"/>
      <c r="P70" s="351"/>
      <c r="Q70" s="351"/>
      <c r="R70" s="351"/>
      <c r="S70" s="350" t="s">
        <v>3760</v>
      </c>
      <c r="T70" s="351"/>
      <c r="U70" s="351" t="str">
        <f>VLOOKUP(Táblázat1[[#This Row],[ORR_ssz]],Táblázat2[#All],6,0)</f>
        <v>-P:17:30-18:50(Távolléti oktatás (TÁVOLLÉTI)); SZO:17:30-18:50(Távolléti oktatás (TÁVOLLÉTI)); SZO...</v>
      </c>
      <c r="V70" s="351"/>
      <c r="W70" s="350"/>
      <c r="X70" s="351"/>
      <c r="Y70" s="351"/>
      <c r="Z70" s="353" t="s">
        <v>1153</v>
      </c>
      <c r="AA70" s="351"/>
      <c r="AB70" s="354" t="s">
        <v>5056</v>
      </c>
    </row>
    <row r="71" spans="1:29" s="112" customFormat="1" ht="24.95" customHeight="1" x14ac:dyDescent="0.25">
      <c r="A71" s="349" t="s">
        <v>14</v>
      </c>
      <c r="B71" s="349">
        <v>70</v>
      </c>
      <c r="C71" s="349" t="str">
        <f>VLOOKUP(Táblázat1[[#This Row],[ORR_ssz]],Táblázat2[#All],7,0)</f>
        <v>JL4:BV</v>
      </c>
      <c r="D71" s="349" t="str">
        <f>VLOOKUP(Táblázat1[[#This Row],[ORR_ssz]],Táblázat2[#All],4,0)</f>
        <v>e</v>
      </c>
      <c r="E71" s="350" t="s">
        <v>301</v>
      </c>
      <c r="F71" s="351" t="s">
        <v>302</v>
      </c>
      <c r="G71" s="351" t="s">
        <v>31</v>
      </c>
      <c r="H71" s="351" t="s">
        <v>54</v>
      </c>
      <c r="I71" s="352">
        <v>9</v>
      </c>
      <c r="J71" s="351"/>
      <c r="K71" s="350"/>
      <c r="L71" s="402"/>
      <c r="M71" s="395">
        <f>VLOOKUP(Táblázat1[[#This Row],[ORR_ssz]],Táblázat2[#All],9,0)</f>
        <v>666</v>
      </c>
      <c r="N71" s="395">
        <f>VLOOKUP(Táblázat1[[#This Row],[ORR_ssz]],Táblázat2[#All],31,0)</f>
        <v>0</v>
      </c>
      <c r="O71" s="388"/>
      <c r="P71" s="351"/>
      <c r="Q71" s="351"/>
      <c r="R71" s="351"/>
      <c r="S71" s="351"/>
      <c r="T71" s="351"/>
      <c r="U71" s="351">
        <f>VLOOKUP(Táblázat1[[#This Row],[ORR_ssz]],Táblázat2[#All],6,0)</f>
        <v>0</v>
      </c>
      <c r="V71" s="351" t="s">
        <v>1002</v>
      </c>
      <c r="W71" s="350" t="s">
        <v>1003</v>
      </c>
      <c r="X71" s="351"/>
      <c r="Y71" s="351"/>
      <c r="Z71" s="353"/>
      <c r="AA71" s="351"/>
      <c r="AB71" s="354" t="s">
        <v>3739</v>
      </c>
    </row>
    <row r="72" spans="1:29" s="112" customFormat="1" ht="24.95" customHeight="1" x14ac:dyDescent="0.25">
      <c r="A72" s="349" t="s">
        <v>14</v>
      </c>
      <c r="B72" s="349">
        <v>71</v>
      </c>
      <c r="C72" s="349" t="str">
        <f>VLOOKUP(Táblázat1[[#This Row],[ORR_ssz]],Táblázat2[#All],7,0)</f>
        <v>I1:BE (1)</v>
      </c>
      <c r="D72" s="349" t="str">
        <f>VLOOKUP(Táblázat1[[#This Row],[ORR_ssz]],Táblázat2[#All],4,0)</f>
        <v>e</v>
      </c>
      <c r="E72" s="350" t="s">
        <v>296</v>
      </c>
      <c r="F72" s="351"/>
      <c r="G72" s="351" t="s">
        <v>31</v>
      </c>
      <c r="H72" s="351" t="s">
        <v>49</v>
      </c>
      <c r="I72" s="352">
        <v>3</v>
      </c>
      <c r="J72" s="351"/>
      <c r="K72" s="350"/>
      <c r="L72" s="402"/>
      <c r="M72" s="395">
        <f>VLOOKUP(Táblázat1[[#This Row],[ORR_ssz]],Táblázat2[#All],9,0)</f>
        <v>666</v>
      </c>
      <c r="N72" s="395">
        <f>VLOOKUP(Táblázat1[[#This Row],[ORR_ssz]],Táblázat2[#All],31,0)</f>
        <v>0</v>
      </c>
      <c r="O72" s="388"/>
      <c r="P72" s="351"/>
      <c r="Q72" s="351"/>
      <c r="R72" s="351"/>
      <c r="S72" s="351"/>
      <c r="T72" s="351"/>
      <c r="U72" s="351" t="str">
        <f>VLOOKUP(Táblázat1[[#This Row],[ORR_ssz]],Táblázat2[#All],6,0)</f>
        <v>P:14:00-15:30</v>
      </c>
      <c r="V72" s="351"/>
      <c r="W72" s="350"/>
      <c r="X72" s="351"/>
      <c r="Y72" s="351"/>
      <c r="Z72" s="353"/>
      <c r="AA72" s="351"/>
      <c r="AB72" s="353" t="s">
        <v>5056</v>
      </c>
    </row>
    <row r="73" spans="1:29" s="112" customFormat="1" ht="24.95" customHeight="1" x14ac:dyDescent="0.25">
      <c r="A73" s="349" t="s">
        <v>14</v>
      </c>
      <c r="B73" s="349">
        <v>72</v>
      </c>
      <c r="C73" s="349" t="str">
        <f>VLOOKUP(Táblázat1[[#This Row],[ORR_ssz]],Táblázat2[#All],7,0)</f>
        <v>J4:BE (1)</v>
      </c>
      <c r="D73" s="349" t="str">
        <f>VLOOKUP(Táblázat1[[#This Row],[ORR_ssz]],Táblázat2[#All],4,0)</f>
        <v>e</v>
      </c>
      <c r="E73" s="350" t="s">
        <v>296</v>
      </c>
      <c r="F73" s="351"/>
      <c r="G73" s="351" t="s">
        <v>31</v>
      </c>
      <c r="H73" s="351" t="s">
        <v>57</v>
      </c>
      <c r="I73" s="355">
        <v>5</v>
      </c>
      <c r="J73" s="351" t="s">
        <v>56</v>
      </c>
      <c r="K73" s="350"/>
      <c r="L73" s="402"/>
      <c r="M73" s="395">
        <f>VLOOKUP(Táblázat1[[#This Row],[ORR_ssz]],Táblázat2[#All],9,0)</f>
        <v>666</v>
      </c>
      <c r="N73" s="395">
        <f>VLOOKUP(Táblázat1[[#This Row],[ORR_ssz]],Táblázat2[#All],31,0)</f>
        <v>0</v>
      </c>
      <c r="O73" s="388"/>
      <c r="P73" s="351"/>
      <c r="Q73" s="351"/>
      <c r="R73" s="351"/>
      <c r="S73" s="351"/>
      <c r="T73" s="351"/>
      <c r="U73" s="351">
        <f>VLOOKUP(Táblázat1[[#This Row],[ORR_ssz]],Táblázat2[#All],6,0)</f>
        <v>0</v>
      </c>
      <c r="V73" s="351"/>
      <c r="W73" s="350"/>
      <c r="X73" s="351"/>
      <c r="Y73" s="351"/>
      <c r="Z73" s="353"/>
      <c r="AA73" s="351"/>
      <c r="AB73" s="353" t="s">
        <v>3739</v>
      </c>
    </row>
    <row r="74" spans="1:29" s="112" customFormat="1" ht="24.95" customHeight="1" x14ac:dyDescent="0.25">
      <c r="A74" s="349" t="s">
        <v>14</v>
      </c>
      <c r="B74" s="349">
        <v>73</v>
      </c>
      <c r="C74" s="349" t="str">
        <f>VLOOKUP(Táblázat1[[#This Row],[ORR_ssz]],Táblázat2[#All],7,0)</f>
        <v>JL5:BE (1)</v>
      </c>
      <c r="D74" s="349" t="str">
        <f>VLOOKUP(Táblázat1[[#This Row],[ORR_ssz]],Táblázat2[#All],4,0)</f>
        <v>e</v>
      </c>
      <c r="E74" s="350" t="s">
        <v>296</v>
      </c>
      <c r="F74" s="351"/>
      <c r="G74" s="351" t="s">
        <v>31</v>
      </c>
      <c r="H74" s="351" t="s">
        <v>55</v>
      </c>
      <c r="I74" s="352">
        <v>5</v>
      </c>
      <c r="J74" s="351" t="s">
        <v>54</v>
      </c>
      <c r="K74" s="350"/>
      <c r="L74" s="402"/>
      <c r="M74" s="395">
        <f>VLOOKUP(Táblázat1[[#This Row],[ORR_ssz]],Táblázat2[#All],9,0)</f>
        <v>666</v>
      </c>
      <c r="N74" s="395">
        <f>VLOOKUP(Táblázat1[[#This Row],[ORR_ssz]],Táblázat2[#All],31,0)</f>
        <v>0</v>
      </c>
      <c r="O74" s="388"/>
      <c r="P74" s="351"/>
      <c r="Q74" s="351"/>
      <c r="R74" s="351"/>
      <c r="S74" s="351"/>
      <c r="T74" s="351"/>
      <c r="U74" s="351">
        <f>VLOOKUP(Táblázat1[[#This Row],[ORR_ssz]],Táblázat2[#All],6,0)</f>
        <v>0</v>
      </c>
      <c r="V74" s="351"/>
      <c r="W74" s="350"/>
      <c r="X74" s="351"/>
      <c r="Y74" s="351"/>
      <c r="Z74" s="353"/>
      <c r="AA74" s="351"/>
      <c r="AB74" s="353" t="s">
        <v>3739</v>
      </c>
    </row>
    <row r="75" spans="1:29" s="112" customFormat="1" ht="24.95" customHeight="1" x14ac:dyDescent="0.25">
      <c r="A75" s="349" t="s">
        <v>14</v>
      </c>
      <c r="B75" s="349">
        <v>74</v>
      </c>
      <c r="C75" s="349" t="str">
        <f>VLOOKUP(Táblázat1[[#This Row],[ORR_ssz]],Táblázat2[#All],7,0)</f>
        <v>J4:BE (10)</v>
      </c>
      <c r="D75" s="349" t="str">
        <f>VLOOKUP(Táblázat1[[#This Row],[ORR_ssz]],Táblázat2[#All],4,0)</f>
        <v>sz:E</v>
      </c>
      <c r="E75" s="350" t="s">
        <v>928</v>
      </c>
      <c r="F75" s="351"/>
      <c r="G75" s="351" t="s">
        <v>32</v>
      </c>
      <c r="H75" s="351" t="s">
        <v>57</v>
      </c>
      <c r="I75" s="355">
        <v>5</v>
      </c>
      <c r="J75" s="351"/>
      <c r="K75" s="350"/>
      <c r="L75" s="402"/>
      <c r="M75" s="395">
        <f>VLOOKUP(Táblázat1[[#This Row],[ORR_ssz]],Táblázat2[#All],9,0)</f>
        <v>555</v>
      </c>
      <c r="N75" s="395">
        <f>VLOOKUP(Táblázat1[[#This Row],[ORR_ssz]],Táblázat2[#All],31,0)</f>
        <v>0</v>
      </c>
      <c r="O75" s="388"/>
      <c r="P75" s="351"/>
      <c r="Q75" s="351"/>
      <c r="R75" s="351"/>
      <c r="S75" s="351"/>
      <c r="T75" s="351"/>
      <c r="U75" s="351">
        <f>VLOOKUP(Táblázat1[[#This Row],[ORR_ssz]],Táblázat2[#All],6,0)</f>
        <v>0</v>
      </c>
      <c r="V75" s="351"/>
      <c r="W75" s="350"/>
      <c r="X75" s="351"/>
      <c r="Y75" s="351"/>
      <c r="Z75" s="353"/>
      <c r="AA75" s="351"/>
      <c r="AB75" s="353" t="s">
        <v>3739</v>
      </c>
    </row>
    <row r="76" spans="1:29" s="112" customFormat="1" ht="24.95" customHeight="1" x14ac:dyDescent="0.25">
      <c r="A76" s="349" t="s">
        <v>14</v>
      </c>
      <c r="B76" s="349">
        <v>75</v>
      </c>
      <c r="C76" s="349" t="str">
        <f>VLOOKUP(Táblázat1[[#This Row],[ORR_ssz]],Táblázat2[#All],7,0)</f>
        <v>J4:BE (10)</v>
      </c>
      <c r="D76" s="349" t="str">
        <f>VLOOKUP(Táblázat1[[#This Row],[ORR_ssz]],Táblázat2[#All],4,0)</f>
        <v>sz01</v>
      </c>
      <c r="E76" s="350" t="s">
        <v>640</v>
      </c>
      <c r="F76" s="351"/>
      <c r="G76" s="351" t="s">
        <v>32</v>
      </c>
      <c r="H76" s="351" t="s">
        <v>57</v>
      </c>
      <c r="I76" s="355">
        <v>5</v>
      </c>
      <c r="J76" s="351"/>
      <c r="K76" s="350"/>
      <c r="L76" s="402"/>
      <c r="M76" s="395">
        <f>VLOOKUP(Táblázat1[[#This Row],[ORR_ssz]],Táblázat2[#All],9,0)</f>
        <v>19</v>
      </c>
      <c r="N76" s="395">
        <f>VLOOKUP(Táblázat1[[#This Row],[ORR_ssz]],Táblázat2[#All],31,0)</f>
        <v>480</v>
      </c>
      <c r="O76" s="388"/>
      <c r="P76" s="351"/>
      <c r="Q76" s="351" t="s">
        <v>83</v>
      </c>
      <c r="R76" s="351" t="s">
        <v>95</v>
      </c>
      <c r="S76" s="351"/>
      <c r="T76" s="351" t="s">
        <v>3675</v>
      </c>
      <c r="U76" s="351" t="str">
        <f>VLOOKUP(Táblázat1[[#This Row],[ORR_ssz]],Táblázat2[#All],6,0)</f>
        <v>H:12:00-14:00(A tanterem VII. (Nagy Ernő auditórium) (ÁA-2,5-305))</v>
      </c>
      <c r="V76" s="351" t="s">
        <v>1007</v>
      </c>
      <c r="W76" s="350" t="s">
        <v>1012</v>
      </c>
      <c r="X76" s="351"/>
      <c r="Y76" s="351"/>
      <c r="Z76" s="353"/>
      <c r="AA76" s="351"/>
      <c r="AB76" s="353" t="s">
        <v>3738</v>
      </c>
    </row>
    <row r="77" spans="1:29" s="112" customFormat="1" ht="24.95" customHeight="1" x14ac:dyDescent="0.25">
      <c r="A77" s="349" t="s">
        <v>14</v>
      </c>
      <c r="B77" s="349">
        <v>76</v>
      </c>
      <c r="C77" s="349" t="str">
        <f>VLOOKUP(Táblázat1[[#This Row],[ORR_ssz]],Táblázat2[#All],7,0)</f>
        <v>J4:BE (10)</v>
      </c>
      <c r="D77" s="349" t="str">
        <f>VLOOKUP(Táblázat1[[#This Row],[ORR_ssz]],Táblázat2[#All],4,0)</f>
        <v>sz02</v>
      </c>
      <c r="E77" s="350" t="s">
        <v>641</v>
      </c>
      <c r="F77" s="351"/>
      <c r="G77" s="351" t="s">
        <v>32</v>
      </c>
      <c r="H77" s="351" t="s">
        <v>57</v>
      </c>
      <c r="I77" s="355">
        <v>5</v>
      </c>
      <c r="J77" s="351"/>
      <c r="K77" s="350"/>
      <c r="L77" s="402"/>
      <c r="M77" s="395">
        <f>VLOOKUP(Táblázat1[[#This Row],[ORR_ssz]],Táblázat2[#All],9,0)</f>
        <v>19</v>
      </c>
      <c r="N77" s="395">
        <f>VLOOKUP(Táblázat1[[#This Row],[ORR_ssz]],Táblázat2[#All],31,0)</f>
        <v>400</v>
      </c>
      <c r="O77" s="388"/>
      <c r="P77" s="351"/>
      <c r="Q77" s="351" t="s">
        <v>83</v>
      </c>
      <c r="R77" s="351" t="s">
        <v>90</v>
      </c>
      <c r="S77" s="351"/>
      <c r="T77" s="351" t="s">
        <v>3671</v>
      </c>
      <c r="U77" s="351" t="str">
        <f>VLOOKUP(Táblázat1[[#This Row],[ORR_ssz]],Táblázat2[#All],6,0)</f>
        <v>H:10:00-12:00(A tanterem IX. (Grosschmid auditórium) (ÁA-3-305))</v>
      </c>
      <c r="V77" s="351" t="s">
        <v>1007</v>
      </c>
      <c r="W77" s="350" t="s">
        <v>1012</v>
      </c>
      <c r="X77" s="351"/>
      <c r="Y77" s="351"/>
      <c r="Z77" s="353"/>
      <c r="AA77" s="351"/>
      <c r="AB77" s="353" t="s">
        <v>3738</v>
      </c>
    </row>
    <row r="78" spans="1:29" s="112" customFormat="1" ht="24.95" customHeight="1" x14ac:dyDescent="0.25">
      <c r="A78" s="349" t="s">
        <v>14</v>
      </c>
      <c r="B78" s="349">
        <v>77</v>
      </c>
      <c r="C78" s="349" t="str">
        <f>VLOOKUP(Táblázat1[[#This Row],[ORR_ssz]],Táblázat2[#All],7,0)</f>
        <v>J4:BE (10)</v>
      </c>
      <c r="D78" s="349" t="str">
        <f>VLOOKUP(Táblázat1[[#This Row],[ORR_ssz]],Táblázat2[#All],4,0)</f>
        <v>sz03</v>
      </c>
      <c r="E78" s="350" t="s">
        <v>642</v>
      </c>
      <c r="F78" s="351"/>
      <c r="G78" s="351" t="s">
        <v>32</v>
      </c>
      <c r="H78" s="351" t="s">
        <v>57</v>
      </c>
      <c r="I78" s="355">
        <v>5</v>
      </c>
      <c r="J78" s="351"/>
      <c r="K78" s="350"/>
      <c r="L78" s="402"/>
      <c r="M78" s="395">
        <f>VLOOKUP(Táblázat1[[#This Row],[ORR_ssz]],Táblázat2[#All],9,0)</f>
        <v>19</v>
      </c>
      <c r="N78" s="395">
        <f>VLOOKUP(Táblázat1[[#This Row],[ORR_ssz]],Táblázat2[#All],31,0)</f>
        <v>480</v>
      </c>
      <c r="O78" s="388"/>
      <c r="P78" s="351"/>
      <c r="Q78" s="351" t="s">
        <v>84</v>
      </c>
      <c r="R78" s="351" t="s">
        <v>636</v>
      </c>
      <c r="S78" s="351"/>
      <c r="T78" s="351" t="s">
        <v>3675</v>
      </c>
      <c r="U78" s="351" t="str">
        <f>VLOOKUP(Táblázat1[[#This Row],[ORR_ssz]],Táblázat2[#All],6,0)</f>
        <v>K:08:00-10:00(A tanterem VII. (Nagy Ernő auditórium) (ÁA-2,5-305))</v>
      </c>
      <c r="V78" s="351" t="s">
        <v>1007</v>
      </c>
      <c r="W78" s="350" t="s">
        <v>1007</v>
      </c>
      <c r="X78" s="351"/>
      <c r="Y78" s="351"/>
      <c r="Z78" s="353"/>
      <c r="AA78" s="351"/>
      <c r="AB78" s="353" t="s">
        <v>3738</v>
      </c>
    </row>
    <row r="79" spans="1:29" s="112" customFormat="1" ht="24.95" customHeight="1" x14ac:dyDescent="0.25">
      <c r="A79" s="349" t="s">
        <v>14</v>
      </c>
      <c r="B79" s="349">
        <v>78</v>
      </c>
      <c r="C79" s="349" t="str">
        <f>VLOOKUP(Táblázat1[[#This Row],[ORR_ssz]],Táblázat2[#All],7,0)</f>
        <v>J4:BE (10)</v>
      </c>
      <c r="D79" s="349" t="str">
        <f>VLOOKUP(Táblázat1[[#This Row],[ORR_ssz]],Táblázat2[#All],4,0)</f>
        <v>sz04</v>
      </c>
      <c r="E79" s="350" t="s">
        <v>643</v>
      </c>
      <c r="F79" s="351"/>
      <c r="G79" s="351" t="s">
        <v>32</v>
      </c>
      <c r="H79" s="351" t="s">
        <v>57</v>
      </c>
      <c r="I79" s="355">
        <v>5</v>
      </c>
      <c r="J79" s="351"/>
      <c r="K79" s="350"/>
      <c r="L79" s="402"/>
      <c r="M79" s="395">
        <f>VLOOKUP(Táblázat1[[#This Row],[ORR_ssz]],Táblázat2[#All],9,0)</f>
        <v>19</v>
      </c>
      <c r="N79" s="395">
        <f>VLOOKUP(Táblázat1[[#This Row],[ORR_ssz]],Táblázat2[#All],31,0)</f>
        <v>40</v>
      </c>
      <c r="O79" s="388"/>
      <c r="P79" s="351"/>
      <c r="Q79" s="351" t="s">
        <v>85</v>
      </c>
      <c r="R79" s="351" t="s">
        <v>102</v>
      </c>
      <c r="S79" s="351"/>
      <c r="T79" s="351" t="s">
        <v>3611</v>
      </c>
      <c r="U79" s="351" t="str">
        <f>VLOOKUP(Táblázat1[[#This Row],[ORR_ssz]],Táblázat2[#All],6,0)</f>
        <v>SZE:16:00-18:00(A tanterem V. (ÁA-2-221))</v>
      </c>
      <c r="V79" s="351" t="s">
        <v>1007</v>
      </c>
      <c r="W79" s="350" t="s">
        <v>1008</v>
      </c>
      <c r="X79" s="351"/>
      <c r="Y79" s="351"/>
      <c r="Z79" s="353"/>
      <c r="AA79" s="351"/>
      <c r="AB79" s="353" t="s">
        <v>3738</v>
      </c>
    </row>
    <row r="80" spans="1:29" s="112" customFormat="1" ht="24.95" customHeight="1" x14ac:dyDescent="0.25">
      <c r="A80" s="349" t="s">
        <v>14</v>
      </c>
      <c r="B80" s="349">
        <v>79</v>
      </c>
      <c r="C80" s="349" t="str">
        <f>VLOOKUP(Táblázat1[[#This Row],[ORR_ssz]],Táblázat2[#All],7,0)</f>
        <v>J4:BE (10)</v>
      </c>
      <c r="D80" s="349" t="str">
        <f>VLOOKUP(Táblázat1[[#This Row],[ORR_ssz]],Táblázat2[#All],4,0)</f>
        <v>sz05</v>
      </c>
      <c r="E80" s="350" t="s">
        <v>644</v>
      </c>
      <c r="F80" s="351"/>
      <c r="G80" s="351" t="s">
        <v>32</v>
      </c>
      <c r="H80" s="351" t="s">
        <v>57</v>
      </c>
      <c r="I80" s="355">
        <v>5</v>
      </c>
      <c r="J80" s="351"/>
      <c r="K80" s="350"/>
      <c r="L80" s="402"/>
      <c r="M80" s="395">
        <f>VLOOKUP(Táblázat1[[#This Row],[ORR_ssz]],Táblázat2[#All],9,0)</f>
        <v>19</v>
      </c>
      <c r="N80" s="395">
        <f>VLOOKUP(Táblázat1[[#This Row],[ORR_ssz]],Táblázat2[#All],31,0)</f>
        <v>100</v>
      </c>
      <c r="O80" s="388"/>
      <c r="P80" s="351"/>
      <c r="Q80" s="351" t="s">
        <v>84</v>
      </c>
      <c r="R80" s="351" t="s">
        <v>106</v>
      </c>
      <c r="S80" s="351"/>
      <c r="T80" s="351" t="s">
        <v>3605</v>
      </c>
      <c r="U80" s="351" t="str">
        <f>VLOOKUP(Táblázat1[[#This Row],[ORR_ssz]],Táblázat2[#All],6,0)</f>
        <v>K:18:00-20:00(A tanterem III. (Récsi auditórium) (ÁA-1-111))</v>
      </c>
      <c r="V80" s="351" t="s">
        <v>1007</v>
      </c>
      <c r="W80" s="350" t="s">
        <v>1009</v>
      </c>
      <c r="X80" s="351"/>
      <c r="Y80" s="351"/>
      <c r="Z80" s="353"/>
      <c r="AA80" s="351"/>
      <c r="AB80" s="353" t="s">
        <v>3738</v>
      </c>
    </row>
    <row r="81" spans="1:28" s="112" customFormat="1" ht="24.95" customHeight="1" x14ac:dyDescent="0.25">
      <c r="A81" s="349" t="s">
        <v>14</v>
      </c>
      <c r="B81" s="349">
        <v>80</v>
      </c>
      <c r="C81" s="349" t="str">
        <f>VLOOKUP(Táblázat1[[#This Row],[ORR_ssz]],Táblázat2[#All],7,0)</f>
        <v>J4:BE (10)</v>
      </c>
      <c r="D81" s="349" t="str">
        <f>VLOOKUP(Táblázat1[[#This Row],[ORR_ssz]],Táblázat2[#All],4,0)</f>
        <v>sz06</v>
      </c>
      <c r="E81" s="350" t="s">
        <v>645</v>
      </c>
      <c r="F81" s="351"/>
      <c r="G81" s="351" t="s">
        <v>32</v>
      </c>
      <c r="H81" s="351" t="s">
        <v>57</v>
      </c>
      <c r="I81" s="355">
        <v>5</v>
      </c>
      <c r="J81" s="351"/>
      <c r="K81" s="350"/>
      <c r="L81" s="402"/>
      <c r="M81" s="395">
        <f>VLOOKUP(Táblázat1[[#This Row],[ORR_ssz]],Táblázat2[#All],9,0)</f>
        <v>19</v>
      </c>
      <c r="N81" s="395">
        <f>VLOOKUP(Táblázat1[[#This Row],[ORR_ssz]],Táblázat2[#All],31,0)</f>
        <v>400</v>
      </c>
      <c r="O81" s="388"/>
      <c r="P81" s="351"/>
      <c r="Q81" s="351" t="s">
        <v>83</v>
      </c>
      <c r="R81" s="351" t="s">
        <v>636</v>
      </c>
      <c r="S81" s="351"/>
      <c r="T81" s="351" t="s">
        <v>3671</v>
      </c>
      <c r="U81" s="351" t="str">
        <f>VLOOKUP(Táblázat1[[#This Row],[ORR_ssz]],Táblázat2[#All],6,0)</f>
        <v>H:08:00-10:00(A tanterem IX. (Grosschmid auditórium) (ÁA-3-305))</v>
      </c>
      <c r="V81" s="351" t="s">
        <v>1007</v>
      </c>
      <c r="W81" s="350" t="s">
        <v>1010</v>
      </c>
      <c r="X81" s="351"/>
      <c r="Y81" s="351"/>
      <c r="Z81" s="353"/>
      <c r="AA81" s="351"/>
      <c r="AB81" s="353" t="s">
        <v>3738</v>
      </c>
    </row>
    <row r="82" spans="1:28" s="112" customFormat="1" ht="24.95" customHeight="1" x14ac:dyDescent="0.25">
      <c r="A82" s="349" t="s">
        <v>14</v>
      </c>
      <c r="B82" s="349">
        <v>81</v>
      </c>
      <c r="C82" s="349" t="str">
        <f>VLOOKUP(Táblázat1[[#This Row],[ORR_ssz]],Táblázat2[#All],7,0)</f>
        <v>J4:BE (10)</v>
      </c>
      <c r="D82" s="349" t="str">
        <f>VLOOKUP(Táblázat1[[#This Row],[ORR_ssz]],Táblázat2[#All],4,0)</f>
        <v>sz07</v>
      </c>
      <c r="E82" s="350" t="s">
        <v>646</v>
      </c>
      <c r="F82" s="351"/>
      <c r="G82" s="351" t="s">
        <v>32</v>
      </c>
      <c r="H82" s="351" t="s">
        <v>57</v>
      </c>
      <c r="I82" s="355">
        <v>5</v>
      </c>
      <c r="J82" s="351"/>
      <c r="K82" s="350"/>
      <c r="L82" s="402"/>
      <c r="M82" s="395">
        <f>VLOOKUP(Táblázat1[[#This Row],[ORR_ssz]],Táblázat2[#All],9,0)</f>
        <v>19</v>
      </c>
      <c r="N82" s="395">
        <f>VLOOKUP(Táblázat1[[#This Row],[ORR_ssz]],Táblázat2[#All],31,0)</f>
        <v>200</v>
      </c>
      <c r="O82" s="389"/>
      <c r="P82" s="351"/>
      <c r="Q82" s="351" t="s">
        <v>84</v>
      </c>
      <c r="R82" s="351" t="s">
        <v>90</v>
      </c>
      <c r="S82" s="351"/>
      <c r="T82" s="351" t="s">
        <v>3656</v>
      </c>
      <c r="U82" s="351" t="str">
        <f>VLOOKUP(Táblázat1[[#This Row],[ORR_ssz]],Táblázat2[#All],6,0)</f>
        <v>K:10:00-12:00(A tanterem I. (Somló auditórium) (ÁA-1-106))</v>
      </c>
      <c r="V82" s="351" t="s">
        <v>1007</v>
      </c>
      <c r="W82" s="350" t="s">
        <v>1010</v>
      </c>
      <c r="X82" s="351"/>
      <c r="Y82" s="351"/>
      <c r="Z82" s="353"/>
      <c r="AA82" s="351"/>
      <c r="AB82" s="353" t="s">
        <v>3738</v>
      </c>
    </row>
    <row r="83" spans="1:28" s="112" customFormat="1" ht="24.95" customHeight="1" x14ac:dyDescent="0.25">
      <c r="A83" s="349" t="s">
        <v>14</v>
      </c>
      <c r="B83" s="349">
        <v>82</v>
      </c>
      <c r="C83" s="349" t="str">
        <f>VLOOKUP(Táblázat1[[#This Row],[ORR_ssz]],Táblázat2[#All],7,0)</f>
        <v>J4:BE (10)</v>
      </c>
      <c r="D83" s="349" t="str">
        <f>VLOOKUP(Táblázat1[[#This Row],[ORR_ssz]],Táblázat2[#All],4,0)</f>
        <v>sz08</v>
      </c>
      <c r="E83" s="350" t="s">
        <v>647</v>
      </c>
      <c r="F83" s="351"/>
      <c r="G83" s="351" t="s">
        <v>32</v>
      </c>
      <c r="H83" s="351" t="s">
        <v>57</v>
      </c>
      <c r="I83" s="355">
        <v>5</v>
      </c>
      <c r="J83" s="351"/>
      <c r="K83" s="350"/>
      <c r="L83" s="402"/>
      <c r="M83" s="395">
        <f>VLOOKUP(Táblázat1[[#This Row],[ORR_ssz]],Táblázat2[#All],9,0)</f>
        <v>19</v>
      </c>
      <c r="N83" s="395">
        <f>VLOOKUP(Táblázat1[[#This Row],[ORR_ssz]],Táblázat2[#All],31,0)</f>
        <v>100</v>
      </c>
      <c r="O83" s="389"/>
      <c r="P83" s="351"/>
      <c r="Q83" s="351" t="s">
        <v>83</v>
      </c>
      <c r="R83" s="351" t="s">
        <v>106</v>
      </c>
      <c r="S83" s="351"/>
      <c r="T83" s="351" t="s">
        <v>3605</v>
      </c>
      <c r="U83" s="351" t="str">
        <f>VLOOKUP(Táblázat1[[#This Row],[ORR_ssz]],Táblázat2[#All],6,0)</f>
        <v>H:18:00-20:00(A tanterem III. (Récsi auditórium) (ÁA-1-111))</v>
      </c>
      <c r="V83" s="351" t="s">
        <v>1007</v>
      </c>
      <c r="W83" s="350" t="s">
        <v>1011</v>
      </c>
      <c r="X83" s="351"/>
      <c r="Y83" s="351"/>
      <c r="Z83" s="353"/>
      <c r="AA83" s="351"/>
      <c r="AB83" s="353" t="s">
        <v>3738</v>
      </c>
    </row>
    <row r="84" spans="1:28" s="112" customFormat="1" ht="24.95" customHeight="1" x14ac:dyDescent="0.25">
      <c r="A84" s="349" t="s">
        <v>14</v>
      </c>
      <c r="B84" s="349">
        <v>83</v>
      </c>
      <c r="C84" s="349" t="str">
        <f>VLOOKUP(Táblázat1[[#This Row],[ORR_ssz]],Táblázat2[#All],7,0)</f>
        <v>J4:BE (10)</v>
      </c>
      <c r="D84" s="349" t="str">
        <f>VLOOKUP(Táblázat1[[#This Row],[ORR_ssz]],Táblázat2[#All],4,0)</f>
        <v>sz09</v>
      </c>
      <c r="E84" s="350" t="s">
        <v>648</v>
      </c>
      <c r="F84" s="351"/>
      <c r="G84" s="351" t="s">
        <v>32</v>
      </c>
      <c r="H84" s="351" t="s">
        <v>57</v>
      </c>
      <c r="I84" s="355">
        <v>5</v>
      </c>
      <c r="J84" s="351"/>
      <c r="K84" s="350"/>
      <c r="L84" s="402"/>
      <c r="M84" s="395">
        <f>VLOOKUP(Táblázat1[[#This Row],[ORR_ssz]],Táblázat2[#All],9,0)</f>
        <v>19</v>
      </c>
      <c r="N84" s="395">
        <f>VLOOKUP(Táblázat1[[#This Row],[ORR_ssz]],Táblázat2[#All],31,0)</f>
        <v>480</v>
      </c>
      <c r="O84" s="389"/>
      <c r="P84" s="351"/>
      <c r="Q84" s="351" t="s">
        <v>83</v>
      </c>
      <c r="R84" s="351" t="s">
        <v>102</v>
      </c>
      <c r="S84" s="351"/>
      <c r="T84" s="351" t="s">
        <v>3610</v>
      </c>
      <c r="U84" s="351" t="str">
        <f>VLOOKUP(Táblázat1[[#This Row],[ORR_ssz]],Táblázat2[#All],6,0)</f>
        <v>H:16:00-18:00(A tanterem VI. (Fayer auditórium) (ÁA-1,5-203))</v>
      </c>
      <c r="V84" s="351" t="s">
        <v>1007</v>
      </c>
      <c r="W84" s="350" t="s">
        <v>1011</v>
      </c>
      <c r="X84" s="351"/>
      <c r="Y84" s="351"/>
      <c r="Z84" s="353"/>
      <c r="AA84" s="351"/>
      <c r="AB84" s="353" t="s">
        <v>3738</v>
      </c>
    </row>
    <row r="85" spans="1:28" s="112" customFormat="1" ht="24.95" customHeight="1" x14ac:dyDescent="0.25">
      <c r="A85" s="349" t="s">
        <v>14</v>
      </c>
      <c r="B85" s="349">
        <v>84</v>
      </c>
      <c r="C85" s="349" t="str">
        <f>VLOOKUP(Táblázat1[[#This Row],[ORR_ssz]],Táblázat2[#All],7,0)</f>
        <v>J4:BE (10)</v>
      </c>
      <c r="D85" s="349" t="str">
        <f>VLOOKUP(Táblázat1[[#This Row],[ORR_ssz]],Táblázat2[#All],4,0)</f>
        <v>sz10</v>
      </c>
      <c r="E85" s="350" t="s">
        <v>649</v>
      </c>
      <c r="F85" s="351"/>
      <c r="G85" s="351" t="s">
        <v>32</v>
      </c>
      <c r="H85" s="351" t="s">
        <v>57</v>
      </c>
      <c r="I85" s="355">
        <v>5</v>
      </c>
      <c r="J85" s="351"/>
      <c r="K85" s="350"/>
      <c r="L85" s="402"/>
      <c r="M85" s="395">
        <f>VLOOKUP(Táblázat1[[#This Row],[ORR_ssz]],Táblázat2[#All],9,0)</f>
        <v>19</v>
      </c>
      <c r="N85" s="395">
        <f>VLOOKUP(Táblázat1[[#This Row],[ORR_ssz]],Táblázat2[#All],31,0)</f>
        <v>480</v>
      </c>
      <c r="O85" s="389"/>
      <c r="P85" s="351"/>
      <c r="Q85" s="351" t="s">
        <v>83</v>
      </c>
      <c r="R85" s="351" t="s">
        <v>98</v>
      </c>
      <c r="S85" s="351"/>
      <c r="T85" s="351" t="s">
        <v>3675</v>
      </c>
      <c r="U85" s="351" t="str">
        <f>VLOOKUP(Táblázat1[[#This Row],[ORR_ssz]],Táblázat2[#All],6,0)</f>
        <v>H:14:00-16:00(A tanterem VII. (Nagy Ernő auditórium) (ÁA-2,5-305))</v>
      </c>
      <c r="V85" s="351" t="s">
        <v>1007</v>
      </c>
      <c r="W85" s="350" t="s">
        <v>1011</v>
      </c>
      <c r="X85" s="351"/>
      <c r="Y85" s="351"/>
      <c r="Z85" s="353"/>
      <c r="AA85" s="351"/>
      <c r="AB85" s="353" t="s">
        <v>3738</v>
      </c>
    </row>
    <row r="86" spans="1:28" s="112" customFormat="1" ht="24.95" customHeight="1" x14ac:dyDescent="0.25">
      <c r="A86" s="349" t="s">
        <v>14</v>
      </c>
      <c r="B86" s="349">
        <v>85</v>
      </c>
      <c r="C86" s="349" t="str">
        <f>VLOOKUP(Táblázat1[[#This Row],[ORR_ssz]],Táblázat2[#All],7,0)</f>
        <v>J4:BE (10)</v>
      </c>
      <c r="D86" s="349" t="str">
        <f>VLOOKUP(Táblázat1[[#This Row],[ORR_ssz]],Táblázat2[#All],4,0)</f>
        <v>sz11</v>
      </c>
      <c r="E86" s="350" t="s">
        <v>650</v>
      </c>
      <c r="F86" s="351"/>
      <c r="G86" s="351" t="s">
        <v>32</v>
      </c>
      <c r="H86" s="351" t="s">
        <v>57</v>
      </c>
      <c r="I86" s="355">
        <v>5</v>
      </c>
      <c r="J86" s="351"/>
      <c r="K86" s="350"/>
      <c r="L86" s="402"/>
      <c r="M86" s="395">
        <f>VLOOKUP(Táblázat1[[#This Row],[ORR_ssz]],Táblázat2[#All],9,0)</f>
        <v>19</v>
      </c>
      <c r="N86" s="395">
        <f>VLOOKUP(Táblázat1[[#This Row],[ORR_ssz]],Táblázat2[#All],31,0)</f>
        <v>86</v>
      </c>
      <c r="O86" s="388"/>
      <c r="P86" s="351"/>
      <c r="Q86" s="351" t="s">
        <v>84</v>
      </c>
      <c r="R86" s="351" t="s">
        <v>636</v>
      </c>
      <c r="S86" s="351"/>
      <c r="T86" s="351" t="s">
        <v>3630</v>
      </c>
      <c r="U86" s="351" t="str">
        <f>VLOOKUP(Táblázat1[[#This Row],[ORR_ssz]],Táblázat2[#All],6,0)</f>
        <v>K:08:00-10:00(B tanterem II. (Magyar u.) (ÁB-1,5-112))</v>
      </c>
      <c r="V86" s="351" t="s">
        <v>1007</v>
      </c>
      <c r="W86" s="350" t="s">
        <v>1012</v>
      </c>
      <c r="X86" s="351"/>
      <c r="Y86" s="351"/>
      <c r="Z86" s="353"/>
      <c r="AA86" s="351"/>
      <c r="AB86" s="353" t="s">
        <v>3738</v>
      </c>
    </row>
    <row r="87" spans="1:28" s="112" customFormat="1" ht="24.95" customHeight="1" x14ac:dyDescent="0.25">
      <c r="A87" s="349" t="s">
        <v>14</v>
      </c>
      <c r="B87" s="349">
        <v>86</v>
      </c>
      <c r="C87" s="349" t="str">
        <f>VLOOKUP(Táblázat1[[#This Row],[ORR_ssz]],Táblázat2[#All],7,0)</f>
        <v>J4:BE (10)</v>
      </c>
      <c r="D87" s="349" t="str">
        <f>VLOOKUP(Táblázat1[[#This Row],[ORR_ssz]],Táblázat2[#All],4,0)</f>
        <v>sz12</v>
      </c>
      <c r="E87" s="350" t="s">
        <v>651</v>
      </c>
      <c r="F87" s="351"/>
      <c r="G87" s="351" t="s">
        <v>32</v>
      </c>
      <c r="H87" s="351" t="s">
        <v>57</v>
      </c>
      <c r="I87" s="355">
        <v>5</v>
      </c>
      <c r="J87" s="351"/>
      <c r="K87" s="350"/>
      <c r="L87" s="402"/>
      <c r="M87" s="395">
        <f>VLOOKUP(Táblázat1[[#This Row],[ORR_ssz]],Táblázat2[#All],9,0)</f>
        <v>19</v>
      </c>
      <c r="N87" s="395">
        <f>VLOOKUP(Táblázat1[[#This Row],[ORR_ssz]],Táblázat2[#All],31,0)</f>
        <v>86</v>
      </c>
      <c r="O87" s="388"/>
      <c r="P87" s="351"/>
      <c r="Q87" s="351" t="s">
        <v>84</v>
      </c>
      <c r="R87" s="351" t="s">
        <v>90</v>
      </c>
      <c r="S87" s="351"/>
      <c r="T87" s="351" t="s">
        <v>3630</v>
      </c>
      <c r="U87" s="351" t="str">
        <f>VLOOKUP(Táblázat1[[#This Row],[ORR_ssz]],Táblázat2[#All],6,0)</f>
        <v>K:10:00-12:00(B tanterem II. (Magyar u.) (ÁB-1,5-112))</v>
      </c>
      <c r="V87" s="351" t="s">
        <v>1007</v>
      </c>
      <c r="W87" s="350" t="s">
        <v>1007</v>
      </c>
      <c r="X87" s="351"/>
      <c r="Y87" s="351"/>
      <c r="Z87" s="353"/>
      <c r="AA87" s="351"/>
      <c r="AB87" s="353" t="s">
        <v>3738</v>
      </c>
    </row>
    <row r="88" spans="1:28" s="112" customFormat="1" ht="24.95" customHeight="1" x14ac:dyDescent="0.25">
      <c r="A88" s="349" t="s">
        <v>14</v>
      </c>
      <c r="B88" s="349">
        <v>87</v>
      </c>
      <c r="C88" s="349" t="str">
        <f>VLOOKUP(Táblázat1[[#This Row],[ORR_ssz]],Táblázat2[#All],7,0)</f>
        <v>J4:BE (10)</v>
      </c>
      <c r="D88" s="349" t="str">
        <f>VLOOKUP(Táblázat1[[#This Row],[ORR_ssz]],Táblázat2[#All],4,0)</f>
        <v>sz13</v>
      </c>
      <c r="E88" s="350" t="s">
        <v>652</v>
      </c>
      <c r="F88" s="351"/>
      <c r="G88" s="351" t="s">
        <v>32</v>
      </c>
      <c r="H88" s="351" t="s">
        <v>57</v>
      </c>
      <c r="I88" s="355">
        <v>5</v>
      </c>
      <c r="J88" s="351"/>
      <c r="K88" s="350"/>
      <c r="L88" s="402"/>
      <c r="M88" s="395">
        <f>VLOOKUP(Táblázat1[[#This Row],[ORR_ssz]],Táblázat2[#All],9,0)</f>
        <v>19</v>
      </c>
      <c r="N88" s="395">
        <f>VLOOKUP(Táblázat1[[#This Row],[ORR_ssz]],Táblázat2[#All],31,0)</f>
        <v>86</v>
      </c>
      <c r="O88" s="388"/>
      <c r="P88" s="351"/>
      <c r="Q88" s="351" t="s">
        <v>84</v>
      </c>
      <c r="R88" s="351" t="s">
        <v>95</v>
      </c>
      <c r="S88" s="351"/>
      <c r="T88" s="351" t="s">
        <v>3630</v>
      </c>
      <c r="U88" s="351" t="str">
        <f>VLOOKUP(Táblázat1[[#This Row],[ORR_ssz]],Táblázat2[#All],6,0)</f>
        <v>K:12:00-14:00(B tanterem II. (Magyar u.) (ÁB-1,5-112))</v>
      </c>
      <c r="V88" s="351" t="s">
        <v>1007</v>
      </c>
      <c r="W88" s="350" t="s">
        <v>1007</v>
      </c>
      <c r="X88" s="351"/>
      <c r="Y88" s="351"/>
      <c r="Z88" s="353"/>
      <c r="AA88" s="351"/>
      <c r="AB88" s="353" t="s">
        <v>3738</v>
      </c>
    </row>
    <row r="89" spans="1:28" s="112" customFormat="1" ht="24.95" customHeight="1" x14ac:dyDescent="0.25">
      <c r="A89" s="349" t="s">
        <v>14</v>
      </c>
      <c r="B89" s="349">
        <v>88</v>
      </c>
      <c r="C89" s="349" t="str">
        <f>VLOOKUP(Táblázat1[[#This Row],[ORR_ssz]],Táblázat2[#All],7,0)</f>
        <v>J4:BE (10)</v>
      </c>
      <c r="D89" s="349" t="str">
        <f>VLOOKUP(Táblázat1[[#This Row],[ORR_ssz]],Táblázat2[#All],4,0)</f>
        <v>sz14</v>
      </c>
      <c r="E89" s="350" t="s">
        <v>653</v>
      </c>
      <c r="F89" s="351"/>
      <c r="G89" s="351" t="s">
        <v>32</v>
      </c>
      <c r="H89" s="351" t="s">
        <v>57</v>
      </c>
      <c r="I89" s="355">
        <v>5</v>
      </c>
      <c r="J89" s="351"/>
      <c r="K89" s="350"/>
      <c r="L89" s="402"/>
      <c r="M89" s="395">
        <f>VLOOKUP(Táblázat1[[#This Row],[ORR_ssz]],Táblázat2[#All],9,0)</f>
        <v>19</v>
      </c>
      <c r="N89" s="395">
        <f>VLOOKUP(Táblázat1[[#This Row],[ORR_ssz]],Táblázat2[#All],31,0)</f>
        <v>480</v>
      </c>
      <c r="O89" s="388"/>
      <c r="P89" s="351"/>
      <c r="Q89" s="351" t="s">
        <v>85</v>
      </c>
      <c r="R89" s="351" t="s">
        <v>90</v>
      </c>
      <c r="S89" s="351"/>
      <c r="T89" s="351" t="s">
        <v>3675</v>
      </c>
      <c r="U89" s="351" t="str">
        <f>VLOOKUP(Táblázat1[[#This Row],[ORR_ssz]],Táblázat2[#All],6,0)</f>
        <v>SZE:10:00-12:00(A tanterem VII. (Nagy Ernő auditórium) (ÁA-2,5-305))</v>
      </c>
      <c r="V89" s="351" t="s">
        <v>1007</v>
      </c>
      <c r="W89" s="350" t="s">
        <v>1013</v>
      </c>
      <c r="X89" s="351"/>
      <c r="Y89" s="351"/>
      <c r="Z89" s="351"/>
      <c r="AA89" s="351"/>
      <c r="AB89" s="353" t="s">
        <v>3738</v>
      </c>
    </row>
    <row r="90" spans="1:28" s="292" customFormat="1" ht="24.95" customHeight="1" x14ac:dyDescent="0.25">
      <c r="A90" s="349" t="s">
        <v>14</v>
      </c>
      <c r="B90" s="349">
        <v>89</v>
      </c>
      <c r="C90" s="349" t="str">
        <f>VLOOKUP(Táblázat1[[#This Row],[ORR_ssz]],Táblázat2[#All],7,0)</f>
        <v>J4:BE (10)</v>
      </c>
      <c r="D90" s="349" t="str">
        <f>VLOOKUP(Táblázat1[[#This Row],[ORR_ssz]],Táblázat2[#All],4,0)</f>
        <v>sz15</v>
      </c>
      <c r="E90" s="350" t="s">
        <v>654</v>
      </c>
      <c r="F90" s="351"/>
      <c r="G90" s="351" t="s">
        <v>32</v>
      </c>
      <c r="H90" s="351" t="s">
        <v>57</v>
      </c>
      <c r="I90" s="355">
        <v>5</v>
      </c>
      <c r="J90" s="351"/>
      <c r="K90" s="350"/>
      <c r="L90" s="402"/>
      <c r="M90" s="395">
        <f>VLOOKUP(Táblázat1[[#This Row],[ORR_ssz]],Táblázat2[#All],9,0)</f>
        <v>19</v>
      </c>
      <c r="N90" s="395">
        <f>VLOOKUP(Táblázat1[[#This Row],[ORR_ssz]],Táblázat2[#All],31,0)</f>
        <v>480</v>
      </c>
      <c r="O90" s="388"/>
      <c r="P90" s="351"/>
      <c r="Q90" s="351" t="s">
        <v>85</v>
      </c>
      <c r="R90" s="351" t="s">
        <v>95</v>
      </c>
      <c r="S90" s="351"/>
      <c r="T90" s="351" t="s">
        <v>3669</v>
      </c>
      <c r="U90" s="351" t="str">
        <f>VLOOKUP(Táblázat1[[#This Row],[ORR_ssz]],Táblázat2[#All],6,0)</f>
        <v>SZE:12:00-14:00(A tanterem VIII. (Vécsey auditórium) (ÁA-3,5-503))</v>
      </c>
      <c r="V90" s="351" t="s">
        <v>1007</v>
      </c>
      <c r="W90" s="350" t="s">
        <v>1013</v>
      </c>
      <c r="X90" s="351"/>
      <c r="Y90" s="351"/>
      <c r="Z90" s="353"/>
      <c r="AA90" s="351"/>
      <c r="AB90" s="354" t="s">
        <v>3738</v>
      </c>
    </row>
    <row r="91" spans="1:28" s="292" customFormat="1" ht="24.95" customHeight="1" x14ac:dyDescent="0.25">
      <c r="A91" s="349" t="s">
        <v>14</v>
      </c>
      <c r="B91" s="349">
        <v>90</v>
      </c>
      <c r="C91" s="349" t="str">
        <f>VLOOKUP(Táblázat1[[#This Row],[ORR_ssz]],Táblázat2[#All],7,0)</f>
        <v>J4:BE (10)</v>
      </c>
      <c r="D91" s="349" t="str">
        <f>VLOOKUP(Táblázat1[[#This Row],[ORR_ssz]],Táblázat2[#All],4,0)</f>
        <v>sz16</v>
      </c>
      <c r="E91" s="350" t="s">
        <v>919</v>
      </c>
      <c r="F91" s="351"/>
      <c r="G91" s="351" t="s">
        <v>32</v>
      </c>
      <c r="H91" s="351" t="s">
        <v>57</v>
      </c>
      <c r="I91" s="355">
        <v>5</v>
      </c>
      <c r="J91" s="351"/>
      <c r="K91" s="350"/>
      <c r="L91" s="402"/>
      <c r="M91" s="395">
        <f>VLOOKUP(Táblázat1[[#This Row],[ORR_ssz]],Táblázat2[#All],9,0)</f>
        <v>19</v>
      </c>
      <c r="N91" s="395">
        <f>VLOOKUP(Táblázat1[[#This Row],[ORR_ssz]],Táblázat2[#All],31,0)</f>
        <v>400</v>
      </c>
      <c r="O91" s="388"/>
      <c r="P91" s="351"/>
      <c r="Q91" s="351" t="s">
        <v>86</v>
      </c>
      <c r="R91" s="351" t="s">
        <v>95</v>
      </c>
      <c r="S91" s="351"/>
      <c r="T91" s="351" t="s">
        <v>3671</v>
      </c>
      <c r="U91" s="351" t="str">
        <f>VLOOKUP(Táblázat1[[#This Row],[ORR_ssz]],Táblázat2[#All],6,0)</f>
        <v>CS:12:00-14:00(A tanterem IX. (Grosschmid auditórium) (ÁA-3-305))</v>
      </c>
      <c r="V91" s="351" t="s">
        <v>1007</v>
      </c>
      <c r="W91" s="350" t="s">
        <v>1013</v>
      </c>
      <c r="X91" s="351"/>
      <c r="Y91" s="351"/>
      <c r="Z91" s="353"/>
      <c r="AA91" s="351"/>
      <c r="AB91" s="354" t="s">
        <v>3738</v>
      </c>
    </row>
    <row r="92" spans="1:28" s="112" customFormat="1" ht="24.95" customHeight="1" x14ac:dyDescent="0.25">
      <c r="A92" s="349" t="s">
        <v>14</v>
      </c>
      <c r="B92" s="349">
        <v>91</v>
      </c>
      <c r="C92" s="349" t="str">
        <f>VLOOKUP(Táblázat1[[#This Row],[ORR_ssz]],Táblázat2[#All],7,0)</f>
        <v>J4:BE (10)</v>
      </c>
      <c r="D92" s="349" t="str">
        <f>VLOOKUP(Táblázat1[[#This Row],[ORR_ssz]],Táblázat2[#All],4,0)</f>
        <v>sz17</v>
      </c>
      <c r="E92" s="350" t="s">
        <v>920</v>
      </c>
      <c r="F92" s="351"/>
      <c r="G92" s="351" t="s">
        <v>32</v>
      </c>
      <c r="H92" s="351" t="s">
        <v>57</v>
      </c>
      <c r="I92" s="355">
        <v>5</v>
      </c>
      <c r="J92" s="351"/>
      <c r="K92" s="350"/>
      <c r="L92" s="402"/>
      <c r="M92" s="395">
        <f>VLOOKUP(Táblázat1[[#This Row],[ORR_ssz]],Táblázat2[#All],9,0)</f>
        <v>19</v>
      </c>
      <c r="N92" s="395">
        <f>VLOOKUP(Táblázat1[[#This Row],[ORR_ssz]],Táblázat2[#All],31,0)</f>
        <v>480</v>
      </c>
      <c r="O92" s="388"/>
      <c r="P92" s="351"/>
      <c r="Q92" s="351" t="s">
        <v>84</v>
      </c>
      <c r="R92" s="351" t="s">
        <v>636</v>
      </c>
      <c r="S92" s="351"/>
      <c r="T92" s="351" t="s">
        <v>3610</v>
      </c>
      <c r="U92" s="351" t="str">
        <f>VLOOKUP(Táblázat1[[#This Row],[ORR_ssz]],Táblázat2[#All],6,0)</f>
        <v>K:08:00-10:00(A tanterem VI. (Fayer auditórium) (ÁA-1,5-203))</v>
      </c>
      <c r="V92" s="351" t="s">
        <v>1007</v>
      </c>
      <c r="W92" s="350" t="s">
        <v>1010</v>
      </c>
      <c r="X92" s="351"/>
      <c r="Y92" s="351"/>
      <c r="Z92" s="353"/>
      <c r="AA92" s="351"/>
      <c r="AB92" s="354" t="s">
        <v>3738</v>
      </c>
    </row>
    <row r="93" spans="1:28" s="112" customFormat="1" ht="24.95" customHeight="1" x14ac:dyDescent="0.25">
      <c r="A93" s="349" t="s">
        <v>14</v>
      </c>
      <c r="B93" s="349">
        <v>92</v>
      </c>
      <c r="C93" s="349" t="str">
        <f>VLOOKUP(Táblázat1[[#This Row],[ORR_ssz]],Táblázat2[#All],7,0)</f>
        <v>J4:BE (10)</v>
      </c>
      <c r="D93" s="349" t="str">
        <f>VLOOKUP(Táblázat1[[#This Row],[ORR_ssz]],Táblázat2[#All],4,0)</f>
        <v>sz18</v>
      </c>
      <c r="E93" s="350" t="s">
        <v>921</v>
      </c>
      <c r="F93" s="351"/>
      <c r="G93" s="351" t="s">
        <v>32</v>
      </c>
      <c r="H93" s="351" t="s">
        <v>57</v>
      </c>
      <c r="I93" s="355">
        <v>5</v>
      </c>
      <c r="J93" s="351"/>
      <c r="K93" s="350"/>
      <c r="L93" s="402"/>
      <c r="M93" s="395">
        <f>VLOOKUP(Táblázat1[[#This Row],[ORR_ssz]],Táblázat2[#All],9,0)</f>
        <v>19</v>
      </c>
      <c r="N93" s="395">
        <f>VLOOKUP(Táblázat1[[#This Row],[ORR_ssz]],Táblázat2[#All],31,0)</f>
        <v>40</v>
      </c>
      <c r="O93" s="388"/>
      <c r="P93" s="351"/>
      <c r="Q93" s="351" t="s">
        <v>83</v>
      </c>
      <c r="R93" s="351" t="s">
        <v>90</v>
      </c>
      <c r="S93" s="351"/>
      <c r="T93" s="351" t="s">
        <v>3676</v>
      </c>
      <c r="U93" s="351" t="str">
        <f>VLOOKUP(Táblázat1[[#This Row],[ORR_ssz]],Táblázat2[#All],6,0)</f>
        <v>H:10:00-12:00(B gyakorló 14. (Kecskeméti u.) (ÁB-3-307))</v>
      </c>
      <c r="V93" s="351" t="s">
        <v>1007</v>
      </c>
      <c r="W93" s="350" t="s">
        <v>1014</v>
      </c>
      <c r="X93" s="351"/>
      <c r="Y93" s="351"/>
      <c r="Z93" s="353"/>
      <c r="AA93" s="351"/>
      <c r="AB93" s="354" t="s">
        <v>3738</v>
      </c>
    </row>
    <row r="94" spans="1:28" s="112" customFormat="1" ht="24.95" customHeight="1" x14ac:dyDescent="0.25">
      <c r="A94" s="349" t="s">
        <v>14</v>
      </c>
      <c r="B94" s="349">
        <v>95</v>
      </c>
      <c r="C94" s="349" t="str">
        <f>VLOOKUP(Táblázat1[[#This Row],[ORR_ssz]],Táblázat2[#All],7,0)</f>
        <v>JL5:BE (2)</v>
      </c>
      <c r="D94" s="349" t="str">
        <f>VLOOKUP(Táblázat1[[#This Row],[ORR_ssz]],Táblázat2[#All],4,0)</f>
        <v>xe</v>
      </c>
      <c r="E94" s="350" t="s">
        <v>1005</v>
      </c>
      <c r="F94" s="351" t="s">
        <v>300</v>
      </c>
      <c r="G94" s="351" t="s">
        <v>47</v>
      </c>
      <c r="H94" s="351" t="s">
        <v>55</v>
      </c>
      <c r="I94" s="352">
        <v>6</v>
      </c>
      <c r="J94" s="351" t="s">
        <v>54</v>
      </c>
      <c r="K94" s="350"/>
      <c r="L94" s="402"/>
      <c r="M94" s="395">
        <f>VLOOKUP(Táblázat1[[#This Row],[ORR_ssz]],Táblázat2[#All],9,0)</f>
        <v>0</v>
      </c>
      <c r="N94" s="395">
        <f>VLOOKUP(Táblázat1[[#This Row],[ORR_ssz]],Táblázat2[#All],31,0)</f>
        <v>0</v>
      </c>
      <c r="O94" s="388"/>
      <c r="P94" s="351"/>
      <c r="Q94" s="351"/>
      <c r="R94" s="351"/>
      <c r="S94" s="351"/>
      <c r="T94" s="351"/>
      <c r="U94" s="351">
        <f>VLOOKUP(Táblázat1[[#This Row],[ORR_ssz]],Táblázat2[#All],6,0)</f>
        <v>0</v>
      </c>
      <c r="V94" s="351"/>
      <c r="W94" s="350"/>
      <c r="X94" s="351"/>
      <c r="Y94" s="351"/>
      <c r="Z94" s="353"/>
      <c r="AA94" s="351"/>
      <c r="AB94" s="353" t="s">
        <v>3739</v>
      </c>
    </row>
    <row r="95" spans="1:28" s="112" customFormat="1" ht="24.95" customHeight="1" x14ac:dyDescent="0.25">
      <c r="A95" s="349" t="s">
        <v>14</v>
      </c>
      <c r="B95" s="349">
        <v>96</v>
      </c>
      <c r="C95" s="349" t="str">
        <f>VLOOKUP(Táblázat1[[#This Row],[ORR_ssz]],Táblázat2[#All],7,0)</f>
        <v>J3:BE (2)</v>
      </c>
      <c r="D95" s="349" t="str">
        <f>VLOOKUP(Táblázat1[[#This Row],[ORR_ssz]],Táblázat2[#All],4,0)</f>
        <v>e</v>
      </c>
      <c r="E95" s="350" t="s">
        <v>1004</v>
      </c>
      <c r="F95" s="351" t="s">
        <v>297</v>
      </c>
      <c r="G95" s="351" t="s">
        <v>31</v>
      </c>
      <c r="H95" s="351" t="s">
        <v>56</v>
      </c>
      <c r="I95" s="355" t="s">
        <v>1541</v>
      </c>
      <c r="J95" s="351" t="s">
        <v>57</v>
      </c>
      <c r="K95" s="350"/>
      <c r="L95" s="402"/>
      <c r="M95" s="395">
        <f>VLOOKUP(Táblázat1[[#This Row],[ORR_ssz]],Táblázat2[#All],9,0)</f>
        <v>666</v>
      </c>
      <c r="N95" s="395">
        <f>VLOOKUP(Táblázat1[[#This Row],[ORR_ssz]],Táblázat2[#All],31,0)</f>
        <v>0</v>
      </c>
      <c r="O95" s="388"/>
      <c r="P95" s="351"/>
      <c r="Q95" s="351"/>
      <c r="R95" s="351"/>
      <c r="S95" s="351"/>
      <c r="T95" s="351"/>
      <c r="U95" s="351">
        <f>VLOOKUP(Táblázat1[[#This Row],[ORR_ssz]],Táblázat2[#All],6,0)</f>
        <v>0</v>
      </c>
      <c r="V95" s="351"/>
      <c r="W95" s="350"/>
      <c r="X95" s="351"/>
      <c r="Y95" s="351"/>
      <c r="Z95" s="353"/>
      <c r="AA95" s="351"/>
      <c r="AB95" s="353" t="s">
        <v>3739</v>
      </c>
    </row>
    <row r="96" spans="1:28" s="112" customFormat="1" ht="24.95" customHeight="1" x14ac:dyDescent="0.25">
      <c r="A96" s="349" t="s">
        <v>14</v>
      </c>
      <c r="B96" s="349">
        <v>97</v>
      </c>
      <c r="C96" s="349" t="str">
        <f>VLOOKUP(Táblázat1[[#This Row],[ORR_ssz]],Táblázat2[#All],7,0)</f>
        <v>J3:BE (20)</v>
      </c>
      <c r="D96" s="349" t="str">
        <f>VLOOKUP(Táblázat1[[#This Row],[ORR_ssz]],Táblázat2[#All],4,0)</f>
        <v>sz01</v>
      </c>
      <c r="E96" s="350" t="s">
        <v>1026</v>
      </c>
      <c r="F96" s="351"/>
      <c r="G96" s="351" t="s">
        <v>32</v>
      </c>
      <c r="H96" s="351" t="s">
        <v>56</v>
      </c>
      <c r="I96" s="352" t="s">
        <v>1541</v>
      </c>
      <c r="J96" s="351"/>
      <c r="K96" s="350" t="s">
        <v>933</v>
      </c>
      <c r="L96" s="402"/>
      <c r="M96" s="395">
        <f>VLOOKUP(Táblázat1[[#This Row],[ORR_ssz]],Táblázat2[#All],9,0)</f>
        <v>20</v>
      </c>
      <c r="N96" s="395">
        <f>VLOOKUP(Táblázat1[[#This Row],[ORR_ssz]],Táblázat2[#All],31,0)</f>
        <v>60</v>
      </c>
      <c r="O96" s="388"/>
      <c r="P96" s="351"/>
      <c r="Q96" s="351" t="s">
        <v>86</v>
      </c>
      <c r="R96" s="351" t="s">
        <v>90</v>
      </c>
      <c r="S96" s="351"/>
      <c r="T96" s="351" t="s">
        <v>3660</v>
      </c>
      <c r="U96" s="351" t="str">
        <f>VLOOKUP(Táblázat1[[#This Row],[ORR_ssz]],Táblázat2[#All],6,0)</f>
        <v>CS:10:00-12:00(A gyakorló 07. (ÁA-1-125))</v>
      </c>
      <c r="V96" s="351" t="s">
        <v>1007</v>
      </c>
      <c r="W96" s="350" t="s">
        <v>1013</v>
      </c>
      <c r="X96" s="351"/>
      <c r="Y96" s="351"/>
      <c r="Z96" s="353"/>
      <c r="AA96" s="351"/>
      <c r="AB96" s="354" t="s">
        <v>3738</v>
      </c>
    </row>
    <row r="97" spans="1:28" s="112" customFormat="1" ht="24.95" customHeight="1" x14ac:dyDescent="0.25">
      <c r="A97" s="349" t="s">
        <v>14</v>
      </c>
      <c r="B97" s="349">
        <v>98</v>
      </c>
      <c r="C97" s="349" t="str">
        <f>VLOOKUP(Táblázat1[[#This Row],[ORR_ssz]],Táblázat2[#All],7,0)</f>
        <v>J3:BE (20)</v>
      </c>
      <c r="D97" s="349" t="str">
        <f>VLOOKUP(Táblázat1[[#This Row],[ORR_ssz]],Táblázat2[#All],4,0)</f>
        <v>sz02</v>
      </c>
      <c r="E97" s="350" t="s">
        <v>1027</v>
      </c>
      <c r="F97" s="351"/>
      <c r="G97" s="351" t="s">
        <v>32</v>
      </c>
      <c r="H97" s="351" t="s">
        <v>56</v>
      </c>
      <c r="I97" s="352" t="s">
        <v>1541</v>
      </c>
      <c r="J97" s="351"/>
      <c r="K97" s="350" t="s">
        <v>933</v>
      </c>
      <c r="L97" s="402"/>
      <c r="M97" s="395">
        <f>VLOOKUP(Táblázat1[[#This Row],[ORR_ssz]],Táblázat2[#All],9,0)</f>
        <v>20</v>
      </c>
      <c r="N97" s="395">
        <f>VLOOKUP(Táblázat1[[#This Row],[ORR_ssz]],Táblázat2[#All],31,0)</f>
        <v>40</v>
      </c>
      <c r="O97" s="388"/>
      <c r="P97" s="351"/>
      <c r="Q97" s="351" t="s">
        <v>85</v>
      </c>
      <c r="R97" s="351" t="s">
        <v>102</v>
      </c>
      <c r="S97" s="351"/>
      <c r="T97" s="351" t="s">
        <v>3627</v>
      </c>
      <c r="U97" s="351" t="str">
        <f>VLOOKUP(Táblázat1[[#This Row],[ORR_ssz]],Táblázat2[#All],6,0)</f>
        <v>SZE:16:00-18:00(B gyakorló 14. (Kecskeméti u.) (ÁB-3-307))</v>
      </c>
      <c r="V97" s="351" t="s">
        <v>1007</v>
      </c>
      <c r="W97" s="350" t="s">
        <v>1012</v>
      </c>
      <c r="X97" s="351"/>
      <c r="Y97" s="351"/>
      <c r="Z97" s="353"/>
      <c r="AA97" s="351"/>
      <c r="AB97" s="353" t="s">
        <v>3738</v>
      </c>
    </row>
    <row r="98" spans="1:28" s="112" customFormat="1" ht="24.95" customHeight="1" x14ac:dyDescent="0.25">
      <c r="A98" s="349" t="s">
        <v>14</v>
      </c>
      <c r="B98" s="349">
        <v>99</v>
      </c>
      <c r="C98" s="349" t="str">
        <f>VLOOKUP(Táblázat1[[#This Row],[ORR_ssz]],Táblázat2[#All],7,0)</f>
        <v>J4:BEBJ</v>
      </c>
      <c r="D98" s="349" t="str">
        <f>VLOOKUP(Táblázat1[[#This Row],[ORR_ssz]],Táblázat2[#All],4,0)</f>
        <v>sz:E</v>
      </c>
      <c r="E98" s="350" t="s">
        <v>929</v>
      </c>
      <c r="F98" s="351"/>
      <c r="G98" s="351" t="s">
        <v>32</v>
      </c>
      <c r="H98" s="351" t="s">
        <v>57</v>
      </c>
      <c r="I98" s="352">
        <v>7</v>
      </c>
      <c r="J98" s="351"/>
      <c r="K98" s="350"/>
      <c r="L98" s="402"/>
      <c r="M98" s="395">
        <f>VLOOKUP(Táblázat1[[#This Row],[ORR_ssz]],Táblázat2[#All],9,0)</f>
        <v>555</v>
      </c>
      <c r="N98" s="395">
        <f>VLOOKUP(Táblázat1[[#This Row],[ORR_ssz]],Táblázat2[#All],31,0)</f>
        <v>0</v>
      </c>
      <c r="O98" s="388"/>
      <c r="P98" s="351"/>
      <c r="Q98" s="351"/>
      <c r="R98" s="351"/>
      <c r="S98" s="351"/>
      <c r="T98" s="351"/>
      <c r="U98" s="351">
        <f>VLOOKUP(Táblázat1[[#This Row],[ORR_ssz]],Táblázat2[#All],6,0)</f>
        <v>0</v>
      </c>
      <c r="V98" s="351" t="s">
        <v>1007</v>
      </c>
      <c r="W98" s="350"/>
      <c r="X98" s="351"/>
      <c r="Y98" s="351"/>
      <c r="Z98" s="353"/>
      <c r="AA98" s="351"/>
      <c r="AB98" s="353" t="s">
        <v>3739</v>
      </c>
    </row>
    <row r="99" spans="1:28" s="112" customFormat="1" ht="24.95" customHeight="1" x14ac:dyDescent="0.25">
      <c r="A99" s="349" t="s">
        <v>14</v>
      </c>
      <c r="B99" s="349">
        <v>100</v>
      </c>
      <c r="C99" s="349" t="str">
        <f>VLOOKUP(Táblázat1[[#This Row],[ORR_ssz]],Táblázat2[#All],7,0)</f>
        <v>J4:BEBJ</v>
      </c>
      <c r="D99" s="349" t="str">
        <f>VLOOKUP(Táblázat1[[#This Row],[ORR_ssz]],Táblázat2[#All],4,0)</f>
        <v>sz01</v>
      </c>
      <c r="E99" s="350" t="s">
        <v>901</v>
      </c>
      <c r="F99" s="351"/>
      <c r="G99" s="351" t="s">
        <v>32</v>
      </c>
      <c r="H99" s="351" t="s">
        <v>57</v>
      </c>
      <c r="I99" s="352">
        <v>7</v>
      </c>
      <c r="J99" s="351"/>
      <c r="K99" s="350"/>
      <c r="L99" s="402"/>
      <c r="M99" s="395">
        <f>VLOOKUP(Táblázat1[[#This Row],[ORR_ssz]],Táblázat2[#All],9,0)</f>
        <v>14</v>
      </c>
      <c r="N99" s="395">
        <f>VLOOKUP(Táblázat1[[#This Row],[ORR_ssz]],Táblázat2[#All],31,0)</f>
        <v>40</v>
      </c>
      <c r="O99" s="388"/>
      <c r="P99" s="351"/>
      <c r="Q99" s="351" t="s">
        <v>85</v>
      </c>
      <c r="R99" s="351" t="s">
        <v>98</v>
      </c>
      <c r="S99" s="351"/>
      <c r="T99" s="351" t="s">
        <v>3626</v>
      </c>
      <c r="U99" s="351" t="str">
        <f>VLOOKUP(Táblázat1[[#This Row],[ORR_ssz]],Táblázat2[#All],6,0)</f>
        <v>SZE:14:00-16:00(B gyakorló 10. (Kecskeméti u.) (ÁB-2-212))</v>
      </c>
      <c r="V99" s="351" t="s">
        <v>1007</v>
      </c>
      <c r="W99" s="350" t="s">
        <v>1008</v>
      </c>
      <c r="X99" s="351"/>
      <c r="Y99" s="351"/>
      <c r="Z99" s="353"/>
      <c r="AA99" s="351"/>
      <c r="AB99" s="353" t="s">
        <v>3738</v>
      </c>
    </row>
    <row r="100" spans="1:28" s="112" customFormat="1" ht="24.95" customHeight="1" x14ac:dyDescent="0.25">
      <c r="A100" s="349" t="s">
        <v>14</v>
      </c>
      <c r="B100" s="349">
        <v>101</v>
      </c>
      <c r="C100" s="349" t="str">
        <f>VLOOKUP(Táblázat1[[#This Row],[ORR_ssz]],Táblázat2[#All],7,0)</f>
        <v>J4:BEBJ</v>
      </c>
      <c r="D100" s="349" t="str">
        <f>VLOOKUP(Táblázat1[[#This Row],[ORR_ssz]],Táblázat2[#All],4,0)</f>
        <v>sz02</v>
      </c>
      <c r="E100" s="350" t="s">
        <v>902</v>
      </c>
      <c r="F100" s="351"/>
      <c r="G100" s="351" t="s">
        <v>32</v>
      </c>
      <c r="H100" s="351" t="s">
        <v>57</v>
      </c>
      <c r="I100" s="352">
        <v>7</v>
      </c>
      <c r="J100" s="351"/>
      <c r="K100" s="350"/>
      <c r="L100" s="395"/>
      <c r="M100" s="395">
        <f>VLOOKUP(Táblázat1[[#This Row],[ORR_ssz]],Táblázat2[#All],9,0)</f>
        <v>14</v>
      </c>
      <c r="N100" s="395">
        <f>VLOOKUP(Táblázat1[[#This Row],[ORR_ssz]],Táblázat2[#All],31,0)</f>
        <v>30</v>
      </c>
      <c r="O100" s="388" t="s">
        <v>5283</v>
      </c>
      <c r="P100" s="351"/>
      <c r="Q100" s="351" t="s">
        <v>84</v>
      </c>
      <c r="R100" s="351" t="s">
        <v>102</v>
      </c>
      <c r="S100" s="351"/>
      <c r="T100" s="351" t="s">
        <v>3682</v>
      </c>
      <c r="U100" s="351" t="str">
        <f>VLOOKUP(Táblázat1[[#This Row],[ORR_ssz]],Táblázat2[#All],6,0)</f>
        <v>K:16:00-18:00(B gyakorló 09. (Kecskeméti u.) (ÁB-2-221))</v>
      </c>
      <c r="V100" s="351" t="s">
        <v>1007</v>
      </c>
      <c r="W100" s="350" t="s">
        <v>1009</v>
      </c>
      <c r="X100" s="351"/>
      <c r="Y100" s="351"/>
      <c r="Z100" s="353"/>
      <c r="AA100" s="351"/>
      <c r="AB100" s="353" t="s">
        <v>3738</v>
      </c>
    </row>
    <row r="101" spans="1:28" s="112" customFormat="1" ht="24.95" customHeight="1" x14ac:dyDescent="0.25">
      <c r="A101" s="349" t="s">
        <v>14</v>
      </c>
      <c r="B101" s="349">
        <v>102</v>
      </c>
      <c r="C101" s="349" t="str">
        <f>VLOOKUP(Táblázat1[[#This Row],[ORR_ssz]],Táblázat2[#All],7,0)</f>
        <v>J4:BEBJ</v>
      </c>
      <c r="D101" s="349" t="str">
        <f>VLOOKUP(Táblázat1[[#This Row],[ORR_ssz]],Táblázat2[#All],4,0)</f>
        <v>sz03</v>
      </c>
      <c r="E101" s="350" t="s">
        <v>903</v>
      </c>
      <c r="F101" s="351"/>
      <c r="G101" s="351" t="s">
        <v>32</v>
      </c>
      <c r="H101" s="351" t="s">
        <v>57</v>
      </c>
      <c r="I101" s="352">
        <v>7</v>
      </c>
      <c r="J101" s="351"/>
      <c r="K101" s="350"/>
      <c r="L101" s="402"/>
      <c r="M101" s="395">
        <f>VLOOKUP(Táblázat1[[#This Row],[ORR_ssz]],Táblázat2[#All],9,0)</f>
        <v>14</v>
      </c>
      <c r="N101" s="395">
        <f>VLOOKUP(Táblázat1[[#This Row],[ORR_ssz]],Táblázat2[#All],31,0)</f>
        <v>40</v>
      </c>
      <c r="O101" s="388"/>
      <c r="P101" s="351"/>
      <c r="Q101" s="351" t="s">
        <v>84</v>
      </c>
      <c r="R101" s="351" t="s">
        <v>95</v>
      </c>
      <c r="S101" s="351"/>
      <c r="T101" s="351" t="s">
        <v>3614</v>
      </c>
      <c r="U101" s="351" t="str">
        <f>VLOOKUP(Táblázat1[[#This Row],[ORR_ssz]],Táblázat2[#All],6,0)</f>
        <v>K:12:00-14:00(B gyakorló 02. (Kecskeméti u.) (ÁB-0-2))</v>
      </c>
      <c r="V101" s="351" t="s">
        <v>1007</v>
      </c>
      <c r="W101" s="350" t="s">
        <v>1015</v>
      </c>
      <c r="X101" s="351"/>
      <c r="Y101" s="351"/>
      <c r="Z101" s="353"/>
      <c r="AA101" s="351"/>
      <c r="AB101" s="353" t="s">
        <v>3738</v>
      </c>
    </row>
    <row r="102" spans="1:28" s="112" customFormat="1" ht="24.95" customHeight="1" x14ac:dyDescent="0.25">
      <c r="A102" s="349" t="s">
        <v>14</v>
      </c>
      <c r="B102" s="349">
        <v>103</v>
      </c>
      <c r="C102" s="349" t="str">
        <f>VLOOKUP(Táblázat1[[#This Row],[ORR_ssz]],Táblázat2[#All],7,0)</f>
        <v>J4:BEBJ</v>
      </c>
      <c r="D102" s="349" t="str">
        <f>VLOOKUP(Táblázat1[[#This Row],[ORR_ssz]],Táblázat2[#All],4,0)</f>
        <v>sz04</v>
      </c>
      <c r="E102" s="350" t="s">
        <v>904</v>
      </c>
      <c r="F102" s="351"/>
      <c r="G102" s="351" t="s">
        <v>32</v>
      </c>
      <c r="H102" s="351" t="s">
        <v>57</v>
      </c>
      <c r="I102" s="352">
        <v>7</v>
      </c>
      <c r="J102" s="351"/>
      <c r="K102" s="350"/>
      <c r="L102" s="402"/>
      <c r="M102" s="395">
        <f>VLOOKUP(Táblázat1[[#This Row],[ORR_ssz]],Táblázat2[#All],9,0)</f>
        <v>14</v>
      </c>
      <c r="N102" s="395">
        <f>VLOOKUP(Táblázat1[[#This Row],[ORR_ssz]],Táblázat2[#All],31,0)</f>
        <v>40</v>
      </c>
      <c r="O102" s="388"/>
      <c r="P102" s="351"/>
      <c r="Q102" s="351" t="s">
        <v>85</v>
      </c>
      <c r="R102" s="351" t="s">
        <v>102</v>
      </c>
      <c r="S102" s="351"/>
      <c r="T102" s="351" t="s">
        <v>3609</v>
      </c>
      <c r="U102" s="351" t="str">
        <f>VLOOKUP(Táblázat1[[#This Row],[ORR_ssz]],Táblázat2[#All],6,0)</f>
        <v>SZE:16:00-18:00(B gyakorló 13. (Kecskeméti u.) (ÁB-3-305))</v>
      </c>
      <c r="V102" s="351" t="s">
        <v>1007</v>
      </c>
      <c r="W102" s="350" t="s">
        <v>1016</v>
      </c>
      <c r="X102" s="351"/>
      <c r="Y102" s="351"/>
      <c r="Z102" s="353"/>
      <c r="AA102" s="351"/>
      <c r="AB102" s="353" t="s">
        <v>3738</v>
      </c>
    </row>
    <row r="103" spans="1:28" s="112" customFormat="1" ht="24.95" customHeight="1" x14ac:dyDescent="0.25">
      <c r="A103" s="349" t="s">
        <v>14</v>
      </c>
      <c r="B103" s="349">
        <v>104</v>
      </c>
      <c r="C103" s="349" t="str">
        <f>VLOOKUP(Táblázat1[[#This Row],[ORR_ssz]],Táblázat2[#All],7,0)</f>
        <v>J4:BEBJ</v>
      </c>
      <c r="D103" s="349" t="str">
        <f>VLOOKUP(Táblázat1[[#This Row],[ORR_ssz]],Táblázat2[#All],4,0)</f>
        <v>sz05</v>
      </c>
      <c r="E103" s="350" t="s">
        <v>905</v>
      </c>
      <c r="F103" s="351"/>
      <c r="G103" s="351" t="s">
        <v>32</v>
      </c>
      <c r="H103" s="351" t="s">
        <v>57</v>
      </c>
      <c r="I103" s="352">
        <v>7</v>
      </c>
      <c r="J103" s="351"/>
      <c r="K103" s="350"/>
      <c r="L103" s="402"/>
      <c r="M103" s="395">
        <f>VLOOKUP(Táblázat1[[#This Row],[ORR_ssz]],Táblázat2[#All],9,0)</f>
        <v>14</v>
      </c>
      <c r="N103" s="395">
        <f>VLOOKUP(Táblázat1[[#This Row],[ORR_ssz]],Táblázat2[#All],31,0)</f>
        <v>40</v>
      </c>
      <c r="O103" s="388"/>
      <c r="P103" s="351"/>
      <c r="Q103" s="351" t="s">
        <v>86</v>
      </c>
      <c r="R103" s="351" t="s">
        <v>98</v>
      </c>
      <c r="S103" s="351"/>
      <c r="T103" s="351" t="s">
        <v>3626</v>
      </c>
      <c r="U103" s="351" t="str">
        <f>VLOOKUP(Táblázat1[[#This Row],[ORR_ssz]],Táblázat2[#All],6,0)</f>
        <v>CS:14:00-16:00(B gyakorló 10. (Kecskeméti u.) (ÁB-2-212))</v>
      </c>
      <c r="V103" s="351" t="s">
        <v>1007</v>
      </c>
      <c r="W103" s="350" t="s">
        <v>1017</v>
      </c>
      <c r="X103" s="351"/>
      <c r="Y103" s="351"/>
      <c r="Z103" s="353"/>
      <c r="AA103" s="351"/>
      <c r="AB103" s="353" t="s">
        <v>3738</v>
      </c>
    </row>
    <row r="104" spans="1:28" s="112" customFormat="1" ht="24.95" customHeight="1" x14ac:dyDescent="0.25">
      <c r="A104" s="349" t="s">
        <v>14</v>
      </c>
      <c r="B104" s="349">
        <v>105</v>
      </c>
      <c r="C104" s="349" t="str">
        <f>VLOOKUP(Táblázat1[[#This Row],[ORR_ssz]],Táblázat2[#All],7,0)</f>
        <v>J4:BEBJ</v>
      </c>
      <c r="D104" s="349" t="str">
        <f>VLOOKUP(Táblázat1[[#This Row],[ORR_ssz]],Táblázat2[#All],4,0)</f>
        <v>sz06</v>
      </c>
      <c r="E104" s="350" t="s">
        <v>906</v>
      </c>
      <c r="F104" s="351"/>
      <c r="G104" s="351" t="s">
        <v>32</v>
      </c>
      <c r="H104" s="351" t="s">
        <v>57</v>
      </c>
      <c r="I104" s="352">
        <v>7</v>
      </c>
      <c r="J104" s="351"/>
      <c r="K104" s="350"/>
      <c r="L104" s="402"/>
      <c r="M104" s="395">
        <f>VLOOKUP(Táblázat1[[#This Row],[ORR_ssz]],Táblázat2[#All],9,0)</f>
        <v>14</v>
      </c>
      <c r="N104" s="395">
        <f>VLOOKUP(Táblázat1[[#This Row],[ORR_ssz]],Táblázat2[#All],31,0)</f>
        <v>480</v>
      </c>
      <c r="O104" s="388"/>
      <c r="P104" s="351"/>
      <c r="Q104" s="351" t="s">
        <v>83</v>
      </c>
      <c r="R104" s="351" t="s">
        <v>102</v>
      </c>
      <c r="S104" s="351"/>
      <c r="T104" s="351" t="s">
        <v>3669</v>
      </c>
      <c r="U104" s="351" t="str">
        <f>VLOOKUP(Táblázat1[[#This Row],[ORR_ssz]],Táblázat2[#All],6,0)</f>
        <v>H:16:00-18:00(A tanterem VIII. (Vécsey auditórium) (ÁA-3,5-503))</v>
      </c>
      <c r="V104" s="351" t="s">
        <v>1007</v>
      </c>
      <c r="W104" s="350" t="s">
        <v>1018</v>
      </c>
      <c r="X104" s="351"/>
      <c r="Y104" s="351"/>
      <c r="Z104" s="353"/>
      <c r="AA104" s="351"/>
      <c r="AB104" s="353" t="s">
        <v>3738</v>
      </c>
    </row>
    <row r="105" spans="1:28" s="112" customFormat="1" ht="24.95" customHeight="1" x14ac:dyDescent="0.25">
      <c r="A105" s="349" t="s">
        <v>14</v>
      </c>
      <c r="B105" s="349">
        <v>106</v>
      </c>
      <c r="C105" s="349" t="str">
        <f>VLOOKUP(Táblázat1[[#This Row],[ORR_ssz]],Táblázat2[#All],7,0)</f>
        <v>J4:BEBJ</v>
      </c>
      <c r="D105" s="349" t="str">
        <f>VLOOKUP(Táblázat1[[#This Row],[ORR_ssz]],Táblázat2[#All],4,0)</f>
        <v>sz07</v>
      </c>
      <c r="E105" s="350" t="s">
        <v>907</v>
      </c>
      <c r="F105" s="351"/>
      <c r="G105" s="351" t="s">
        <v>32</v>
      </c>
      <c r="H105" s="351" t="s">
        <v>57</v>
      </c>
      <c r="I105" s="352">
        <v>7</v>
      </c>
      <c r="J105" s="351"/>
      <c r="K105" s="350"/>
      <c r="L105" s="402"/>
      <c r="M105" s="395">
        <f>VLOOKUP(Táblázat1[[#This Row],[ORR_ssz]],Táblázat2[#All],9,0)</f>
        <v>14</v>
      </c>
      <c r="N105" s="395">
        <f>VLOOKUP(Táblázat1[[#This Row],[ORR_ssz]],Táblázat2[#All],31,0)</f>
        <v>400</v>
      </c>
      <c r="O105" s="388"/>
      <c r="P105" s="351"/>
      <c r="Q105" s="351" t="s">
        <v>83</v>
      </c>
      <c r="R105" s="351" t="s">
        <v>102</v>
      </c>
      <c r="S105" s="351"/>
      <c r="T105" s="351" t="s">
        <v>3671</v>
      </c>
      <c r="U105" s="351" t="str">
        <f>VLOOKUP(Táblázat1[[#This Row],[ORR_ssz]],Táblázat2[#All],6,0)</f>
        <v>H:16:00-18:00(A tanterem IX. (Grosschmid auditórium) (ÁA-3-305))</v>
      </c>
      <c r="V105" s="351" t="s">
        <v>1007</v>
      </c>
      <c r="W105" s="350" t="s">
        <v>1019</v>
      </c>
      <c r="X105" s="351"/>
      <c r="Y105" s="351"/>
      <c r="Z105" s="353"/>
      <c r="AA105" s="351"/>
      <c r="AB105" s="354" t="s">
        <v>3738</v>
      </c>
    </row>
    <row r="106" spans="1:28" s="112" customFormat="1" ht="24.95" customHeight="1" x14ac:dyDescent="0.25">
      <c r="A106" s="356" t="s">
        <v>14</v>
      </c>
      <c r="B106" s="349">
        <v>107</v>
      </c>
      <c r="C106" s="356" t="str">
        <f>VLOOKUP(Táblázat1[[#This Row],[ORR_ssz]],Táblázat2[#All],7,0)</f>
        <v>J4:BEBJ</v>
      </c>
      <c r="D106" s="356" t="str">
        <f>VLOOKUP(Táblázat1[[#This Row],[ORR_ssz]],Táblázat2[#All],4,0)</f>
        <v>sz08</v>
      </c>
      <c r="E106" s="357" t="s">
        <v>908</v>
      </c>
      <c r="F106" s="358"/>
      <c r="G106" s="358" t="s">
        <v>32</v>
      </c>
      <c r="H106" s="358" t="s">
        <v>57</v>
      </c>
      <c r="I106" s="363">
        <v>7</v>
      </c>
      <c r="J106" s="358"/>
      <c r="K106" s="357"/>
      <c r="L106" s="404"/>
      <c r="M106" s="397">
        <f>VLOOKUP(Táblázat1[[#This Row],[ORR_ssz]],Táblázat2[#All],9,0)</f>
        <v>14</v>
      </c>
      <c r="N106" s="397">
        <f>VLOOKUP(Táblázat1[[#This Row],[ORR_ssz]],Táblázat2[#All],31,0)</f>
        <v>480</v>
      </c>
      <c r="O106" s="389"/>
      <c r="P106" s="358"/>
      <c r="Q106" s="351" t="s">
        <v>83</v>
      </c>
      <c r="R106" s="351" t="s">
        <v>98</v>
      </c>
      <c r="S106" s="358"/>
      <c r="T106" s="358" t="s">
        <v>3669</v>
      </c>
      <c r="U106" s="358" t="str">
        <f>VLOOKUP(Táblázat1[[#This Row],[ORR_ssz]],Táblázat2[#All],6,0)</f>
        <v>H:14:00-16:00(A tanterem VIII. (Vécsey auditórium) (ÁA-3,5-503))</v>
      </c>
      <c r="V106" s="358" t="s">
        <v>1007</v>
      </c>
      <c r="W106" s="357" t="s">
        <v>1020</v>
      </c>
      <c r="X106" s="358"/>
      <c r="Y106" s="351"/>
      <c r="Z106" s="359"/>
      <c r="AA106" s="351"/>
      <c r="AB106" s="354" t="s">
        <v>3738</v>
      </c>
    </row>
    <row r="107" spans="1:28" s="112" customFormat="1" ht="24.95" customHeight="1" x14ac:dyDescent="0.25">
      <c r="A107" s="349" t="s">
        <v>14</v>
      </c>
      <c r="B107" s="349">
        <v>108</v>
      </c>
      <c r="C107" s="349" t="str">
        <f>VLOOKUP(Táblázat1[[#This Row],[ORR_ssz]],Táblázat2[#All],7,0)</f>
        <v>J4:BEBJ</v>
      </c>
      <c r="D107" s="349" t="str">
        <f>VLOOKUP(Táblázat1[[#This Row],[ORR_ssz]],Táblázat2[#All],4,0)</f>
        <v>sz09</v>
      </c>
      <c r="E107" s="350" t="s">
        <v>909</v>
      </c>
      <c r="F107" s="351"/>
      <c r="G107" s="351" t="s">
        <v>32</v>
      </c>
      <c r="H107" s="351" t="s">
        <v>57</v>
      </c>
      <c r="I107" s="352">
        <v>7</v>
      </c>
      <c r="J107" s="351"/>
      <c r="K107" s="350"/>
      <c r="L107" s="395"/>
      <c r="M107" s="395">
        <f>VLOOKUP(Táblázat1[[#This Row],[ORR_ssz]],Táblázat2[#All],9,0)</f>
        <v>14</v>
      </c>
      <c r="N107" s="395">
        <f>VLOOKUP(Táblázat1[[#This Row],[ORR_ssz]],Táblázat2[#All],31,0)</f>
        <v>30</v>
      </c>
      <c r="O107" s="388" t="s">
        <v>5283</v>
      </c>
      <c r="P107" s="351"/>
      <c r="Q107" s="351" t="s">
        <v>86</v>
      </c>
      <c r="R107" s="351" t="s">
        <v>98</v>
      </c>
      <c r="S107" s="351"/>
      <c r="T107" s="351" t="s">
        <v>3683</v>
      </c>
      <c r="U107" s="351" t="str">
        <f>VLOOKUP(Táblázat1[[#This Row],[ORR_ssz]],Táblázat2[#All],6,0)</f>
        <v>CS:14:00-16:00(B gyakorló 06. (Kecskeméti u.) (ÁB-2-202))</v>
      </c>
      <c r="V107" s="351" t="s">
        <v>1007</v>
      </c>
      <c r="W107" s="350" t="s">
        <v>1021</v>
      </c>
      <c r="X107" s="351"/>
      <c r="Y107" s="351"/>
      <c r="Z107" s="353"/>
      <c r="AA107" s="351"/>
      <c r="AB107" s="354" t="s">
        <v>3738</v>
      </c>
    </row>
    <row r="108" spans="1:28" s="112" customFormat="1" ht="24.95" customHeight="1" x14ac:dyDescent="0.25">
      <c r="A108" s="349" t="s">
        <v>14</v>
      </c>
      <c r="B108" s="349">
        <v>118</v>
      </c>
      <c r="C108" s="349" t="str">
        <f>VLOOKUP(Táblázat1[[#This Row],[ORR_ssz]],Táblázat2[#All],7,0)</f>
        <v>J3:XD(AE):BMOD:10</v>
      </c>
      <c r="D108" s="349" t="str">
        <f>VLOOKUP(Táblázat1[[#This Row],[ORR_ssz]],Táblázat2[#All],4,0)</f>
        <v>maB</v>
      </c>
      <c r="E108" s="350" t="s">
        <v>932</v>
      </c>
      <c r="F108" s="351"/>
      <c r="G108" s="351" t="s">
        <v>38</v>
      </c>
      <c r="H108" s="351" t="s">
        <v>56</v>
      </c>
      <c r="I108" s="352"/>
      <c r="J108" s="351" t="s">
        <v>57</v>
      </c>
      <c r="K108" s="350" t="s">
        <v>933</v>
      </c>
      <c r="L108" s="402">
        <v>90</v>
      </c>
      <c r="M108" s="395">
        <f>VLOOKUP(Táblázat1[[#This Row],[ORR_ssz]],Táblázat2[#All],9,0)</f>
        <v>90</v>
      </c>
      <c r="N108" s="395">
        <f>VLOOKUP(Táblázat1[[#This Row],[ORR_ssz]],Táblázat2[#All],31,0)</f>
        <v>0</v>
      </c>
      <c r="O108" s="388"/>
      <c r="P108" s="351"/>
      <c r="Q108" s="351" t="s">
        <v>84</v>
      </c>
      <c r="R108" s="351" t="s">
        <v>106</v>
      </c>
      <c r="S108" s="351"/>
      <c r="T108" s="351"/>
      <c r="U108" s="351" t="str">
        <f>VLOOKUP(Táblázat1[[#This Row],[ORR_ssz]],Táblázat2[#All],6,0)</f>
        <v>K:18:00-20:00(Távolléti oktatás (TÁVOLLÉTI))</v>
      </c>
      <c r="V108" s="351" t="s">
        <v>1007</v>
      </c>
      <c r="W108" s="350" t="s">
        <v>1012</v>
      </c>
      <c r="X108" s="351"/>
      <c r="Y108" s="351"/>
      <c r="Z108" s="353"/>
      <c r="AA108" s="351"/>
      <c r="AB108" s="354" t="s">
        <v>5056</v>
      </c>
    </row>
    <row r="109" spans="1:28" s="112" customFormat="1" ht="24.95" customHeight="1" x14ac:dyDescent="0.25">
      <c r="A109" s="349" t="s">
        <v>14</v>
      </c>
      <c r="B109" s="349">
        <v>119</v>
      </c>
      <c r="C109" s="349" t="str">
        <f>VLOOKUP(Táblázat1[[#This Row],[ORR_ssz]],Táblázat2[#All],7,0)</f>
        <v>J3:KRSZ</v>
      </c>
      <c r="D109" s="349" t="str">
        <f>VLOOKUP(Táblázat1[[#This Row],[ORR_ssz]],Táblázat2[#All],4,0)</f>
        <v>e</v>
      </c>
      <c r="E109" s="350" t="s">
        <v>298</v>
      </c>
      <c r="F109" s="351" t="s">
        <v>299</v>
      </c>
      <c r="G109" s="351" t="s">
        <v>31</v>
      </c>
      <c r="H109" s="358" t="s">
        <v>56</v>
      </c>
      <c r="I109" s="355">
        <v>9</v>
      </c>
      <c r="J109" s="358"/>
      <c r="K109" s="350"/>
      <c r="L109" s="402"/>
      <c r="M109" s="395">
        <f>VLOOKUP(Táblázat1[[#This Row],[ORR_ssz]],Táblázat2[#All],9,0)</f>
        <v>666</v>
      </c>
      <c r="N109" s="395">
        <f>VLOOKUP(Táblázat1[[#This Row],[ORR_ssz]],Táblázat2[#All],31,0)</f>
        <v>0</v>
      </c>
      <c r="O109" s="388"/>
      <c r="P109" s="351"/>
      <c r="Q109" s="351"/>
      <c r="R109" s="351"/>
      <c r="S109" s="351"/>
      <c r="T109" s="351"/>
      <c r="U109" s="351">
        <f>VLOOKUP(Táblázat1[[#This Row],[ORR_ssz]],Táblázat2[#All],6,0)</f>
        <v>0</v>
      </c>
      <c r="V109" s="351" t="s">
        <v>1002</v>
      </c>
      <c r="W109" s="350" t="s">
        <v>1006</v>
      </c>
      <c r="X109" s="351"/>
      <c r="Y109" s="351"/>
      <c r="Z109" s="353"/>
      <c r="AA109" s="351"/>
      <c r="AB109" s="354" t="s">
        <v>3739</v>
      </c>
    </row>
    <row r="110" spans="1:28" s="112" customFormat="1" ht="24.95" customHeight="1" x14ac:dyDescent="0.25">
      <c r="A110" s="356" t="s">
        <v>14</v>
      </c>
      <c r="B110" s="349">
        <v>120</v>
      </c>
      <c r="C110" s="356" t="str">
        <f>VLOOKUP(Táblázat1[[#This Row],[ORR_ssz]],Táblázat2[#All],7,0)</f>
        <v>JL4:KRSZ</v>
      </c>
      <c r="D110" s="356" t="str">
        <f>VLOOKUP(Táblázat1[[#This Row],[ORR_ssz]],Táblázat2[#All],4,0)</f>
        <v>e</v>
      </c>
      <c r="E110" s="357" t="s">
        <v>298</v>
      </c>
      <c r="F110" s="358" t="s">
        <v>303</v>
      </c>
      <c r="G110" s="358" t="s">
        <v>31</v>
      </c>
      <c r="H110" s="358" t="s">
        <v>54</v>
      </c>
      <c r="I110" s="363">
        <v>9</v>
      </c>
      <c r="J110" s="358"/>
      <c r="K110" s="357"/>
      <c r="L110" s="404"/>
      <c r="M110" s="397">
        <f>VLOOKUP(Táblázat1[[#This Row],[ORR_ssz]],Táblázat2[#All],9,0)</f>
        <v>666</v>
      </c>
      <c r="N110" s="397">
        <f>VLOOKUP(Táblázat1[[#This Row],[ORR_ssz]],Táblázat2[#All],31,0)</f>
        <v>0</v>
      </c>
      <c r="O110" s="389"/>
      <c r="P110" s="358"/>
      <c r="Q110" s="358"/>
      <c r="R110" s="358"/>
      <c r="S110" s="358"/>
      <c r="T110" s="358"/>
      <c r="U110" s="358">
        <f>VLOOKUP(Táblázat1[[#This Row],[ORR_ssz]],Táblázat2[#All],6,0)</f>
        <v>0</v>
      </c>
      <c r="V110" s="358" t="s">
        <v>1002</v>
      </c>
      <c r="W110" s="357" t="s">
        <v>1006</v>
      </c>
      <c r="X110" s="358"/>
      <c r="Y110" s="351"/>
      <c r="Z110" s="359"/>
      <c r="AA110" s="351"/>
      <c r="AB110" s="354" t="s">
        <v>3739</v>
      </c>
    </row>
    <row r="111" spans="1:28" s="112" customFormat="1" ht="24.95" customHeight="1" x14ac:dyDescent="0.25">
      <c r="A111" s="349" t="s">
        <v>14</v>
      </c>
      <c r="B111" s="349">
        <v>121</v>
      </c>
      <c r="C111" s="349" t="str">
        <f>VLOOKUP(Táblázat1[[#This Row],[ORR_ssz]],Táblázat2[#All],7,0)</f>
        <v>J3:XFAK(2 Ó.):I09</v>
      </c>
      <c r="D111" s="349" t="str">
        <f>VLOOKUP(Táblázat1[[#This Row],[ORR_ssz]],Táblázat2[#All],4,0)</f>
        <v>f</v>
      </c>
      <c r="E111" s="350" t="s">
        <v>1022</v>
      </c>
      <c r="F111" s="351"/>
      <c r="G111" s="351" t="s">
        <v>41</v>
      </c>
      <c r="H111" s="358" t="s">
        <v>57</v>
      </c>
      <c r="I111" s="352"/>
      <c r="J111" s="358" t="s">
        <v>56</v>
      </c>
      <c r="K111" s="350" t="s">
        <v>1023</v>
      </c>
      <c r="L111" s="402">
        <v>10</v>
      </c>
      <c r="M111" s="395">
        <f>VLOOKUP(Táblázat1[[#This Row],[ORR_ssz]],Táblázat2[#All],9,0)</f>
        <v>10</v>
      </c>
      <c r="N111" s="395">
        <f>VLOOKUP(Táblázat1[[#This Row],[ORR_ssz]],Táblázat2[#All],31,0)</f>
        <v>0</v>
      </c>
      <c r="O111" s="388"/>
      <c r="P111" s="351"/>
      <c r="Q111" s="351" t="s">
        <v>83</v>
      </c>
      <c r="R111" s="351" t="s">
        <v>102</v>
      </c>
      <c r="S111" s="358"/>
      <c r="T111" s="351"/>
      <c r="U111" s="351" t="str">
        <f>VLOOKUP(Táblázat1[[#This Row],[ORR_ssz]],Táblázat2[#All],6,0)</f>
        <v>H:16:00-18:00(Távolléti oktatás (TÁVOLLÉTI))</v>
      </c>
      <c r="V111" s="351" t="s">
        <v>1007</v>
      </c>
      <c r="W111" s="350" t="s">
        <v>1010</v>
      </c>
      <c r="X111" s="351"/>
      <c r="Y111" s="351"/>
      <c r="Z111" s="353"/>
      <c r="AA111" s="351"/>
      <c r="AB111" s="354" t="s">
        <v>5056</v>
      </c>
    </row>
    <row r="112" spans="1:28" s="112" customFormat="1" ht="24.95" customHeight="1" x14ac:dyDescent="0.25">
      <c r="A112" s="349" t="s">
        <v>14</v>
      </c>
      <c r="B112" s="349">
        <v>122</v>
      </c>
      <c r="C112" s="349" t="str">
        <f>VLOOKUP(Táblázat1[[#This Row],[ORR_ssz]],Táblázat2[#All],7,0)</f>
        <v>J3:xD(ae):Bmod:L01</v>
      </c>
      <c r="D112" s="349" t="str">
        <f>VLOOKUP(Táblázat1[[#This Row],[ORR_ssz]],Táblázat2[#All],4,0)</f>
        <v>maB</v>
      </c>
      <c r="E112" s="350" t="s">
        <v>935</v>
      </c>
      <c r="F112" s="351"/>
      <c r="G112" s="351" t="s">
        <v>38</v>
      </c>
      <c r="H112" s="358" t="s">
        <v>56</v>
      </c>
      <c r="I112" s="352"/>
      <c r="J112" s="358" t="s">
        <v>57</v>
      </c>
      <c r="K112" s="350" t="s">
        <v>934</v>
      </c>
      <c r="L112" s="403" t="s">
        <v>3710</v>
      </c>
      <c r="M112" s="396">
        <f>VLOOKUP(Táblázat1[[#This Row],[ORR_ssz]],Táblázat2[#All],9,0)</f>
        <v>15</v>
      </c>
      <c r="N112" s="396">
        <f>VLOOKUP(Táblázat1[[#This Row],[ORR_ssz]],Táblázat2[#All],31,0)</f>
        <v>20</v>
      </c>
      <c r="O112" s="392"/>
      <c r="P112" s="351"/>
      <c r="Q112" s="358" t="s">
        <v>84</v>
      </c>
      <c r="R112" s="358" t="s">
        <v>102</v>
      </c>
      <c r="S112" s="351"/>
      <c r="T112" s="351" t="s">
        <v>3543</v>
      </c>
      <c r="U112" s="351" t="str">
        <f>VLOOKUP(Táblázat1[[#This Row],[ORR_ssz]],Táblázat2[#All],6,0)</f>
        <v>K:16:00-18:00(A gyakorló 15. (könyvtár) (ÁA-0,5-122/a))</v>
      </c>
      <c r="V112" s="351" t="s">
        <v>1007</v>
      </c>
      <c r="W112" s="350" t="s">
        <v>1007</v>
      </c>
      <c r="X112" s="351" t="s">
        <v>672</v>
      </c>
      <c r="Y112" s="351" t="s">
        <v>951</v>
      </c>
      <c r="Z112" s="353"/>
      <c r="AA112" s="351"/>
      <c r="AB112" s="354" t="s">
        <v>3738</v>
      </c>
    </row>
    <row r="113" spans="1:28" s="112" customFormat="1" ht="24.95" customHeight="1" x14ac:dyDescent="0.25">
      <c r="A113" s="349" t="s">
        <v>15</v>
      </c>
      <c r="B113" s="349">
        <v>123</v>
      </c>
      <c r="C113" s="349" t="str">
        <f>VLOOKUP(Táblázat1[[#This Row],[ORR_ssz]],Táblázat2[#All],7,0)</f>
        <v>J3:XFAK(2 Ó.):H05</v>
      </c>
      <c r="D113" s="349" t="str">
        <f>VLOOKUP(Táblázat1[[#This Row],[ORR_ssz]],Táblázat2[#All],4,0)</f>
        <v>f</v>
      </c>
      <c r="E113" s="350" t="s">
        <v>1047</v>
      </c>
      <c r="F113" s="351"/>
      <c r="G113" s="351" t="s">
        <v>41</v>
      </c>
      <c r="H113" s="351" t="s">
        <v>57</v>
      </c>
      <c r="I113" s="352"/>
      <c r="J113" s="351" t="s">
        <v>56</v>
      </c>
      <c r="K113" s="350"/>
      <c r="L113" s="402">
        <v>20</v>
      </c>
      <c r="M113" s="395">
        <f>VLOOKUP(Táblázat1[[#This Row],[ORR_ssz]],Táblázat2[#All],9,0)</f>
        <v>20</v>
      </c>
      <c r="N113" s="395">
        <f>VLOOKUP(Táblázat1[[#This Row],[ORR_ssz]],Táblázat2[#All],31,0)</f>
        <v>0</v>
      </c>
      <c r="O113" s="388"/>
      <c r="P113" s="351"/>
      <c r="Q113" s="351" t="s">
        <v>83</v>
      </c>
      <c r="R113" s="351" t="s">
        <v>106</v>
      </c>
      <c r="S113" s="351"/>
      <c r="T113" s="351"/>
      <c r="U113" s="351" t="str">
        <f>VLOOKUP(Táblázat1[[#This Row],[ORR_ssz]],Táblázat2[#All],6,0)</f>
        <v>H:18:00-20:00(Távolléti oktatás (TÁVOLLÉTI))</v>
      </c>
      <c r="V113" s="351" t="s">
        <v>1035</v>
      </c>
      <c r="W113" s="350" t="s">
        <v>1035</v>
      </c>
      <c r="X113" s="351"/>
      <c r="Y113" s="351"/>
      <c r="Z113" s="353"/>
      <c r="AA113" s="351"/>
      <c r="AB113" s="353" t="s">
        <v>5056</v>
      </c>
    </row>
    <row r="114" spans="1:28" s="112" customFormat="1" ht="24.95" customHeight="1" x14ac:dyDescent="0.25">
      <c r="A114" s="349" t="s">
        <v>15</v>
      </c>
      <c r="B114" s="349">
        <v>124</v>
      </c>
      <c r="C114" s="349" t="str">
        <f>VLOOKUP(Táblázat1[[#This Row],[ORR_ssz]],Táblázat2[#All],7,0)</f>
        <v>J4:XFAK(MB):J02</v>
      </c>
      <c r="D114" s="349" t="str">
        <f>VLOOKUP(Táblázat1[[#This Row],[ORR_ssz]],Táblázat2[#All],4,0)</f>
        <v>mfB</v>
      </c>
      <c r="E114" s="350" t="s">
        <v>1046</v>
      </c>
      <c r="F114" s="351"/>
      <c r="G114" s="351" t="s">
        <v>43</v>
      </c>
      <c r="H114" s="351" t="s">
        <v>57</v>
      </c>
      <c r="I114" s="352"/>
      <c r="J114" s="351" t="s">
        <v>56</v>
      </c>
      <c r="K114" s="350"/>
      <c r="L114" s="402">
        <v>30</v>
      </c>
      <c r="M114" s="395">
        <f>VLOOKUP(Táblázat1[[#This Row],[ORR_ssz]],Táblázat2[#All],9,0)</f>
        <v>777</v>
      </c>
      <c r="N114" s="395">
        <f>VLOOKUP(Táblázat1[[#This Row],[ORR_ssz]],Táblázat2[#All],31,0)</f>
        <v>0</v>
      </c>
      <c r="O114" s="388"/>
      <c r="P114" s="351"/>
      <c r="Q114" s="351" t="s">
        <v>83</v>
      </c>
      <c r="R114" s="351" t="s">
        <v>95</v>
      </c>
      <c r="S114" s="351"/>
      <c r="T114" s="351"/>
      <c r="U114" s="351" t="str">
        <f>VLOOKUP(Táblázat1[[#This Row],[ORR_ssz]],Táblázat2[#All],6,0)</f>
        <v>H:12:00-14:00(Távolléti oktatás (TÁVOLLÉTI))</v>
      </c>
      <c r="V114" s="351" t="s">
        <v>1035</v>
      </c>
      <c r="W114" s="350" t="s">
        <v>1035</v>
      </c>
      <c r="X114" s="351"/>
      <c r="Y114" s="351"/>
      <c r="Z114" s="353"/>
      <c r="AA114" s="351"/>
      <c r="AB114" s="353" t="s">
        <v>5056</v>
      </c>
    </row>
    <row r="115" spans="1:28" s="112" customFormat="1" ht="24.95" customHeight="1" x14ac:dyDescent="0.25">
      <c r="A115" s="349" t="s">
        <v>15</v>
      </c>
      <c r="B115" s="349">
        <v>125</v>
      </c>
      <c r="C115" s="349" t="str">
        <f>VLOOKUP(Táblázat1[[#This Row],[ORR_ssz]],Táblázat2[#All],7,0)</f>
        <v>J4:BEBJ</v>
      </c>
      <c r="D115" s="349" t="str">
        <f>VLOOKUP(Táblázat1[[#This Row],[ORR_ssz]],Táblázat2[#All],4,0)</f>
        <v>sz10</v>
      </c>
      <c r="E115" s="350" t="s">
        <v>910</v>
      </c>
      <c r="F115" s="351"/>
      <c r="G115" s="351" t="s">
        <v>32</v>
      </c>
      <c r="H115" s="351" t="s">
        <v>57</v>
      </c>
      <c r="I115" s="352">
        <v>7</v>
      </c>
      <c r="J115" s="351"/>
      <c r="K115" s="350"/>
      <c r="L115" s="402"/>
      <c r="M115" s="395">
        <f>VLOOKUP(Táblázat1[[#This Row],[ORR_ssz]],Táblázat2[#All],9,0)</f>
        <v>14</v>
      </c>
      <c r="N115" s="395">
        <f>VLOOKUP(Táblázat1[[#This Row],[ORR_ssz]],Táblázat2[#All],31,0)</f>
        <v>40</v>
      </c>
      <c r="O115" s="388"/>
      <c r="P115" s="351"/>
      <c r="Q115" s="351" t="s">
        <v>85</v>
      </c>
      <c r="R115" s="351" t="s">
        <v>102</v>
      </c>
      <c r="S115" s="351"/>
      <c r="T115" s="351" t="s">
        <v>3617</v>
      </c>
      <c r="U115" s="351" t="str">
        <f>VLOOKUP(Táblázat1[[#This Row],[ORR_ssz]],Táblázat2[#All],6,0)</f>
        <v>SZE:16:00-18:00(A gyakorló 04. (ÁA-a-8))</v>
      </c>
      <c r="V115" s="351" t="s">
        <v>1033</v>
      </c>
      <c r="W115" s="350" t="s">
        <v>3742</v>
      </c>
      <c r="X115" s="351"/>
      <c r="Y115" s="351"/>
      <c r="Z115" s="353"/>
      <c r="AA115" s="351"/>
      <c r="AB115" s="353" t="s">
        <v>3738</v>
      </c>
    </row>
    <row r="116" spans="1:28" s="112" customFormat="1" ht="24.95" customHeight="1" x14ac:dyDescent="0.25">
      <c r="A116" s="349" t="s">
        <v>15</v>
      </c>
      <c r="B116" s="349">
        <v>126</v>
      </c>
      <c r="C116" s="349" t="str">
        <f>VLOOKUP(Táblázat1[[#This Row],[ORR_ssz]],Táblázat2[#All],7,0)</f>
        <v>J4:BEBJ</v>
      </c>
      <c r="D116" s="349" t="str">
        <f>VLOOKUP(Táblázat1[[#This Row],[ORR_ssz]],Táblázat2[#All],4,0)</f>
        <v>sz11</v>
      </c>
      <c r="E116" s="350" t="s">
        <v>911</v>
      </c>
      <c r="F116" s="351"/>
      <c r="G116" s="351" t="s">
        <v>32</v>
      </c>
      <c r="H116" s="351" t="s">
        <v>57</v>
      </c>
      <c r="I116" s="352">
        <v>7</v>
      </c>
      <c r="J116" s="351"/>
      <c r="K116" s="350"/>
      <c r="L116" s="402"/>
      <c r="M116" s="395">
        <f>VLOOKUP(Táblázat1[[#This Row],[ORR_ssz]],Táblázat2[#All],9,0)</f>
        <v>14</v>
      </c>
      <c r="N116" s="395">
        <f>VLOOKUP(Táblázat1[[#This Row],[ORR_ssz]],Táblázat2[#All],31,0)</f>
        <v>480</v>
      </c>
      <c r="O116" s="388"/>
      <c r="P116" s="351"/>
      <c r="Q116" s="351" t="s">
        <v>84</v>
      </c>
      <c r="R116" s="351" t="s">
        <v>98</v>
      </c>
      <c r="S116" s="351"/>
      <c r="T116" s="351" t="s">
        <v>3639</v>
      </c>
      <c r="U116" s="351" t="str">
        <f>VLOOKUP(Táblázat1[[#This Row],[ORR_ssz]],Táblázat2[#All],6,0)</f>
        <v>K:14:00-16:00(A tanterem VII. (Nagy Ernő auditórium) (ÁA-2,5-305))</v>
      </c>
      <c r="V116" s="351" t="s">
        <v>1059</v>
      </c>
      <c r="W116" s="350" t="s">
        <v>1059</v>
      </c>
      <c r="X116" s="351"/>
      <c r="Y116" s="351"/>
      <c r="Z116" s="353"/>
      <c r="AA116" s="351"/>
      <c r="AB116" s="353" t="s">
        <v>3738</v>
      </c>
    </row>
    <row r="117" spans="1:28" s="112" customFormat="1" ht="24.95" customHeight="1" x14ac:dyDescent="0.25">
      <c r="A117" s="349" t="s">
        <v>15</v>
      </c>
      <c r="B117" s="349">
        <v>127</v>
      </c>
      <c r="C117" s="349" t="str">
        <f>VLOOKUP(Táblázat1[[#This Row],[ORR_ssz]],Táblázat2[#All],7,0)</f>
        <v>J4:BEBJ</v>
      </c>
      <c r="D117" s="349" t="str">
        <f>VLOOKUP(Táblázat1[[#This Row],[ORR_ssz]],Táblázat2[#All],4,0)</f>
        <v>sz12</v>
      </c>
      <c r="E117" s="350" t="s">
        <v>912</v>
      </c>
      <c r="F117" s="351"/>
      <c r="G117" s="351" t="s">
        <v>32</v>
      </c>
      <c r="H117" s="351" t="s">
        <v>57</v>
      </c>
      <c r="I117" s="352">
        <v>7</v>
      </c>
      <c r="J117" s="351"/>
      <c r="K117" s="350"/>
      <c r="L117" s="402"/>
      <c r="M117" s="395">
        <f>VLOOKUP(Táblázat1[[#This Row],[ORR_ssz]],Táblázat2[#All],9,0)</f>
        <v>14</v>
      </c>
      <c r="N117" s="395">
        <f>VLOOKUP(Táblázat1[[#This Row],[ORR_ssz]],Táblázat2[#All],31,0)</f>
        <v>480</v>
      </c>
      <c r="O117" s="388"/>
      <c r="P117" s="351"/>
      <c r="Q117" s="351" t="s">
        <v>83</v>
      </c>
      <c r="R117" s="351" t="s">
        <v>106</v>
      </c>
      <c r="S117" s="351"/>
      <c r="T117" s="351" t="s">
        <v>3610</v>
      </c>
      <c r="U117" s="351" t="str">
        <f>VLOOKUP(Táblázat1[[#This Row],[ORR_ssz]],Táblázat2[#All],6,0)</f>
        <v>H:18:00-20:00(A tanterem VI. (Fayer auditórium) (ÁA-1,5-203))</v>
      </c>
      <c r="V117" s="351" t="s">
        <v>1036</v>
      </c>
      <c r="W117" s="350" t="s">
        <v>1036</v>
      </c>
      <c r="X117" s="351"/>
      <c r="Y117" s="351"/>
      <c r="Z117" s="353"/>
      <c r="AA117" s="351"/>
      <c r="AB117" s="353" t="s">
        <v>3738</v>
      </c>
    </row>
    <row r="118" spans="1:28" s="112" customFormat="1" ht="24.95" customHeight="1" x14ac:dyDescent="0.25">
      <c r="A118" s="349" t="s">
        <v>15</v>
      </c>
      <c r="B118" s="349">
        <v>128</v>
      </c>
      <c r="C118" s="349" t="str">
        <f>VLOOKUP(Táblázat1[[#This Row],[ORR_ssz]],Táblázat2[#All],7,0)</f>
        <v>J4:BEBJ</v>
      </c>
      <c r="D118" s="349" t="str">
        <f>VLOOKUP(Táblázat1[[#This Row],[ORR_ssz]],Táblázat2[#All],4,0)</f>
        <v>sz13</v>
      </c>
      <c r="E118" s="350" t="s">
        <v>913</v>
      </c>
      <c r="F118" s="351"/>
      <c r="G118" s="351" t="s">
        <v>32</v>
      </c>
      <c r="H118" s="351" t="s">
        <v>57</v>
      </c>
      <c r="I118" s="352">
        <v>7</v>
      </c>
      <c r="J118" s="351"/>
      <c r="K118" s="350"/>
      <c r="L118" s="402"/>
      <c r="M118" s="395">
        <f>VLOOKUP(Táblázat1[[#This Row],[ORR_ssz]],Táblázat2[#All],9,0)</f>
        <v>14</v>
      </c>
      <c r="N118" s="395">
        <f>VLOOKUP(Táblázat1[[#This Row],[ORR_ssz]],Táblázat2[#All],31,0)</f>
        <v>48</v>
      </c>
      <c r="O118" s="388"/>
      <c r="P118" s="351"/>
      <c r="Q118" s="351" t="s">
        <v>85</v>
      </c>
      <c r="R118" s="351" t="s">
        <v>102</v>
      </c>
      <c r="S118" s="351"/>
      <c r="T118" s="351" t="s">
        <v>3645</v>
      </c>
      <c r="U118" s="351" t="str">
        <f>VLOOKUP(Táblázat1[[#This Row],[ORR_ssz]],Táblázat2[#All],6,0)</f>
        <v>SZE:16:00-18:00(B gyakorló 04. (Magyar u.) (ÁB-0,5-1))</v>
      </c>
      <c r="V118" s="351" t="s">
        <v>1036</v>
      </c>
      <c r="W118" s="350" t="s">
        <v>1036</v>
      </c>
      <c r="X118" s="351"/>
      <c r="Y118" s="351"/>
      <c r="Z118" s="353"/>
      <c r="AA118" s="351"/>
      <c r="AB118" s="353" t="s">
        <v>3738</v>
      </c>
    </row>
    <row r="119" spans="1:28" s="112" customFormat="1" ht="24.95" customHeight="1" x14ac:dyDescent="0.25">
      <c r="A119" s="349" t="s">
        <v>15</v>
      </c>
      <c r="B119" s="349">
        <v>129</v>
      </c>
      <c r="C119" s="349" t="str">
        <f>VLOOKUP(Táblázat1[[#This Row],[ORR_ssz]],Táblázat2[#All],7,0)</f>
        <v>J4:BEBJ</v>
      </c>
      <c r="D119" s="349" t="str">
        <f>VLOOKUP(Táblázat1[[#This Row],[ORR_ssz]],Táblázat2[#All],4,0)</f>
        <v>sz14</v>
      </c>
      <c r="E119" s="350" t="s">
        <v>914</v>
      </c>
      <c r="F119" s="351"/>
      <c r="G119" s="351" t="s">
        <v>32</v>
      </c>
      <c r="H119" s="351" t="s">
        <v>57</v>
      </c>
      <c r="I119" s="352">
        <v>7</v>
      </c>
      <c r="J119" s="351"/>
      <c r="K119" s="350"/>
      <c r="L119" s="402"/>
      <c r="M119" s="395">
        <f>VLOOKUP(Táblázat1[[#This Row],[ORR_ssz]],Táblázat2[#All],9,0)</f>
        <v>14</v>
      </c>
      <c r="N119" s="395">
        <f>VLOOKUP(Táblázat1[[#This Row],[ORR_ssz]],Táblázat2[#All],31,0)</f>
        <v>480</v>
      </c>
      <c r="O119" s="388"/>
      <c r="P119" s="351"/>
      <c r="Q119" s="351" t="s">
        <v>85</v>
      </c>
      <c r="R119" s="351" t="s">
        <v>106</v>
      </c>
      <c r="S119" s="351"/>
      <c r="T119" s="351" t="s">
        <v>3639</v>
      </c>
      <c r="U119" s="351" t="str">
        <f>VLOOKUP(Táblázat1[[#This Row],[ORR_ssz]],Táblázat2[#All],6,0)</f>
        <v>SZE:18:00-20:00(A tanterem VII. (Nagy Ernő auditórium) (ÁA-2,5-305))</v>
      </c>
      <c r="V119" s="351" t="s">
        <v>1036</v>
      </c>
      <c r="W119" s="350" t="s">
        <v>1060</v>
      </c>
      <c r="X119" s="351"/>
      <c r="Y119" s="351"/>
      <c r="Z119" s="353"/>
      <c r="AA119" s="351"/>
      <c r="AB119" s="353" t="s">
        <v>3738</v>
      </c>
    </row>
    <row r="120" spans="1:28" s="112" customFormat="1" ht="24.95" customHeight="1" x14ac:dyDescent="0.25">
      <c r="A120" s="349" t="s">
        <v>15</v>
      </c>
      <c r="B120" s="349">
        <v>130</v>
      </c>
      <c r="C120" s="349" t="str">
        <f>VLOOKUP(Táblázat1[[#This Row],[ORR_ssz]],Táblázat2[#All],7,0)</f>
        <v>J4:BEBJ</v>
      </c>
      <c r="D120" s="349" t="str">
        <f>VLOOKUP(Táblázat1[[#This Row],[ORR_ssz]],Táblázat2[#All],4,0)</f>
        <v>sz15</v>
      </c>
      <c r="E120" s="350" t="s">
        <v>915</v>
      </c>
      <c r="F120" s="351"/>
      <c r="G120" s="351" t="s">
        <v>32</v>
      </c>
      <c r="H120" s="351" t="s">
        <v>57</v>
      </c>
      <c r="I120" s="352">
        <v>7</v>
      </c>
      <c r="J120" s="351"/>
      <c r="K120" s="350"/>
      <c r="L120" s="402"/>
      <c r="M120" s="395">
        <f>VLOOKUP(Táblázat1[[#This Row],[ORR_ssz]],Táblázat2[#All],9,0)</f>
        <v>14</v>
      </c>
      <c r="N120" s="395">
        <f>VLOOKUP(Táblázat1[[#This Row],[ORR_ssz]],Táblázat2[#All],31,0)</f>
        <v>480</v>
      </c>
      <c r="O120" s="388"/>
      <c r="P120" s="351"/>
      <c r="Q120" s="351" t="s">
        <v>85</v>
      </c>
      <c r="R120" s="351" t="s">
        <v>106</v>
      </c>
      <c r="S120" s="351"/>
      <c r="T120" s="351" t="s">
        <v>3669</v>
      </c>
      <c r="U120" s="351" t="str">
        <f>VLOOKUP(Táblázat1[[#This Row],[ORR_ssz]],Táblázat2[#All],6,0)</f>
        <v>SZE:18:00-20:00(A tanterem VIII. (Vécsey auditórium) (ÁA-3,5-503))</v>
      </c>
      <c r="V120" s="351" t="s">
        <v>1061</v>
      </c>
      <c r="W120" s="350" t="s">
        <v>1062</v>
      </c>
      <c r="X120" s="351"/>
      <c r="Y120" s="351"/>
      <c r="Z120" s="353"/>
      <c r="AA120" s="351"/>
      <c r="AB120" s="353" t="s">
        <v>3738</v>
      </c>
    </row>
    <row r="121" spans="1:28" s="112" customFormat="1" ht="24.95" customHeight="1" x14ac:dyDescent="0.25">
      <c r="A121" s="349" t="s">
        <v>15</v>
      </c>
      <c r="B121" s="349">
        <v>131</v>
      </c>
      <c r="C121" s="349" t="str">
        <f>VLOOKUP(Táblázat1[[#This Row],[ORR_ssz]],Táblázat2[#All],7,0)</f>
        <v>J4:BEBJ</v>
      </c>
      <c r="D121" s="349" t="str">
        <f>VLOOKUP(Táblázat1[[#This Row],[ORR_ssz]],Táblázat2[#All],4,0)</f>
        <v>sz16</v>
      </c>
      <c r="E121" s="350" t="s">
        <v>916</v>
      </c>
      <c r="F121" s="351"/>
      <c r="G121" s="351" t="s">
        <v>32</v>
      </c>
      <c r="H121" s="351" t="s">
        <v>57</v>
      </c>
      <c r="I121" s="352">
        <v>7</v>
      </c>
      <c r="J121" s="351"/>
      <c r="K121" s="350"/>
      <c r="L121" s="402"/>
      <c r="M121" s="395">
        <f>VLOOKUP(Táblázat1[[#This Row],[ORR_ssz]],Táblázat2[#All],9,0)</f>
        <v>14</v>
      </c>
      <c r="N121" s="395">
        <f>VLOOKUP(Táblázat1[[#This Row],[ORR_ssz]],Táblázat2[#All],31,0)</f>
        <v>40</v>
      </c>
      <c r="O121" s="388"/>
      <c r="P121" s="351"/>
      <c r="Q121" s="351" t="s">
        <v>85</v>
      </c>
      <c r="R121" s="351" t="s">
        <v>102</v>
      </c>
      <c r="S121" s="351"/>
      <c r="T121" s="351" t="s">
        <v>3684</v>
      </c>
      <c r="U121" s="351" t="str">
        <f>VLOOKUP(Táblázat1[[#This Row],[ORR_ssz]],Táblázat2[#All],6,0)</f>
        <v>SZE:16:00-18:00(A gyakorló 05. (ÁA-a-10))</v>
      </c>
      <c r="V121" s="351" t="s">
        <v>1063</v>
      </c>
      <c r="W121" s="350" t="s">
        <v>1064</v>
      </c>
      <c r="X121" s="351"/>
      <c r="Y121" s="351"/>
      <c r="Z121" s="353"/>
      <c r="AA121" s="351"/>
      <c r="AB121" s="354" t="s">
        <v>3738</v>
      </c>
    </row>
    <row r="122" spans="1:28" s="112" customFormat="1" ht="24.95" customHeight="1" x14ac:dyDescent="0.25">
      <c r="A122" s="349" t="s">
        <v>15</v>
      </c>
      <c r="B122" s="349">
        <v>132</v>
      </c>
      <c r="C122" s="349" t="str">
        <f>VLOOKUP(Táblázat1[[#This Row],[ORR_ssz]],Táblázat2[#All],7,0)</f>
        <v>J4:BEBJ</v>
      </c>
      <c r="D122" s="349" t="str">
        <f>VLOOKUP(Táblázat1[[#This Row],[ORR_ssz]],Táblázat2[#All],4,0)</f>
        <v>sz17</v>
      </c>
      <c r="E122" s="350" t="s">
        <v>917</v>
      </c>
      <c r="F122" s="351"/>
      <c r="G122" s="351" t="s">
        <v>32</v>
      </c>
      <c r="H122" s="358" t="s">
        <v>57</v>
      </c>
      <c r="I122" s="352">
        <v>7</v>
      </c>
      <c r="J122" s="358"/>
      <c r="K122" s="350"/>
      <c r="L122" s="402"/>
      <c r="M122" s="395">
        <f>VLOOKUP(Táblázat1[[#This Row],[ORR_ssz]],Táblázat2[#All],9,0)</f>
        <v>14</v>
      </c>
      <c r="N122" s="395">
        <f>VLOOKUP(Táblázat1[[#This Row],[ORR_ssz]],Táblázat2[#All],31,0)</f>
        <v>400</v>
      </c>
      <c r="O122" s="388"/>
      <c r="P122" s="351"/>
      <c r="Q122" s="351" t="s">
        <v>84</v>
      </c>
      <c r="R122" s="351" t="s">
        <v>636</v>
      </c>
      <c r="S122" s="351"/>
      <c r="T122" s="351" t="s">
        <v>3671</v>
      </c>
      <c r="U122" s="351" t="str">
        <f>VLOOKUP(Táblázat1[[#This Row],[ORR_ssz]],Táblázat2[#All],6,0)</f>
        <v>K:08:00-10:00(A tanterem IX. (Grosschmid auditórium) (ÁA-3-305))</v>
      </c>
      <c r="V122" s="351" t="s">
        <v>1065</v>
      </c>
      <c r="W122" s="350" t="s">
        <v>1065</v>
      </c>
      <c r="X122" s="351"/>
      <c r="Y122" s="351"/>
      <c r="Z122" s="353"/>
      <c r="AA122" s="351"/>
      <c r="AB122" s="354" t="s">
        <v>3738</v>
      </c>
    </row>
    <row r="123" spans="1:28" s="112" customFormat="1" ht="24.95" customHeight="1" x14ac:dyDescent="0.25">
      <c r="A123" s="349" t="s">
        <v>15</v>
      </c>
      <c r="B123" s="349">
        <v>133</v>
      </c>
      <c r="C123" s="349" t="str">
        <f>VLOOKUP(Táblázat1[[#This Row],[ORR_ssz]],Táblázat2[#All],7,0)</f>
        <v>J4:BEBJ</v>
      </c>
      <c r="D123" s="349" t="str">
        <f>VLOOKUP(Táblázat1[[#This Row],[ORR_ssz]],Táblázat2[#All],4,0)</f>
        <v>sz18</v>
      </c>
      <c r="E123" s="350" t="s">
        <v>918</v>
      </c>
      <c r="F123" s="351"/>
      <c r="G123" s="351" t="s">
        <v>32</v>
      </c>
      <c r="H123" s="351" t="s">
        <v>57</v>
      </c>
      <c r="I123" s="352">
        <v>7</v>
      </c>
      <c r="J123" s="351"/>
      <c r="K123" s="350"/>
      <c r="L123" s="395"/>
      <c r="M123" s="395">
        <f>VLOOKUP(Táblázat1[[#This Row],[ORR_ssz]],Táblázat2[#All],9,0)</f>
        <v>14</v>
      </c>
      <c r="N123" s="395">
        <f>VLOOKUP(Táblázat1[[#This Row],[ORR_ssz]],Táblázat2[#All],31,0)</f>
        <v>30</v>
      </c>
      <c r="O123" s="388" t="s">
        <v>5283</v>
      </c>
      <c r="P123" s="351"/>
      <c r="Q123" s="351" t="s">
        <v>84</v>
      </c>
      <c r="R123" s="351" t="s">
        <v>102</v>
      </c>
      <c r="S123" s="351"/>
      <c r="T123" s="351" t="s">
        <v>3685</v>
      </c>
      <c r="U123" s="351" t="str">
        <f>VLOOKUP(Táblázat1[[#This Row],[ORR_ssz]],Táblázat2[#All],6,0)</f>
        <v>K:16:00-18:00(B gyakorló 11. (Kecskeméti u.) (ÁB-3-302))</v>
      </c>
      <c r="V123" s="351" t="s">
        <v>1066</v>
      </c>
      <c r="W123" s="350" t="s">
        <v>1066</v>
      </c>
      <c r="X123" s="351"/>
      <c r="Y123" s="351"/>
      <c r="Z123" s="353"/>
      <c r="AA123" s="351"/>
      <c r="AB123" s="354" t="s">
        <v>3738</v>
      </c>
    </row>
    <row r="124" spans="1:28" s="112" customFormat="1" ht="24.95" customHeight="1" x14ac:dyDescent="0.25">
      <c r="A124" s="349" t="s">
        <v>15</v>
      </c>
      <c r="B124" s="349">
        <v>134</v>
      </c>
      <c r="C124" s="349" t="str">
        <f>VLOOKUP(Táblázat1[[#This Row],[ORR_ssz]],Táblázat2[#All],7,0)</f>
        <v>J4:XFAK(MB):P01</v>
      </c>
      <c r="D124" s="349" t="str">
        <f>VLOOKUP(Táblázat1[[#This Row],[ORR_ssz]],Táblázat2[#All],4,0)</f>
        <v>mfB</v>
      </c>
      <c r="E124" s="350" t="s">
        <v>1056</v>
      </c>
      <c r="F124" s="351"/>
      <c r="G124" s="351" t="s">
        <v>43</v>
      </c>
      <c r="H124" s="351" t="s">
        <v>57</v>
      </c>
      <c r="I124" s="352"/>
      <c r="J124" s="351" t="s">
        <v>56</v>
      </c>
      <c r="K124" s="350" t="s">
        <v>1057</v>
      </c>
      <c r="L124" s="402">
        <v>20</v>
      </c>
      <c r="M124" s="395">
        <f>VLOOKUP(Táblázat1[[#This Row],[ORR_ssz]],Táblázat2[#All],9,0)</f>
        <v>777</v>
      </c>
      <c r="N124" s="395">
        <f>VLOOKUP(Táblázat1[[#This Row],[ORR_ssz]],Táblázat2[#All],31,0)</f>
        <v>0</v>
      </c>
      <c r="O124" s="388"/>
      <c r="P124" s="351" t="s">
        <v>81</v>
      </c>
      <c r="Q124" s="351" t="s">
        <v>87</v>
      </c>
      <c r="R124" s="351" t="s">
        <v>3727</v>
      </c>
      <c r="S124" s="351"/>
      <c r="T124" s="351"/>
      <c r="U124" s="351" t="str">
        <f>VLOOKUP(Táblázat1[[#This Row],[ORR_ssz]],Táblázat2[#All],6,0)</f>
        <v>+P:08:00-12:00(Távolléti oktatás (TÁVOLLÉTI))</v>
      </c>
      <c r="V124" s="351" t="s">
        <v>1037</v>
      </c>
      <c r="W124" s="350" t="s">
        <v>1043</v>
      </c>
      <c r="X124" s="351"/>
      <c r="Y124" s="351"/>
      <c r="Z124" s="353"/>
      <c r="AA124" s="351"/>
      <c r="AB124" s="354" t="s">
        <v>5056</v>
      </c>
    </row>
    <row r="125" spans="1:28" s="112" customFormat="1" ht="24.95" customHeight="1" x14ac:dyDescent="0.25">
      <c r="A125" s="349" t="s">
        <v>15</v>
      </c>
      <c r="B125" s="349">
        <v>135</v>
      </c>
      <c r="C125" s="349" t="str">
        <f>VLOOKUP(Táblázat1[[#This Row],[ORR_ssz]],Táblázat2[#All],7,0)</f>
        <v>J4:BJ (1)</v>
      </c>
      <c r="D125" s="349" t="str">
        <f>VLOOKUP(Táblázat1[[#This Row],[ORR_ssz]],Táblázat2[#All],4,0)</f>
        <v>e</v>
      </c>
      <c r="E125" s="350" t="s">
        <v>734</v>
      </c>
      <c r="F125" s="351"/>
      <c r="G125" s="351" t="s">
        <v>31</v>
      </c>
      <c r="H125" s="358" t="s">
        <v>57</v>
      </c>
      <c r="I125" s="355">
        <v>3</v>
      </c>
      <c r="J125" s="358" t="s">
        <v>56</v>
      </c>
      <c r="K125" s="350"/>
      <c r="L125" s="402"/>
      <c r="M125" s="395">
        <f>VLOOKUP(Táblázat1[[#This Row],[ORR_ssz]],Táblázat2[#All],9,0)</f>
        <v>666</v>
      </c>
      <c r="N125" s="395">
        <f>VLOOKUP(Táblázat1[[#This Row],[ORR_ssz]],Táblázat2[#All],31,0)</f>
        <v>0</v>
      </c>
      <c r="O125" s="388"/>
      <c r="P125" s="351"/>
      <c r="Q125" s="351"/>
      <c r="R125" s="351"/>
      <c r="S125" s="351"/>
      <c r="T125" s="351"/>
      <c r="U125" s="351">
        <f>VLOOKUP(Táblázat1[[#This Row],[ORR_ssz]],Táblázat2[#All],6,0)</f>
        <v>0</v>
      </c>
      <c r="V125" s="351" t="s">
        <v>1030</v>
      </c>
      <c r="W125" s="350" t="s">
        <v>1031</v>
      </c>
      <c r="X125" s="351"/>
      <c r="Y125" s="351"/>
      <c r="Z125" s="353"/>
      <c r="AA125" s="351"/>
      <c r="AB125" s="354" t="s">
        <v>3739</v>
      </c>
    </row>
    <row r="126" spans="1:28" s="112" customFormat="1" ht="24.95" customHeight="1" x14ac:dyDescent="0.25">
      <c r="A126" s="349" t="s">
        <v>15</v>
      </c>
      <c r="B126" s="349">
        <v>136</v>
      </c>
      <c r="C126" s="349" t="str">
        <f>VLOOKUP(Táblázat1[[#This Row],[ORR_ssz]],Táblázat2[#All],7,0)</f>
        <v>JL5:BJ (1)</v>
      </c>
      <c r="D126" s="349" t="str">
        <f>VLOOKUP(Táblázat1[[#This Row],[ORR_ssz]],Táblázat2[#All],4,0)</f>
        <v>e</v>
      </c>
      <c r="E126" s="350" t="s">
        <v>704</v>
      </c>
      <c r="F126" s="351" t="s">
        <v>705</v>
      </c>
      <c r="G126" s="351" t="s">
        <v>31</v>
      </c>
      <c r="H126" s="358" t="s">
        <v>55</v>
      </c>
      <c r="I126" s="352">
        <v>3</v>
      </c>
      <c r="J126" s="358" t="s">
        <v>54</v>
      </c>
      <c r="K126" s="350"/>
      <c r="L126" s="402"/>
      <c r="M126" s="395">
        <f>VLOOKUP(Táblázat1[[#This Row],[ORR_ssz]],Táblázat2[#All],9,0)</f>
        <v>666</v>
      </c>
      <c r="N126" s="395">
        <f>VLOOKUP(Táblázat1[[#This Row],[ORR_ssz]],Táblázat2[#All],31,0)</f>
        <v>0</v>
      </c>
      <c r="O126" s="388"/>
      <c r="P126" s="351"/>
      <c r="Q126" s="351"/>
      <c r="R126" s="351"/>
      <c r="S126" s="351"/>
      <c r="T126" s="351"/>
      <c r="U126" s="351">
        <f>VLOOKUP(Táblázat1[[#This Row],[ORR_ssz]],Táblázat2[#All],6,0)</f>
        <v>0</v>
      </c>
      <c r="V126" s="351" t="s">
        <v>1028</v>
      </c>
      <c r="W126" s="350" t="s">
        <v>1029</v>
      </c>
      <c r="X126" s="351"/>
      <c r="Y126" s="351"/>
      <c r="Z126" s="353"/>
      <c r="AA126" s="351"/>
      <c r="AB126" s="354" t="s">
        <v>3739</v>
      </c>
    </row>
    <row r="127" spans="1:28" s="112" customFormat="1" ht="24.95" customHeight="1" x14ac:dyDescent="0.25">
      <c r="A127" s="349" t="s">
        <v>15</v>
      </c>
      <c r="B127" s="349">
        <v>137</v>
      </c>
      <c r="C127" s="349" t="str">
        <f>VLOOKUP(Táblázat1[[#This Row],[ORR_ssz]],Táblázat2[#All],7,0)</f>
        <v>J4:XFAK(MB):P02</v>
      </c>
      <c r="D127" s="349" t="str">
        <f>VLOOKUP(Táblázat1[[#This Row],[ORR_ssz]],Táblázat2[#All],4,0)</f>
        <v>mfB_1</v>
      </c>
      <c r="E127" s="350" t="s">
        <v>1058</v>
      </c>
      <c r="F127" s="351"/>
      <c r="G127" s="351" t="s">
        <v>43</v>
      </c>
      <c r="H127" s="351" t="s">
        <v>57</v>
      </c>
      <c r="I127" s="352"/>
      <c r="J127" s="351" t="s">
        <v>56</v>
      </c>
      <c r="K127" s="350"/>
      <c r="L127" s="402">
        <v>90</v>
      </c>
      <c r="M127" s="395">
        <f>VLOOKUP(Táblázat1[[#This Row],[ORR_ssz]],Táblázat2[#All],9,0)</f>
        <v>777</v>
      </c>
      <c r="N127" s="395">
        <f>VLOOKUP(Táblázat1[[#This Row],[ORR_ssz]],Táblázat2[#All],31,0)</f>
        <v>0</v>
      </c>
      <c r="O127" s="388"/>
      <c r="P127" s="351"/>
      <c r="Q127" s="351" t="s">
        <v>83</v>
      </c>
      <c r="R127" s="351" t="s">
        <v>90</v>
      </c>
      <c r="S127" s="351"/>
      <c r="T127" s="351"/>
      <c r="U127" s="351" t="str">
        <f>VLOOKUP(Táblázat1[[#This Row],[ORR_ssz]],Táblázat2[#All],6,0)</f>
        <v>H:10:00-12:00(Távolléti oktatás (TÁVOLLÉTI))</v>
      </c>
      <c r="V127" s="351" t="s">
        <v>1038</v>
      </c>
      <c r="W127" s="350" t="s">
        <v>1038</v>
      </c>
      <c r="X127" s="351"/>
      <c r="Y127" s="351"/>
      <c r="Z127" s="353"/>
      <c r="AA127" s="351"/>
      <c r="AB127" s="354" t="s">
        <v>5056</v>
      </c>
    </row>
    <row r="128" spans="1:28" s="112" customFormat="1" ht="24.95" customHeight="1" x14ac:dyDescent="0.25">
      <c r="A128" s="349" t="s">
        <v>15</v>
      </c>
      <c r="B128" s="349">
        <v>138</v>
      </c>
      <c r="C128" s="349" t="str">
        <f>VLOOKUP(Táblázat1[[#This Row],[ORR_ssz]],Táblázat2[#All],7,0)</f>
        <v>J4:XFAK(MB):P02</v>
      </c>
      <c r="D128" s="349" t="str">
        <f>VLOOKUP(Táblázat1[[#This Row],[ORR_ssz]],Táblázat2[#All],4,0)</f>
        <v>mfB_2</v>
      </c>
      <c r="E128" s="350" t="s">
        <v>1058</v>
      </c>
      <c r="F128" s="351"/>
      <c r="G128" s="351" t="s">
        <v>43</v>
      </c>
      <c r="H128" s="351" t="s">
        <v>57</v>
      </c>
      <c r="I128" s="352"/>
      <c r="J128" s="351" t="s">
        <v>56</v>
      </c>
      <c r="K128" s="350"/>
      <c r="L128" s="402">
        <v>90</v>
      </c>
      <c r="M128" s="395">
        <f>VLOOKUP(Táblázat1[[#This Row],[ORR_ssz]],Táblázat2[#All],9,0)</f>
        <v>777</v>
      </c>
      <c r="N128" s="395">
        <f>VLOOKUP(Táblázat1[[#This Row],[ORR_ssz]],Táblázat2[#All],31,0)</f>
        <v>0</v>
      </c>
      <c r="O128" s="388"/>
      <c r="P128" s="351"/>
      <c r="Q128" s="351" t="s">
        <v>83</v>
      </c>
      <c r="R128" s="351" t="s">
        <v>95</v>
      </c>
      <c r="S128" s="351"/>
      <c r="T128" s="351"/>
      <c r="U128" s="351" t="str">
        <f>VLOOKUP(Táblázat1[[#This Row],[ORR_ssz]],Táblázat2[#All],6,0)</f>
        <v>H:12:00-14:00(Távolléti oktatás (TÁVOLLÉTI))</v>
      </c>
      <c r="V128" s="351" t="s">
        <v>1041</v>
      </c>
      <c r="W128" s="350" t="s">
        <v>1042</v>
      </c>
      <c r="X128" s="351"/>
      <c r="Y128" s="351"/>
      <c r="Z128" s="353"/>
      <c r="AA128" s="351"/>
      <c r="AB128" s="354" t="s">
        <v>5056</v>
      </c>
    </row>
    <row r="129" spans="1:28" s="112" customFormat="1" ht="24.95" customHeight="1" x14ac:dyDescent="0.25">
      <c r="A129" s="349" t="s">
        <v>15</v>
      </c>
      <c r="B129" s="349">
        <v>139</v>
      </c>
      <c r="C129" s="349" t="str">
        <f>VLOOKUP(Táblázat1[[#This Row],[ORR_ssz]],Táblázat2[#All],7,0)</f>
        <v>I1:BJ (2):2</v>
      </c>
      <c r="D129" s="349" t="str">
        <f>VLOOKUP(Táblázat1[[#This Row],[ORR_ssz]],Táblázat2[#All],4,0)</f>
        <v>e</v>
      </c>
      <c r="E129" s="350" t="s">
        <v>698</v>
      </c>
      <c r="F129" s="351"/>
      <c r="G129" s="351" t="s">
        <v>31</v>
      </c>
      <c r="H129" s="351" t="s">
        <v>49</v>
      </c>
      <c r="I129" s="352">
        <v>3</v>
      </c>
      <c r="J129" s="351"/>
      <c r="K129" s="350"/>
      <c r="L129" s="402"/>
      <c r="M129" s="395">
        <f>VLOOKUP(Táblázat1[[#This Row],[ORR_ssz]],Táblázat2[#All],9,0)</f>
        <v>666</v>
      </c>
      <c r="N129" s="395">
        <f>VLOOKUP(Táblázat1[[#This Row],[ORR_ssz]],Táblázat2[#All],31,0)</f>
        <v>0</v>
      </c>
      <c r="O129" s="388"/>
      <c r="P129" s="351"/>
      <c r="Q129" s="351"/>
      <c r="R129" s="351"/>
      <c r="S129" s="351"/>
      <c r="T129" s="351"/>
      <c r="U129" s="351" t="str">
        <f>VLOOKUP(Táblázat1[[#This Row],[ORR_ssz]],Táblázat2[#All],6,0)</f>
        <v>SZO:09:00-11:30</v>
      </c>
      <c r="V129" s="351"/>
      <c r="W129" s="350"/>
      <c r="X129" s="351"/>
      <c r="Y129" s="351"/>
      <c r="Z129" s="353"/>
      <c r="AA129" s="351"/>
      <c r="AB129" s="354" t="s">
        <v>5056</v>
      </c>
    </row>
    <row r="130" spans="1:28" s="112" customFormat="1" ht="24.95" customHeight="1" x14ac:dyDescent="0.25">
      <c r="A130" s="349" t="s">
        <v>15</v>
      </c>
      <c r="B130" s="349">
        <v>140</v>
      </c>
      <c r="C130" s="349" t="str">
        <f>VLOOKUP(Táblázat1[[#This Row],[ORR_ssz]],Táblázat2[#All],7,0)</f>
        <v>J4:BJ (3)</v>
      </c>
      <c r="D130" s="349" t="str">
        <f>VLOOKUP(Táblázat1[[#This Row],[ORR_ssz]],Táblázat2[#All],4,0)</f>
        <v>e</v>
      </c>
      <c r="E130" s="350" t="s">
        <v>699</v>
      </c>
      <c r="F130" s="351"/>
      <c r="G130" s="351" t="s">
        <v>31</v>
      </c>
      <c r="H130" s="351" t="s">
        <v>57</v>
      </c>
      <c r="I130" s="355">
        <v>5</v>
      </c>
      <c r="J130" s="351" t="s">
        <v>56</v>
      </c>
      <c r="K130" s="350"/>
      <c r="L130" s="402"/>
      <c r="M130" s="395">
        <f>VLOOKUP(Táblázat1[[#This Row],[ORR_ssz]],Táblázat2[#All],9,0)</f>
        <v>666</v>
      </c>
      <c r="N130" s="395">
        <f>VLOOKUP(Táblázat1[[#This Row],[ORR_ssz]],Táblázat2[#All],31,0)</f>
        <v>0</v>
      </c>
      <c r="O130" s="388"/>
      <c r="P130" s="351"/>
      <c r="Q130" s="351"/>
      <c r="R130" s="351"/>
      <c r="S130" s="351"/>
      <c r="T130" s="351"/>
      <c r="U130" s="351">
        <f>VLOOKUP(Táblázat1[[#This Row],[ORR_ssz]],Táblázat2[#All],6,0)</f>
        <v>0</v>
      </c>
      <c r="V130" s="351" t="s">
        <v>1030</v>
      </c>
      <c r="W130" s="350" t="s">
        <v>1031</v>
      </c>
      <c r="X130" s="351"/>
      <c r="Y130" s="351"/>
      <c r="Z130" s="353"/>
      <c r="AA130" s="351"/>
      <c r="AB130" s="354" t="s">
        <v>3739</v>
      </c>
    </row>
    <row r="131" spans="1:28" s="112" customFormat="1" ht="24.95" customHeight="1" x14ac:dyDescent="0.25">
      <c r="A131" s="349" t="s">
        <v>15</v>
      </c>
      <c r="B131" s="349">
        <v>141</v>
      </c>
      <c r="C131" s="349" t="str">
        <f>VLOOKUP(Táblázat1[[#This Row],[ORR_ssz]],Táblázat2[#All],7,0)</f>
        <v>JL5:BJ (3)</v>
      </c>
      <c r="D131" s="349" t="str">
        <f>VLOOKUP(Táblázat1[[#This Row],[ORR_ssz]],Táblázat2[#All],4,0)</f>
        <v>e</v>
      </c>
      <c r="E131" s="350" t="s">
        <v>702</v>
      </c>
      <c r="F131" s="351" t="s">
        <v>703</v>
      </c>
      <c r="G131" s="351" t="s">
        <v>31</v>
      </c>
      <c r="H131" s="351" t="s">
        <v>55</v>
      </c>
      <c r="I131" s="352">
        <v>5</v>
      </c>
      <c r="J131" s="351" t="s">
        <v>54</v>
      </c>
      <c r="K131" s="350"/>
      <c r="L131" s="402"/>
      <c r="M131" s="395">
        <f>VLOOKUP(Táblázat1[[#This Row],[ORR_ssz]],Táblázat2[#All],9,0)</f>
        <v>666</v>
      </c>
      <c r="N131" s="395">
        <f>VLOOKUP(Táblázat1[[#This Row],[ORR_ssz]],Táblázat2[#All],31,0)</f>
        <v>0</v>
      </c>
      <c r="O131" s="388"/>
      <c r="P131" s="351"/>
      <c r="Q131" s="351"/>
      <c r="R131" s="351"/>
      <c r="S131" s="351"/>
      <c r="T131" s="351"/>
      <c r="U131" s="351">
        <f>VLOOKUP(Táblázat1[[#This Row],[ORR_ssz]],Táblázat2[#All],6,0)</f>
        <v>0</v>
      </c>
      <c r="V131" s="351" t="s">
        <v>1028</v>
      </c>
      <c r="W131" s="350" t="s">
        <v>1029</v>
      </c>
      <c r="X131" s="351"/>
      <c r="Y131" s="351"/>
      <c r="Z131" s="353"/>
      <c r="AA131" s="351"/>
      <c r="AB131" s="354" t="s">
        <v>3739</v>
      </c>
    </row>
    <row r="132" spans="1:28" s="112" customFormat="1" ht="24.95" customHeight="1" x14ac:dyDescent="0.25">
      <c r="A132" s="349" t="s">
        <v>15</v>
      </c>
      <c r="B132" s="349">
        <v>142</v>
      </c>
      <c r="C132" s="349" t="str">
        <f>VLOOKUP(Táblázat1[[#This Row],[ORR_ssz]],Táblázat2[#All],7,0)</f>
        <v>JL5:BJ (30)</v>
      </c>
      <c r="D132" s="349" t="str">
        <f>VLOOKUP(Táblázat1[[#This Row],[ORR_ssz]],Táblázat2[#All],4,0)</f>
        <v>sz01</v>
      </c>
      <c r="E132" s="350" t="s">
        <v>733</v>
      </c>
      <c r="F132" s="351"/>
      <c r="G132" s="351" t="s">
        <v>32</v>
      </c>
      <c r="H132" s="351" t="s">
        <v>55</v>
      </c>
      <c r="I132" s="352">
        <v>5</v>
      </c>
      <c r="J132" s="351" t="s">
        <v>54</v>
      </c>
      <c r="K132" s="350"/>
      <c r="L132" s="402"/>
      <c r="M132" s="395">
        <f>VLOOKUP(Táblázat1[[#This Row],[ORR_ssz]],Táblázat2[#All],9,0)</f>
        <v>666</v>
      </c>
      <c r="N132" s="395">
        <f>VLOOKUP(Táblázat1[[#This Row],[ORR_ssz]],Táblázat2[#All],31,0)</f>
        <v>0</v>
      </c>
      <c r="O132" s="388"/>
      <c r="P132" s="351"/>
      <c r="Q132" s="351"/>
      <c r="R132" s="351"/>
      <c r="S132" s="350" t="s">
        <v>3754</v>
      </c>
      <c r="T132" s="351"/>
      <c r="U132" s="351" t="str">
        <f>VLOOKUP(Táblázat1[[#This Row],[ORR_ssz]],Táblázat2[#All],6,0)</f>
        <v>P:17:30-18:50(Távolléti oktatás (TÁVOLLÉTI)); P:17:30-18:50(Távolléti oktatás (TÁVOLLÉTI)); SZO:1...</v>
      </c>
      <c r="V132" s="351"/>
      <c r="W132" s="350"/>
      <c r="X132" s="351"/>
      <c r="Y132" s="351"/>
      <c r="Z132" s="353" t="s">
        <v>1153</v>
      </c>
      <c r="AA132" s="351"/>
      <c r="AB132" s="353" t="s">
        <v>5056</v>
      </c>
    </row>
    <row r="133" spans="1:28" s="112" customFormat="1" ht="24.95" customHeight="1" x14ac:dyDescent="0.25">
      <c r="A133" s="349" t="s">
        <v>15</v>
      </c>
      <c r="B133" s="349">
        <v>143</v>
      </c>
      <c r="C133" s="349" t="str">
        <f>VLOOKUP(Táblázat1[[#This Row],[ORR_ssz]],Táblázat2[#All],7,0)</f>
        <v>J4:BJ (30)</v>
      </c>
      <c r="D133" s="349" t="str">
        <f>VLOOKUP(Táblázat1[[#This Row],[ORR_ssz]],Táblázat2[#All],4,0)</f>
        <v>sz:E</v>
      </c>
      <c r="E133" s="350" t="s">
        <v>706</v>
      </c>
      <c r="F133" s="351"/>
      <c r="G133" s="351" t="s">
        <v>32</v>
      </c>
      <c r="H133" s="351" t="s">
        <v>57</v>
      </c>
      <c r="I133" s="355">
        <v>5</v>
      </c>
      <c r="J133" s="351" t="s">
        <v>56</v>
      </c>
      <c r="K133" s="350"/>
      <c r="L133" s="402"/>
      <c r="M133" s="395">
        <f>VLOOKUP(Táblázat1[[#This Row],[ORR_ssz]],Táblázat2[#All],9,0)</f>
        <v>555</v>
      </c>
      <c r="N133" s="395">
        <f>VLOOKUP(Táblázat1[[#This Row],[ORR_ssz]],Táblázat2[#All],31,0)</f>
        <v>0</v>
      </c>
      <c r="O133" s="388"/>
      <c r="P133" s="351"/>
      <c r="Q133" s="351"/>
      <c r="R133" s="351"/>
      <c r="S133" s="351"/>
      <c r="T133" s="351"/>
      <c r="U133" s="351">
        <f>VLOOKUP(Táblázat1[[#This Row],[ORR_ssz]],Táblázat2[#All],6,0)</f>
        <v>0</v>
      </c>
      <c r="V133" s="351" t="s">
        <v>1030</v>
      </c>
      <c r="W133" s="350"/>
      <c r="X133" s="351"/>
      <c r="Y133" s="351"/>
      <c r="Z133" s="353"/>
      <c r="AA133" s="351"/>
      <c r="AB133" s="353" t="s">
        <v>3739</v>
      </c>
    </row>
    <row r="134" spans="1:28" s="112" customFormat="1" ht="24.95" customHeight="1" x14ac:dyDescent="0.25">
      <c r="A134" s="349" t="s">
        <v>15</v>
      </c>
      <c r="B134" s="349">
        <v>144</v>
      </c>
      <c r="C134" s="349" t="str">
        <f>VLOOKUP(Táblázat1[[#This Row],[ORR_ssz]],Táblázat2[#All],7,0)</f>
        <v>J4:BJ (30)</v>
      </c>
      <c r="D134" s="349" t="str">
        <f>VLOOKUP(Táblázat1[[#This Row],[ORR_ssz]],Táblázat2[#All],4,0)</f>
        <v>sz01</v>
      </c>
      <c r="E134" s="350" t="s">
        <v>707</v>
      </c>
      <c r="F134" s="351"/>
      <c r="G134" s="351" t="s">
        <v>32</v>
      </c>
      <c r="H134" s="351" t="s">
        <v>57</v>
      </c>
      <c r="I134" s="355">
        <v>5</v>
      </c>
      <c r="J134" s="351" t="s">
        <v>56</v>
      </c>
      <c r="K134" s="350"/>
      <c r="L134" s="402"/>
      <c r="M134" s="395">
        <f>VLOOKUP(Táblázat1[[#This Row],[ORR_ssz]],Táblázat2[#All],9,0)</f>
        <v>17</v>
      </c>
      <c r="N134" s="395">
        <f>VLOOKUP(Táblázat1[[#This Row],[ORR_ssz]],Táblázat2[#All],31,0)</f>
        <v>480</v>
      </c>
      <c r="O134" s="388"/>
      <c r="P134" s="351"/>
      <c r="Q134" s="351" t="s">
        <v>84</v>
      </c>
      <c r="R134" s="351" t="s">
        <v>90</v>
      </c>
      <c r="S134" s="351"/>
      <c r="T134" s="351" t="s">
        <v>3668</v>
      </c>
      <c r="U134" s="351" t="str">
        <f>VLOOKUP(Táblázat1[[#This Row],[ORR_ssz]],Táblázat2[#All],6,0)</f>
        <v>K:10:00-12:00(A tanterem VI. (Fayer auditórium) (ÁA-1,5-203))</v>
      </c>
      <c r="V134" s="351" t="s">
        <v>1028</v>
      </c>
      <c r="W134" s="350" t="s">
        <v>1032</v>
      </c>
      <c r="X134" s="351"/>
      <c r="Y134" s="351"/>
      <c r="Z134" s="353"/>
      <c r="AA134" s="351"/>
      <c r="AB134" s="353" t="s">
        <v>3738</v>
      </c>
    </row>
    <row r="135" spans="1:28" s="112" customFormat="1" ht="24.95" customHeight="1" x14ac:dyDescent="0.25">
      <c r="A135" s="349" t="s">
        <v>15</v>
      </c>
      <c r="B135" s="349">
        <v>145</v>
      </c>
      <c r="C135" s="349" t="str">
        <f>VLOOKUP(Táblázat1[[#This Row],[ORR_ssz]],Táblázat2[#All],7,0)</f>
        <v>J4:BJ (30)</v>
      </c>
      <c r="D135" s="349" t="str">
        <f>VLOOKUP(Táblázat1[[#This Row],[ORR_ssz]],Táblázat2[#All],4,0)</f>
        <v>sz02</v>
      </c>
      <c r="E135" s="350" t="s">
        <v>708</v>
      </c>
      <c r="F135" s="351"/>
      <c r="G135" s="351" t="s">
        <v>32</v>
      </c>
      <c r="H135" s="351" t="s">
        <v>57</v>
      </c>
      <c r="I135" s="355">
        <v>5</v>
      </c>
      <c r="J135" s="351" t="s">
        <v>56</v>
      </c>
      <c r="K135" s="350"/>
      <c r="L135" s="402"/>
      <c r="M135" s="395">
        <f>VLOOKUP(Táblázat1[[#This Row],[ORR_ssz]],Táblázat2[#All],9,0)</f>
        <v>17</v>
      </c>
      <c r="N135" s="395">
        <f>VLOOKUP(Táblázat1[[#This Row],[ORR_ssz]],Táblázat2[#All],31,0)</f>
        <v>480</v>
      </c>
      <c r="O135" s="388"/>
      <c r="P135" s="351"/>
      <c r="Q135" s="351" t="s">
        <v>84</v>
      </c>
      <c r="R135" s="351" t="s">
        <v>95</v>
      </c>
      <c r="S135" s="351"/>
      <c r="T135" s="351" t="s">
        <v>3668</v>
      </c>
      <c r="U135" s="351" t="str">
        <f>VLOOKUP(Táblázat1[[#This Row],[ORR_ssz]],Táblázat2[#All],6,0)</f>
        <v>K:12:00-14:00(A tanterem VI. (Fayer auditórium) (ÁA-1,5-203))</v>
      </c>
      <c r="V135" s="351"/>
      <c r="W135" s="350" t="s">
        <v>1032</v>
      </c>
      <c r="X135" s="351"/>
      <c r="Y135" s="351"/>
      <c r="Z135" s="353"/>
      <c r="AA135" s="351"/>
      <c r="AB135" s="353" t="s">
        <v>3738</v>
      </c>
    </row>
    <row r="136" spans="1:28" s="112" customFormat="1" ht="24.95" customHeight="1" x14ac:dyDescent="0.25">
      <c r="A136" s="349" t="s">
        <v>15</v>
      </c>
      <c r="B136" s="349">
        <v>146</v>
      </c>
      <c r="C136" s="349" t="str">
        <f>VLOOKUP(Táblázat1[[#This Row],[ORR_ssz]],Táblázat2[#All],7,0)</f>
        <v>J4:BJ (30)</v>
      </c>
      <c r="D136" s="349" t="str">
        <f>VLOOKUP(Táblázat1[[#This Row],[ORR_ssz]],Táblázat2[#All],4,0)</f>
        <v>sz03</v>
      </c>
      <c r="E136" s="350" t="s">
        <v>709</v>
      </c>
      <c r="F136" s="351"/>
      <c r="G136" s="351" t="s">
        <v>32</v>
      </c>
      <c r="H136" s="351" t="s">
        <v>57</v>
      </c>
      <c r="I136" s="355">
        <v>5</v>
      </c>
      <c r="J136" s="351" t="s">
        <v>56</v>
      </c>
      <c r="K136" s="350"/>
      <c r="L136" s="402"/>
      <c r="M136" s="395">
        <f>VLOOKUP(Táblázat1[[#This Row],[ORR_ssz]],Táblázat2[#All],9,0)</f>
        <v>17</v>
      </c>
      <c r="N136" s="395">
        <f>VLOOKUP(Táblázat1[[#This Row],[ORR_ssz]],Táblázat2[#All],31,0)</f>
        <v>480</v>
      </c>
      <c r="O136" s="388"/>
      <c r="P136" s="351"/>
      <c r="Q136" s="351" t="s">
        <v>83</v>
      </c>
      <c r="R136" s="351" t="s">
        <v>95</v>
      </c>
      <c r="S136" s="351"/>
      <c r="T136" s="351" t="s">
        <v>3669</v>
      </c>
      <c r="U136" s="351" t="str">
        <f>VLOOKUP(Táblázat1[[#This Row],[ORR_ssz]],Táblázat2[#All],6,0)</f>
        <v>H:12:00-14:00(A tanterem VIII. (Vécsey auditórium) (ÁA-3,5-503))</v>
      </c>
      <c r="V136" s="351"/>
      <c r="W136" s="350" t="s">
        <v>5287</v>
      </c>
      <c r="X136" s="351"/>
      <c r="Y136" s="351"/>
      <c r="Z136" s="353"/>
      <c r="AA136" s="351"/>
      <c r="AB136" s="353" t="s">
        <v>3738</v>
      </c>
    </row>
    <row r="137" spans="1:28" s="112" customFormat="1" ht="24.95" customHeight="1" x14ac:dyDescent="0.25">
      <c r="A137" s="349" t="s">
        <v>15</v>
      </c>
      <c r="B137" s="349">
        <v>147</v>
      </c>
      <c r="C137" s="349" t="str">
        <f>VLOOKUP(Táblázat1[[#This Row],[ORR_ssz]],Táblázat2[#All],7,0)</f>
        <v>J4:BJ (30)</v>
      </c>
      <c r="D137" s="349" t="str">
        <f>VLOOKUP(Táblázat1[[#This Row],[ORR_ssz]],Táblázat2[#All],4,0)</f>
        <v>sz04</v>
      </c>
      <c r="E137" s="350" t="s">
        <v>710</v>
      </c>
      <c r="F137" s="351"/>
      <c r="G137" s="351" t="s">
        <v>32</v>
      </c>
      <c r="H137" s="351" t="s">
        <v>57</v>
      </c>
      <c r="I137" s="355">
        <v>5</v>
      </c>
      <c r="J137" s="351" t="s">
        <v>56</v>
      </c>
      <c r="K137" s="350"/>
      <c r="L137" s="395"/>
      <c r="M137" s="395">
        <f>VLOOKUP(Táblázat1[[#This Row],[ORR_ssz]],Táblázat2[#All],9,0)</f>
        <v>17</v>
      </c>
      <c r="N137" s="395">
        <f>VLOOKUP(Táblázat1[[#This Row],[ORR_ssz]],Táblázat2[#All],31,0)</f>
        <v>30</v>
      </c>
      <c r="O137" s="388" t="s">
        <v>5283</v>
      </c>
      <c r="P137" s="351"/>
      <c r="Q137" s="351" t="s">
        <v>83</v>
      </c>
      <c r="R137" s="351" t="s">
        <v>90</v>
      </c>
      <c r="S137" s="351"/>
      <c r="T137" s="351" t="s">
        <v>3698</v>
      </c>
      <c r="U137" s="351" t="str">
        <f>VLOOKUP(Táblázat1[[#This Row],[ORR_ssz]],Táblázat2[#All],6,0)</f>
        <v>H:10:00-12:00(A gyakorló 06. (ÁA-0,5-0))</v>
      </c>
      <c r="V137" s="351"/>
      <c r="W137" s="350" t="s">
        <v>5285</v>
      </c>
      <c r="X137" s="351"/>
      <c r="Y137" s="351"/>
      <c r="Z137" s="353"/>
      <c r="AA137" s="351"/>
      <c r="AB137" s="353" t="s">
        <v>3738</v>
      </c>
    </row>
    <row r="138" spans="1:28" s="112" customFormat="1" ht="24.95" customHeight="1" x14ac:dyDescent="0.25">
      <c r="A138" s="349" t="s">
        <v>15</v>
      </c>
      <c r="B138" s="349">
        <v>148</v>
      </c>
      <c r="C138" s="349" t="str">
        <f>VLOOKUP(Táblázat1[[#This Row],[ORR_ssz]],Táblázat2[#All],7,0)</f>
        <v>J4:BJ (30)</v>
      </c>
      <c r="D138" s="349" t="str">
        <f>VLOOKUP(Táblázat1[[#This Row],[ORR_ssz]],Táblázat2[#All],4,0)</f>
        <v>sz05</v>
      </c>
      <c r="E138" s="350" t="s">
        <v>711</v>
      </c>
      <c r="F138" s="351"/>
      <c r="G138" s="351" t="s">
        <v>32</v>
      </c>
      <c r="H138" s="351" t="s">
        <v>57</v>
      </c>
      <c r="I138" s="355">
        <v>5</v>
      </c>
      <c r="J138" s="351" t="s">
        <v>56</v>
      </c>
      <c r="K138" s="350"/>
      <c r="L138" s="402"/>
      <c r="M138" s="395">
        <f>VLOOKUP(Táblázat1[[#This Row],[ORR_ssz]],Táblázat2[#All],9,0)</f>
        <v>17</v>
      </c>
      <c r="N138" s="395">
        <f>VLOOKUP(Táblázat1[[#This Row],[ORR_ssz]],Táblázat2[#All],31,0)</f>
        <v>60</v>
      </c>
      <c r="O138" s="388"/>
      <c r="P138" s="351"/>
      <c r="Q138" s="351" t="s">
        <v>85</v>
      </c>
      <c r="R138" s="351" t="s">
        <v>636</v>
      </c>
      <c r="S138" s="351"/>
      <c r="T138" s="351" t="s">
        <v>3649</v>
      </c>
      <c r="U138" s="351" t="str">
        <f>VLOOKUP(Táblázat1[[#This Row],[ORR_ssz]],Táblázat2[#All],6,0)</f>
        <v>SZE:08:00-10:00(A gyakorló 07. (ÁA-1-125))</v>
      </c>
      <c r="V138" s="351"/>
      <c r="W138" s="350" t="s">
        <v>1034</v>
      </c>
      <c r="X138" s="351"/>
      <c r="Y138" s="351"/>
      <c r="Z138" s="353"/>
      <c r="AA138" s="351"/>
      <c r="AB138" s="353" t="s">
        <v>3738</v>
      </c>
    </row>
    <row r="139" spans="1:28" s="112" customFormat="1" ht="24.95" customHeight="1" x14ac:dyDescent="0.25">
      <c r="A139" s="349" t="s">
        <v>15</v>
      </c>
      <c r="B139" s="349">
        <v>149</v>
      </c>
      <c r="C139" s="349" t="str">
        <f>VLOOKUP(Táblázat1[[#This Row],[ORR_ssz]],Táblázat2[#All],7,0)</f>
        <v>J4:BJ (30)</v>
      </c>
      <c r="D139" s="349" t="str">
        <f>VLOOKUP(Táblázat1[[#This Row],[ORR_ssz]],Táblázat2[#All],4,0)</f>
        <v>sz06</v>
      </c>
      <c r="E139" s="350" t="s">
        <v>712</v>
      </c>
      <c r="F139" s="351"/>
      <c r="G139" s="351" t="s">
        <v>32</v>
      </c>
      <c r="H139" s="351" t="s">
        <v>57</v>
      </c>
      <c r="I139" s="355">
        <v>5</v>
      </c>
      <c r="J139" s="351" t="s">
        <v>56</v>
      </c>
      <c r="K139" s="350"/>
      <c r="L139" s="402"/>
      <c r="M139" s="395">
        <f>VLOOKUP(Táblázat1[[#This Row],[ORR_ssz]],Táblázat2[#All],9,0)</f>
        <v>17</v>
      </c>
      <c r="N139" s="395">
        <f>VLOOKUP(Táblázat1[[#This Row],[ORR_ssz]],Táblázat2[#All],31,0)</f>
        <v>86</v>
      </c>
      <c r="O139" s="388"/>
      <c r="P139" s="351"/>
      <c r="Q139" s="351" t="s">
        <v>85</v>
      </c>
      <c r="R139" s="351" t="s">
        <v>90</v>
      </c>
      <c r="S139" s="351"/>
      <c r="T139" s="351" t="s">
        <v>3625</v>
      </c>
      <c r="U139" s="351" t="str">
        <f>VLOOKUP(Táblázat1[[#This Row],[ORR_ssz]],Táblázat2[#All],6,0)</f>
        <v>SZE:10:00-12:00(B tanterem II. (Magyar u.) (ÁB-1,5-112))</v>
      </c>
      <c r="V139" s="351"/>
      <c r="W139" s="350" t="s">
        <v>1034</v>
      </c>
      <c r="X139" s="351"/>
      <c r="Y139" s="351"/>
      <c r="Z139" s="351"/>
      <c r="AA139" s="351"/>
      <c r="AB139" s="353" t="s">
        <v>3738</v>
      </c>
    </row>
    <row r="140" spans="1:28" s="112" customFormat="1" ht="24.95" customHeight="1" x14ac:dyDescent="0.25">
      <c r="A140" s="349" t="s">
        <v>15</v>
      </c>
      <c r="B140" s="349">
        <v>150</v>
      </c>
      <c r="C140" s="349" t="str">
        <f>VLOOKUP(Táblázat1[[#This Row],[ORR_ssz]],Táblázat2[#All],7,0)</f>
        <v>J4:BJ (30)</v>
      </c>
      <c r="D140" s="349" t="str">
        <f>VLOOKUP(Táblázat1[[#This Row],[ORR_ssz]],Táblázat2[#All],4,0)</f>
        <v>sz07</v>
      </c>
      <c r="E140" s="350" t="s">
        <v>713</v>
      </c>
      <c r="F140" s="351"/>
      <c r="G140" s="351" t="s">
        <v>32</v>
      </c>
      <c r="H140" s="351" t="s">
        <v>57</v>
      </c>
      <c r="I140" s="355">
        <v>5</v>
      </c>
      <c r="J140" s="351" t="s">
        <v>56</v>
      </c>
      <c r="K140" s="350"/>
      <c r="L140" s="402"/>
      <c r="M140" s="395">
        <f>VLOOKUP(Táblázat1[[#This Row],[ORR_ssz]],Táblázat2[#All],9,0)</f>
        <v>17</v>
      </c>
      <c r="N140" s="395">
        <f>VLOOKUP(Táblázat1[[#This Row],[ORR_ssz]],Táblázat2[#All],31,0)</f>
        <v>40</v>
      </c>
      <c r="O140" s="388"/>
      <c r="P140" s="351"/>
      <c r="Q140" s="351" t="s">
        <v>85</v>
      </c>
      <c r="R140" s="351" t="s">
        <v>95</v>
      </c>
      <c r="S140" s="351"/>
      <c r="T140" s="351" t="s">
        <v>3628</v>
      </c>
      <c r="U140" s="351" t="str">
        <f>VLOOKUP(Táblázat1[[#This Row],[ORR_ssz]],Táblázat2[#All],6,0)</f>
        <v>SZE:12:00-14:00(B gyakorló 16. (Kecskeméti u.) (ÁB-3-311))</v>
      </c>
      <c r="V140" s="377"/>
      <c r="W140" s="377" t="s">
        <v>1039</v>
      </c>
      <c r="X140" s="351"/>
      <c r="Y140" s="351"/>
      <c r="Z140" s="353"/>
      <c r="AA140" s="351"/>
      <c r="AB140" s="353" t="s">
        <v>3738</v>
      </c>
    </row>
    <row r="141" spans="1:28" s="112" customFormat="1" ht="24.95" customHeight="1" x14ac:dyDescent="0.25">
      <c r="A141" s="349" t="s">
        <v>15</v>
      </c>
      <c r="B141" s="349">
        <v>151</v>
      </c>
      <c r="C141" s="349" t="str">
        <f>VLOOKUP(Táblázat1[[#This Row],[ORR_ssz]],Táblázat2[#All],7,0)</f>
        <v>J4:BJ (30)</v>
      </c>
      <c r="D141" s="349" t="str">
        <f>VLOOKUP(Táblázat1[[#This Row],[ORR_ssz]],Táblázat2[#All],4,0)</f>
        <v>sz08</v>
      </c>
      <c r="E141" s="350" t="s">
        <v>714</v>
      </c>
      <c r="F141" s="351"/>
      <c r="G141" s="351" t="s">
        <v>32</v>
      </c>
      <c r="H141" s="351" t="s">
        <v>57</v>
      </c>
      <c r="I141" s="355">
        <v>5</v>
      </c>
      <c r="J141" s="351" t="s">
        <v>56</v>
      </c>
      <c r="K141" s="350"/>
      <c r="L141" s="402"/>
      <c r="M141" s="395">
        <f>VLOOKUP(Táblázat1[[#This Row],[ORR_ssz]],Táblázat2[#All],9,0)</f>
        <v>17</v>
      </c>
      <c r="N141" s="395">
        <f>VLOOKUP(Táblázat1[[#This Row],[ORR_ssz]],Táblázat2[#All],31,0)</f>
        <v>40</v>
      </c>
      <c r="O141" s="388"/>
      <c r="P141" s="351"/>
      <c r="Q141" s="351" t="s">
        <v>83</v>
      </c>
      <c r="R141" s="351" t="s">
        <v>90</v>
      </c>
      <c r="S141" s="351"/>
      <c r="T141" s="351" t="s">
        <v>3628</v>
      </c>
      <c r="U141" s="351" t="str">
        <f>VLOOKUP(Táblázat1[[#This Row],[ORR_ssz]],Táblázat2[#All],6,0)</f>
        <v>H:10:00-12:00(B gyakorló 16. (Kecskeméti u.) (ÁB-3-311))</v>
      </c>
      <c r="V141" s="351"/>
      <c r="W141" s="350" t="s">
        <v>1034</v>
      </c>
      <c r="X141" s="351"/>
      <c r="Y141" s="351"/>
      <c r="Z141" s="353"/>
      <c r="AA141" s="351"/>
      <c r="AB141" s="353" t="s">
        <v>3738</v>
      </c>
    </row>
    <row r="142" spans="1:28" s="112" customFormat="1" ht="24.95" customHeight="1" x14ac:dyDescent="0.25">
      <c r="A142" s="349" t="s">
        <v>15</v>
      </c>
      <c r="B142" s="349">
        <v>152</v>
      </c>
      <c r="C142" s="349" t="str">
        <f>VLOOKUP(Táblázat1[[#This Row],[ORR_ssz]],Táblázat2[#All],7,0)</f>
        <v>J4:BJ (30)</v>
      </c>
      <c r="D142" s="349" t="str">
        <f>VLOOKUP(Táblázat1[[#This Row],[ORR_ssz]],Táblázat2[#All],4,0)</f>
        <v>sz09</v>
      </c>
      <c r="E142" s="350" t="s">
        <v>715</v>
      </c>
      <c r="F142" s="351"/>
      <c r="G142" s="351" t="s">
        <v>32</v>
      </c>
      <c r="H142" s="351" t="s">
        <v>57</v>
      </c>
      <c r="I142" s="355">
        <v>5</v>
      </c>
      <c r="J142" s="351" t="s">
        <v>56</v>
      </c>
      <c r="K142" s="350"/>
      <c r="L142" s="402"/>
      <c r="M142" s="395">
        <f>VLOOKUP(Táblázat1[[#This Row],[ORR_ssz]],Táblázat2[#All],9,0)</f>
        <v>17</v>
      </c>
      <c r="N142" s="395">
        <f>VLOOKUP(Táblázat1[[#This Row],[ORR_ssz]],Táblázat2[#All],31,0)</f>
        <v>200</v>
      </c>
      <c r="O142" s="388"/>
      <c r="P142" s="351"/>
      <c r="Q142" s="351" t="s">
        <v>84</v>
      </c>
      <c r="R142" s="351" t="s">
        <v>95</v>
      </c>
      <c r="S142" s="351"/>
      <c r="T142" s="351" t="s">
        <v>3670</v>
      </c>
      <c r="U142" s="351" t="str">
        <f>VLOOKUP(Táblázat1[[#This Row],[ORR_ssz]],Táblázat2[#All],6,0)</f>
        <v>K:12:00-14:00(A tanterem II. (Dósa auditórium) (ÁA-1-109))</v>
      </c>
      <c r="V142" s="351"/>
      <c r="W142" s="350" t="s">
        <v>1035</v>
      </c>
      <c r="X142" s="351"/>
      <c r="Y142" s="351"/>
      <c r="Z142" s="353"/>
      <c r="AA142" s="351"/>
      <c r="AB142" s="353" t="s">
        <v>3738</v>
      </c>
    </row>
    <row r="143" spans="1:28" s="112" customFormat="1" ht="24.95" customHeight="1" x14ac:dyDescent="0.25">
      <c r="A143" s="356" t="s">
        <v>15</v>
      </c>
      <c r="B143" s="349">
        <v>153</v>
      </c>
      <c r="C143" s="356" t="str">
        <f>VLOOKUP(Táblázat1[[#This Row],[ORR_ssz]],Táblázat2[#All],7,0)</f>
        <v>J4:BJ (30)</v>
      </c>
      <c r="D143" s="356" t="str">
        <f>VLOOKUP(Táblázat1[[#This Row],[ORR_ssz]],Táblázat2[#All],4,0)</f>
        <v>sz10</v>
      </c>
      <c r="E143" s="357" t="s">
        <v>716</v>
      </c>
      <c r="F143" s="358"/>
      <c r="G143" s="358" t="s">
        <v>32</v>
      </c>
      <c r="H143" s="358" t="s">
        <v>57</v>
      </c>
      <c r="I143" s="355">
        <v>5</v>
      </c>
      <c r="J143" s="351" t="s">
        <v>56</v>
      </c>
      <c r="K143" s="357"/>
      <c r="L143" s="404"/>
      <c r="M143" s="397">
        <f>VLOOKUP(Táblázat1[[#This Row],[ORR_ssz]],Táblázat2[#All],9,0)</f>
        <v>17</v>
      </c>
      <c r="N143" s="397">
        <f>VLOOKUP(Táblázat1[[#This Row],[ORR_ssz]],Táblázat2[#All],31,0)</f>
        <v>40</v>
      </c>
      <c r="O143" s="389"/>
      <c r="P143" s="358"/>
      <c r="Q143" s="358" t="s">
        <v>83</v>
      </c>
      <c r="R143" s="358" t="s">
        <v>90</v>
      </c>
      <c r="S143" s="358"/>
      <c r="T143" s="358" t="s">
        <v>3626</v>
      </c>
      <c r="U143" s="358" t="str">
        <f>VLOOKUP(Táblázat1[[#This Row],[ORR_ssz]],Táblázat2[#All],6,0)</f>
        <v>H:10:00-12:00(B gyakorló 10. (Kecskeméti u.) (ÁB-2-212))</v>
      </c>
      <c r="V143" s="358"/>
      <c r="W143" s="357" t="s">
        <v>1036</v>
      </c>
      <c r="X143" s="358"/>
      <c r="Y143" s="351"/>
      <c r="Z143" s="359"/>
      <c r="AA143" s="351"/>
      <c r="AB143" s="353" t="s">
        <v>3738</v>
      </c>
    </row>
    <row r="144" spans="1:28" s="112" customFormat="1" ht="24.95" customHeight="1" x14ac:dyDescent="0.25">
      <c r="A144" s="356" t="s">
        <v>15</v>
      </c>
      <c r="B144" s="349">
        <v>154</v>
      </c>
      <c r="C144" s="356" t="str">
        <f>VLOOKUP(Táblázat1[[#This Row],[ORR_ssz]],Táblázat2[#All],7,0)</f>
        <v>J4:BJ (30)</v>
      </c>
      <c r="D144" s="356" t="str">
        <f>VLOOKUP(Táblázat1[[#This Row],[ORR_ssz]],Táblázat2[#All],4,0)</f>
        <v>sz11</v>
      </c>
      <c r="E144" s="357" t="s">
        <v>717</v>
      </c>
      <c r="F144" s="358"/>
      <c r="G144" s="358" t="s">
        <v>32</v>
      </c>
      <c r="H144" s="358" t="s">
        <v>57</v>
      </c>
      <c r="I144" s="355">
        <v>5</v>
      </c>
      <c r="J144" s="351" t="s">
        <v>56</v>
      </c>
      <c r="K144" s="357"/>
      <c r="L144" s="404"/>
      <c r="M144" s="397">
        <f>VLOOKUP(Táblázat1[[#This Row],[ORR_ssz]],Táblázat2[#All],9,0)</f>
        <v>17</v>
      </c>
      <c r="N144" s="397">
        <f>VLOOKUP(Táblázat1[[#This Row],[ORR_ssz]],Táblázat2[#All],31,0)</f>
        <v>40</v>
      </c>
      <c r="O144" s="388"/>
      <c r="P144" s="358"/>
      <c r="Q144" s="358" t="s">
        <v>83</v>
      </c>
      <c r="R144" s="358" t="s">
        <v>95</v>
      </c>
      <c r="S144" s="358"/>
      <c r="T144" s="358" t="s">
        <v>3612</v>
      </c>
      <c r="U144" s="358" t="str">
        <f>VLOOKUP(Táblázat1[[#This Row],[ORR_ssz]],Táblázat2[#All],6,0)</f>
        <v>H:12:00-14:00(B gyakorló 01. (Kecskeméti u.) (ÁB-0-1))</v>
      </c>
      <c r="V144" s="358"/>
      <c r="W144" s="357" t="s">
        <v>1036</v>
      </c>
      <c r="X144" s="358"/>
      <c r="Y144" s="351"/>
      <c r="Z144" s="359"/>
      <c r="AA144" s="351"/>
      <c r="AB144" s="353" t="s">
        <v>3738</v>
      </c>
    </row>
    <row r="145" spans="1:28" s="112" customFormat="1" ht="24.95" customHeight="1" x14ac:dyDescent="0.25">
      <c r="A145" s="356" t="s">
        <v>15</v>
      </c>
      <c r="B145" s="349">
        <v>155</v>
      </c>
      <c r="C145" s="356" t="str">
        <f>VLOOKUP(Táblázat1[[#This Row],[ORR_ssz]],Táblázat2[#All],7,0)</f>
        <v>J4:BJ (30)</v>
      </c>
      <c r="D145" s="356" t="str">
        <f>VLOOKUP(Táblázat1[[#This Row],[ORR_ssz]],Táblázat2[#All],4,0)</f>
        <v>sz12</v>
      </c>
      <c r="E145" s="357" t="s">
        <v>718</v>
      </c>
      <c r="F145" s="358"/>
      <c r="G145" s="358" t="s">
        <v>32</v>
      </c>
      <c r="H145" s="358" t="s">
        <v>57</v>
      </c>
      <c r="I145" s="355">
        <v>5</v>
      </c>
      <c r="J145" s="351" t="s">
        <v>56</v>
      </c>
      <c r="K145" s="357"/>
      <c r="L145" s="404"/>
      <c r="M145" s="397">
        <f>VLOOKUP(Táblázat1[[#This Row],[ORR_ssz]],Táblázat2[#All],9,0)</f>
        <v>17</v>
      </c>
      <c r="N145" s="397">
        <f>VLOOKUP(Táblázat1[[#This Row],[ORR_ssz]],Táblázat2[#All],31,0)</f>
        <v>480</v>
      </c>
      <c r="O145" s="388"/>
      <c r="P145" s="358"/>
      <c r="Q145" s="358" t="s">
        <v>85</v>
      </c>
      <c r="R145" s="358" t="s">
        <v>90</v>
      </c>
      <c r="S145" s="358"/>
      <c r="T145" s="358" t="s">
        <v>3669</v>
      </c>
      <c r="U145" s="358" t="str">
        <f>VLOOKUP(Táblázat1[[#This Row],[ORR_ssz]],Táblázat2[#All],6,0)</f>
        <v>SZE:10:00-12:00(A tanterem VIII. (Vécsey auditórium) (ÁA-3,5-503))</v>
      </c>
      <c r="V145" s="358"/>
      <c r="W145" s="357" t="s">
        <v>1037</v>
      </c>
      <c r="X145" s="358"/>
      <c r="Y145" s="351"/>
      <c r="Z145" s="359"/>
      <c r="AA145" s="351"/>
      <c r="AB145" s="353" t="s">
        <v>3738</v>
      </c>
    </row>
    <row r="146" spans="1:28" s="112" customFormat="1" ht="24.95" customHeight="1" x14ac:dyDescent="0.25">
      <c r="A146" s="349" t="s">
        <v>15</v>
      </c>
      <c r="B146" s="349">
        <v>156</v>
      </c>
      <c r="C146" s="349" t="str">
        <f>VLOOKUP(Táblázat1[[#This Row],[ORR_ssz]],Táblázat2[#All],7,0)</f>
        <v>J4:BJ (30)</v>
      </c>
      <c r="D146" s="349" t="str">
        <f>VLOOKUP(Táblázat1[[#This Row],[ORR_ssz]],Táblázat2[#All],4,0)</f>
        <v>sz13</v>
      </c>
      <c r="E146" s="350" t="s">
        <v>719</v>
      </c>
      <c r="F146" s="351"/>
      <c r="G146" s="351" t="s">
        <v>32</v>
      </c>
      <c r="H146" s="351" t="s">
        <v>57</v>
      </c>
      <c r="I146" s="355">
        <v>5</v>
      </c>
      <c r="J146" s="351" t="s">
        <v>56</v>
      </c>
      <c r="K146" s="350"/>
      <c r="L146" s="402"/>
      <c r="M146" s="395">
        <f>VLOOKUP(Táblázat1[[#This Row],[ORR_ssz]],Táblázat2[#All],9,0)</f>
        <v>17</v>
      </c>
      <c r="N146" s="395">
        <f>VLOOKUP(Táblázat1[[#This Row],[ORR_ssz]],Táblázat2[#All],31,0)</f>
        <v>480</v>
      </c>
      <c r="O146" s="388"/>
      <c r="P146" s="351"/>
      <c r="Q146" s="351" t="s">
        <v>85</v>
      </c>
      <c r="R146" s="351" t="s">
        <v>98</v>
      </c>
      <c r="S146" s="351"/>
      <c r="T146" s="351" t="s">
        <v>3639</v>
      </c>
      <c r="U146" s="351" t="str">
        <f>VLOOKUP(Táblázat1[[#This Row],[ORR_ssz]],Táblázat2[#All],6,0)</f>
        <v>SZE:14:00-16:00(A tanterem VII. (Nagy Ernő auditórium) (ÁA-2,5-305))</v>
      </c>
      <c r="V146" s="351"/>
      <c r="W146" s="350" t="s">
        <v>1037</v>
      </c>
      <c r="X146" s="351"/>
      <c r="Y146" s="351"/>
      <c r="Z146" s="353"/>
      <c r="AA146" s="351"/>
      <c r="AB146" s="353" t="s">
        <v>3738</v>
      </c>
    </row>
    <row r="147" spans="1:28" s="112" customFormat="1" ht="24.95" customHeight="1" x14ac:dyDescent="0.25">
      <c r="A147" s="349" t="s">
        <v>15</v>
      </c>
      <c r="B147" s="349">
        <v>157</v>
      </c>
      <c r="C147" s="349" t="str">
        <f>VLOOKUP(Táblázat1[[#This Row],[ORR_ssz]],Táblázat2[#All],7,0)</f>
        <v>J4:BJ (30)</v>
      </c>
      <c r="D147" s="349" t="str">
        <f>VLOOKUP(Táblázat1[[#This Row],[ORR_ssz]],Táblázat2[#All],4,0)</f>
        <v>sz14</v>
      </c>
      <c r="E147" s="350" t="s">
        <v>720</v>
      </c>
      <c r="F147" s="351"/>
      <c r="G147" s="351" t="s">
        <v>32</v>
      </c>
      <c r="H147" s="351" t="s">
        <v>57</v>
      </c>
      <c r="I147" s="355">
        <v>5</v>
      </c>
      <c r="J147" s="351" t="s">
        <v>56</v>
      </c>
      <c r="K147" s="350"/>
      <c r="L147" s="402"/>
      <c r="M147" s="395">
        <f>VLOOKUP(Táblázat1[[#This Row],[ORR_ssz]],Táblázat2[#All],9,0)</f>
        <v>17</v>
      </c>
      <c r="N147" s="395">
        <f>VLOOKUP(Táblázat1[[#This Row],[ORR_ssz]],Táblázat2[#All],31,0)</f>
        <v>60</v>
      </c>
      <c r="O147" s="388"/>
      <c r="P147" s="351"/>
      <c r="Q147" s="351" t="s">
        <v>84</v>
      </c>
      <c r="R147" s="351" t="s">
        <v>636</v>
      </c>
      <c r="S147" s="351"/>
      <c r="T147" s="351" t="s">
        <v>3608</v>
      </c>
      <c r="U147" s="351" t="str">
        <f>VLOOKUP(Táblázat1[[#This Row],[ORR_ssz]],Táblázat2[#All],6,0)</f>
        <v>K:08:00-10:00(B gyakorló 07. (Kecskeméti u.) (ÁB-2-204))</v>
      </c>
      <c r="V147" s="351"/>
      <c r="W147" s="350" t="s">
        <v>1038</v>
      </c>
      <c r="X147" s="351"/>
      <c r="Y147" s="351"/>
      <c r="Z147" s="353"/>
      <c r="AA147" s="351"/>
      <c r="AB147" s="353" t="s">
        <v>3738</v>
      </c>
    </row>
    <row r="148" spans="1:28" s="112" customFormat="1" ht="24.95" customHeight="1" x14ac:dyDescent="0.25">
      <c r="A148" s="349" t="s">
        <v>15</v>
      </c>
      <c r="B148" s="349">
        <v>158</v>
      </c>
      <c r="C148" s="349" t="str">
        <f>VLOOKUP(Táblázat1[[#This Row],[ORR_ssz]],Táblázat2[#All],7,0)</f>
        <v>J4:BJ (30)</v>
      </c>
      <c r="D148" s="349" t="str">
        <f>VLOOKUP(Táblázat1[[#This Row],[ORR_ssz]],Táblázat2[#All],4,0)</f>
        <v>sz15</v>
      </c>
      <c r="E148" s="350" t="s">
        <v>721</v>
      </c>
      <c r="F148" s="351"/>
      <c r="G148" s="351" t="s">
        <v>32</v>
      </c>
      <c r="H148" s="351" t="s">
        <v>57</v>
      </c>
      <c r="I148" s="355">
        <v>5</v>
      </c>
      <c r="J148" s="351" t="s">
        <v>56</v>
      </c>
      <c r="K148" s="350"/>
      <c r="L148" s="402"/>
      <c r="M148" s="395">
        <f>VLOOKUP(Táblázat1[[#This Row],[ORR_ssz]],Táblázat2[#All],9,0)</f>
        <v>17</v>
      </c>
      <c r="N148" s="395">
        <f>VLOOKUP(Táblázat1[[#This Row],[ORR_ssz]],Táblázat2[#All],31,0)</f>
        <v>40</v>
      </c>
      <c r="O148" s="388"/>
      <c r="P148" s="351"/>
      <c r="Q148" s="351" t="s">
        <v>83</v>
      </c>
      <c r="R148" s="351" t="s">
        <v>636</v>
      </c>
      <c r="S148" s="351"/>
      <c r="T148" s="351" t="s">
        <v>3627</v>
      </c>
      <c r="U148" s="351" t="str">
        <f>VLOOKUP(Táblázat1[[#This Row],[ORR_ssz]],Táblázat2[#All],6,0)</f>
        <v>H:08:00-10:00(B gyakorló 14. (Kecskeméti u.) (ÁB-3-307))</v>
      </c>
      <c r="V148" s="351"/>
      <c r="W148" s="350" t="s">
        <v>1038</v>
      </c>
      <c r="X148" s="351"/>
      <c r="Y148" s="351"/>
      <c r="Z148" s="353"/>
      <c r="AA148" s="351"/>
      <c r="AB148" s="353" t="s">
        <v>3738</v>
      </c>
    </row>
    <row r="149" spans="1:28" s="112" customFormat="1" ht="24.95" customHeight="1" x14ac:dyDescent="0.25">
      <c r="A149" s="349" t="s">
        <v>15</v>
      </c>
      <c r="B149" s="349">
        <v>159</v>
      </c>
      <c r="C149" s="349" t="str">
        <f>VLOOKUP(Táblázat1[[#This Row],[ORR_ssz]],Táblázat2[#All],7,0)</f>
        <v>J4:BJ (30)</v>
      </c>
      <c r="D149" s="349" t="str">
        <f>VLOOKUP(Táblázat1[[#This Row],[ORR_ssz]],Táblázat2[#All],4,0)</f>
        <v>sz16</v>
      </c>
      <c r="E149" s="350" t="s">
        <v>722</v>
      </c>
      <c r="F149" s="351"/>
      <c r="G149" s="351" t="s">
        <v>32</v>
      </c>
      <c r="H149" s="351" t="s">
        <v>57</v>
      </c>
      <c r="I149" s="355">
        <v>5</v>
      </c>
      <c r="J149" s="351" t="s">
        <v>56</v>
      </c>
      <c r="K149" s="350"/>
      <c r="L149" s="402"/>
      <c r="M149" s="395">
        <f>VLOOKUP(Táblázat1[[#This Row],[ORR_ssz]],Táblázat2[#All],9,0)</f>
        <v>17</v>
      </c>
      <c r="N149" s="395">
        <f>VLOOKUP(Táblázat1[[#This Row],[ORR_ssz]],Táblázat2[#All],31,0)</f>
        <v>40</v>
      </c>
      <c r="O149" s="388"/>
      <c r="P149" s="351"/>
      <c r="Q149" s="351" t="s">
        <v>84</v>
      </c>
      <c r="R149" s="351" t="s">
        <v>90</v>
      </c>
      <c r="S149" s="351"/>
      <c r="T149" s="351" t="s">
        <v>3611</v>
      </c>
      <c r="U149" s="351" t="str">
        <f>VLOOKUP(Táblázat1[[#This Row],[ORR_ssz]],Táblázat2[#All],6,0)</f>
        <v>K:10:00-12:00(A tanterem V. (ÁA-2-221))</v>
      </c>
      <c r="V149" s="351"/>
      <c r="W149" s="350" t="s">
        <v>1038</v>
      </c>
      <c r="X149" s="351"/>
      <c r="Y149" s="351"/>
      <c r="Z149" s="353"/>
      <c r="AA149" s="351"/>
      <c r="AB149" s="353" t="s">
        <v>3738</v>
      </c>
    </row>
    <row r="150" spans="1:28" s="112" customFormat="1" ht="24.95" customHeight="1" x14ac:dyDescent="0.25">
      <c r="A150" s="349" t="s">
        <v>15</v>
      </c>
      <c r="B150" s="349">
        <v>160</v>
      </c>
      <c r="C150" s="349" t="str">
        <f>VLOOKUP(Táblázat1[[#This Row],[ORR_ssz]],Táblázat2[#All],7,0)</f>
        <v>J4:BJ (30)</v>
      </c>
      <c r="D150" s="349" t="str">
        <f>VLOOKUP(Táblázat1[[#This Row],[ORR_ssz]],Táblázat2[#All],4,0)</f>
        <v>sz17</v>
      </c>
      <c r="E150" s="350" t="s">
        <v>723</v>
      </c>
      <c r="F150" s="351"/>
      <c r="G150" s="351" t="s">
        <v>32</v>
      </c>
      <c r="H150" s="351" t="s">
        <v>57</v>
      </c>
      <c r="I150" s="355">
        <v>5</v>
      </c>
      <c r="J150" s="351" t="s">
        <v>56</v>
      </c>
      <c r="K150" s="350"/>
      <c r="L150" s="402"/>
      <c r="M150" s="395">
        <f>VLOOKUP(Táblázat1[[#This Row],[ORR_ssz]],Táblázat2[#All],9,0)</f>
        <v>17</v>
      </c>
      <c r="N150" s="395">
        <f>VLOOKUP(Táblázat1[[#This Row],[ORR_ssz]],Táblázat2[#All],31,0)</f>
        <v>60</v>
      </c>
      <c r="O150" s="388"/>
      <c r="P150" s="351"/>
      <c r="Q150" s="351" t="s">
        <v>3640</v>
      </c>
      <c r="R150" s="351" t="s">
        <v>90</v>
      </c>
      <c r="S150" s="351"/>
      <c r="T150" s="351" t="s">
        <v>3607</v>
      </c>
      <c r="U150" s="351" t="str">
        <f>VLOOKUP(Táblázat1[[#This Row],[ORR_ssz]],Táblázat2[#All],6,0)</f>
        <v>SZE:10:00-12:00(B gyakorló 03. (Magyar u.) (ÁB-0-4))</v>
      </c>
      <c r="V150" s="351"/>
      <c r="W150" s="350" t="s">
        <v>1039</v>
      </c>
      <c r="X150" s="351"/>
      <c r="Y150" s="351"/>
      <c r="Z150" s="353"/>
      <c r="AA150" s="351"/>
      <c r="AB150" s="353" t="s">
        <v>3738</v>
      </c>
    </row>
    <row r="151" spans="1:28" s="112" customFormat="1" ht="24.95" customHeight="1" x14ac:dyDescent="0.25">
      <c r="A151" s="349" t="s">
        <v>15</v>
      </c>
      <c r="B151" s="349">
        <v>161</v>
      </c>
      <c r="C151" s="349" t="str">
        <f>VLOOKUP(Táblázat1[[#This Row],[ORR_ssz]],Táblázat2[#All],7,0)</f>
        <v>J4:BJ (30)</v>
      </c>
      <c r="D151" s="349" t="str">
        <f>VLOOKUP(Táblázat1[[#This Row],[ORR_ssz]],Táblázat2[#All],4,0)</f>
        <v>sz18</v>
      </c>
      <c r="E151" s="350" t="s">
        <v>724</v>
      </c>
      <c r="F151" s="351"/>
      <c r="G151" s="351" t="s">
        <v>32</v>
      </c>
      <c r="H151" s="351" t="s">
        <v>57</v>
      </c>
      <c r="I151" s="355">
        <v>5</v>
      </c>
      <c r="J151" s="351" t="s">
        <v>56</v>
      </c>
      <c r="K151" s="350"/>
      <c r="L151" s="402"/>
      <c r="M151" s="395">
        <f>VLOOKUP(Táblázat1[[#This Row],[ORR_ssz]],Táblázat2[#All],9,0)</f>
        <v>17</v>
      </c>
      <c r="N151" s="395">
        <f>VLOOKUP(Táblázat1[[#This Row],[ORR_ssz]],Táblázat2[#All],31,0)</f>
        <v>200</v>
      </c>
      <c r="O151" s="388"/>
      <c r="P151" s="351"/>
      <c r="Q151" s="351" t="s">
        <v>86</v>
      </c>
      <c r="R151" s="351" t="s">
        <v>98</v>
      </c>
      <c r="S151" s="351"/>
      <c r="T151" s="351" t="s">
        <v>137</v>
      </c>
      <c r="U151" s="351" t="str">
        <f>VLOOKUP(Táblázat1[[#This Row],[ORR_ssz]],Táblázat2[#All],6,0)</f>
        <v>CS:14:00-16:00(A tanterem I. (Somló auditórium) (ÁA-1-106))</v>
      </c>
      <c r="V151" s="351"/>
      <c r="W151" s="380" t="s">
        <v>1034</v>
      </c>
      <c r="X151" s="351"/>
      <c r="Y151" s="351"/>
      <c r="Z151" s="353"/>
      <c r="AA151" s="351"/>
      <c r="AB151" s="353" t="s">
        <v>3738</v>
      </c>
    </row>
    <row r="152" spans="1:28" s="112" customFormat="1" ht="24.95" customHeight="1" x14ac:dyDescent="0.25">
      <c r="A152" s="349" t="s">
        <v>15</v>
      </c>
      <c r="B152" s="349">
        <v>162</v>
      </c>
      <c r="C152" s="349" t="str">
        <f>VLOOKUP(Táblázat1[[#This Row],[ORR_ssz]],Táblázat2[#All],7,0)</f>
        <v>J4:BJ (30)</v>
      </c>
      <c r="D152" s="349" t="str">
        <f>VLOOKUP(Táblázat1[[#This Row],[ORR_ssz]],Táblázat2[#All],4,0)</f>
        <v>sz19</v>
      </c>
      <c r="E152" s="350" t="s">
        <v>725</v>
      </c>
      <c r="F152" s="351"/>
      <c r="G152" s="351" t="s">
        <v>32</v>
      </c>
      <c r="H152" s="351" t="s">
        <v>57</v>
      </c>
      <c r="I152" s="355">
        <v>5</v>
      </c>
      <c r="J152" s="351" t="s">
        <v>56</v>
      </c>
      <c r="K152" s="350"/>
      <c r="L152" s="402"/>
      <c r="M152" s="395">
        <f>VLOOKUP(Táblázat1[[#This Row],[ORR_ssz]],Táblázat2[#All],9,0)</f>
        <v>17</v>
      </c>
      <c r="N152" s="395">
        <f>VLOOKUP(Táblázat1[[#This Row],[ORR_ssz]],Táblázat2[#All],31,0)</f>
        <v>480</v>
      </c>
      <c r="O152" s="388"/>
      <c r="P152" s="351"/>
      <c r="Q152" s="351" t="s">
        <v>85</v>
      </c>
      <c r="R152" s="351" t="s">
        <v>636</v>
      </c>
      <c r="S152" s="351"/>
      <c r="T152" s="351" t="s">
        <v>3668</v>
      </c>
      <c r="U152" s="351" t="str">
        <f>VLOOKUP(Táblázat1[[#This Row],[ORR_ssz]],Táblázat2[#All],6,0)</f>
        <v>SZE:08:00-10:00(A tanterem VI. (Fayer auditórium) (ÁA-1,5-203))</v>
      </c>
      <c r="V152" s="351"/>
      <c r="W152" s="350" t="s">
        <v>1040</v>
      </c>
      <c r="X152" s="351"/>
      <c r="Y152" s="351"/>
      <c r="Z152" s="353"/>
      <c r="AA152" s="351"/>
      <c r="AB152" s="354" t="s">
        <v>3738</v>
      </c>
    </row>
    <row r="153" spans="1:28" s="112" customFormat="1" ht="24.95" customHeight="1" x14ac:dyDescent="0.25">
      <c r="A153" s="349" t="s">
        <v>15</v>
      </c>
      <c r="B153" s="349">
        <v>163</v>
      </c>
      <c r="C153" s="349" t="str">
        <f>VLOOKUP(Táblázat1[[#This Row],[ORR_ssz]],Táblázat2[#All],7,0)</f>
        <v>J4:BJ (30)</v>
      </c>
      <c r="D153" s="349" t="str">
        <f>VLOOKUP(Táblázat1[[#This Row],[ORR_ssz]],Táblázat2[#All],4,0)</f>
        <v>sz20</v>
      </c>
      <c r="E153" s="350" t="s">
        <v>726</v>
      </c>
      <c r="F153" s="351"/>
      <c r="G153" s="351" t="s">
        <v>32</v>
      </c>
      <c r="H153" s="358" t="s">
        <v>57</v>
      </c>
      <c r="I153" s="355">
        <v>5</v>
      </c>
      <c r="J153" s="358" t="s">
        <v>56</v>
      </c>
      <c r="K153" s="350"/>
      <c r="L153" s="402"/>
      <c r="M153" s="395">
        <f>VLOOKUP(Táblázat1[[#This Row],[ORR_ssz]],Táblázat2[#All],9,0)</f>
        <v>17</v>
      </c>
      <c r="N153" s="395">
        <f>VLOOKUP(Táblázat1[[#This Row],[ORR_ssz]],Táblázat2[#All],31,0)</f>
        <v>400</v>
      </c>
      <c r="O153" s="388"/>
      <c r="P153" s="351"/>
      <c r="Q153" s="351" t="s">
        <v>85</v>
      </c>
      <c r="R153" s="351" t="s">
        <v>90</v>
      </c>
      <c r="S153" s="351"/>
      <c r="T153" s="351" t="s">
        <v>3671</v>
      </c>
      <c r="U153" s="351" t="str">
        <f>VLOOKUP(Táblázat1[[#This Row],[ORR_ssz]],Táblázat2[#All],6,0)</f>
        <v>SZE:10:00-12:00(A tanterem IX. (Grosschmid auditórium) (ÁA-3-305))</v>
      </c>
      <c r="V153" s="351"/>
      <c r="W153" s="350" t="s">
        <v>1042</v>
      </c>
      <c r="X153" s="351"/>
      <c r="Y153" s="351"/>
      <c r="Z153" s="353"/>
      <c r="AA153" s="351"/>
      <c r="AB153" s="354" t="s">
        <v>3738</v>
      </c>
    </row>
    <row r="154" spans="1:28" s="112" customFormat="1" ht="24.95" customHeight="1" x14ac:dyDescent="0.25">
      <c r="A154" s="349" t="s">
        <v>15</v>
      </c>
      <c r="B154" s="349">
        <v>164</v>
      </c>
      <c r="C154" s="349" t="str">
        <f>VLOOKUP(Táblázat1[[#This Row],[ORR_ssz]],Táblázat2[#All],7,0)</f>
        <v>J3:BJ (5)</v>
      </c>
      <c r="D154" s="349" t="str">
        <f>VLOOKUP(Táblázat1[[#This Row],[ORR_ssz]],Táblázat2[#All],4,0)</f>
        <v>e</v>
      </c>
      <c r="E154" s="350" t="s">
        <v>700</v>
      </c>
      <c r="F154" s="351" t="s">
        <v>701</v>
      </c>
      <c r="G154" s="351" t="s">
        <v>31</v>
      </c>
      <c r="H154" s="351" t="s">
        <v>56</v>
      </c>
      <c r="I154" s="355" t="s">
        <v>1541</v>
      </c>
      <c r="J154" s="351"/>
      <c r="K154" s="350"/>
      <c r="L154" s="402"/>
      <c r="M154" s="395">
        <f>VLOOKUP(Táblázat1[[#This Row],[ORR_ssz]],Táblázat2[#All],9,0)</f>
        <v>666</v>
      </c>
      <c r="N154" s="395">
        <f>VLOOKUP(Táblázat1[[#This Row],[ORR_ssz]],Táblázat2[#All],31,0)</f>
        <v>0</v>
      </c>
      <c r="O154" s="388"/>
      <c r="P154" s="351"/>
      <c r="Q154" s="351"/>
      <c r="R154" s="351"/>
      <c r="S154" s="351"/>
      <c r="T154" s="351"/>
      <c r="U154" s="351">
        <f>VLOOKUP(Táblázat1[[#This Row],[ORR_ssz]],Táblázat2[#All],6,0)</f>
        <v>0</v>
      </c>
      <c r="V154" s="351" t="s">
        <v>1030</v>
      </c>
      <c r="W154" s="350" t="s">
        <v>1031</v>
      </c>
      <c r="X154" s="351"/>
      <c r="Y154" s="351"/>
      <c r="Z154" s="353"/>
      <c r="AA154" s="351"/>
      <c r="AB154" s="354" t="s">
        <v>3739</v>
      </c>
    </row>
    <row r="155" spans="1:28" s="112" customFormat="1" ht="24.95" customHeight="1" x14ac:dyDescent="0.25">
      <c r="A155" s="349" t="s">
        <v>15</v>
      </c>
      <c r="B155" s="349">
        <v>165</v>
      </c>
      <c r="C155" s="349" t="str">
        <f>VLOOKUP(Táblázat1[[#This Row],[ORR_ssz]],Táblázat2[#All],7,0)</f>
        <v>J4:XFAK(MB):P03</v>
      </c>
      <c r="D155" s="349" t="str">
        <f>VLOOKUP(Táblázat1[[#This Row],[ORR_ssz]],Táblázat2[#All],4,0)</f>
        <v>mfB</v>
      </c>
      <c r="E155" s="350" t="s">
        <v>1055</v>
      </c>
      <c r="F155" s="351"/>
      <c r="G155" s="351" t="s">
        <v>43</v>
      </c>
      <c r="H155" s="351" t="s">
        <v>57</v>
      </c>
      <c r="I155" s="352"/>
      <c r="J155" s="351" t="s">
        <v>56</v>
      </c>
      <c r="K155" s="350"/>
      <c r="L155" s="402">
        <v>90</v>
      </c>
      <c r="M155" s="395">
        <f>VLOOKUP(Táblázat1[[#This Row],[ORR_ssz]],Táblázat2[#All],9,0)</f>
        <v>777</v>
      </c>
      <c r="N155" s="395">
        <f>VLOOKUP(Táblázat1[[#This Row],[ORR_ssz]],Táblázat2[#All],31,0)</f>
        <v>0</v>
      </c>
      <c r="O155" s="388"/>
      <c r="P155" s="351"/>
      <c r="Q155" s="351" t="s">
        <v>86</v>
      </c>
      <c r="R155" s="351" t="s">
        <v>106</v>
      </c>
      <c r="S155" s="351"/>
      <c r="T155" s="351"/>
      <c r="U155" s="351" t="str">
        <f>VLOOKUP(Táblázat1[[#This Row],[ORR_ssz]],Táblázat2[#All],6,0)</f>
        <v>CS:18:00-20:00(Távolléti oktatás (TÁVOLLÉTI))</v>
      </c>
      <c r="V155" s="351" t="s">
        <v>1033</v>
      </c>
      <c r="W155" s="350" t="s">
        <v>5289</v>
      </c>
      <c r="X155" s="351"/>
      <c r="Y155" s="351"/>
      <c r="Z155" s="353"/>
      <c r="AA155" s="351"/>
      <c r="AB155" s="353" t="s">
        <v>5056</v>
      </c>
    </row>
    <row r="156" spans="1:28" s="112" customFormat="1" ht="24.95" customHeight="1" x14ac:dyDescent="0.25">
      <c r="A156" s="349" t="s">
        <v>15</v>
      </c>
      <c r="B156" s="349">
        <v>166</v>
      </c>
      <c r="C156" s="349" t="str">
        <f>VLOOKUP(Táblázat1[[#This Row],[ORR_ssz]],Táblázat2[#All],7,0)</f>
        <v>J3:BJ (50)</v>
      </c>
      <c r="D156" s="349" t="str">
        <f>VLOOKUP(Táblázat1[[#This Row],[ORR_ssz]],Táblázat2[#All],4,0)</f>
        <v>sz:E</v>
      </c>
      <c r="E156" s="350" t="s">
        <v>727</v>
      </c>
      <c r="F156" s="351" t="s">
        <v>728</v>
      </c>
      <c r="G156" s="351" t="s">
        <v>32</v>
      </c>
      <c r="H156" s="351" t="s">
        <v>56</v>
      </c>
      <c r="I156" s="355" t="s">
        <v>1541</v>
      </c>
      <c r="J156" s="351"/>
      <c r="K156" s="350"/>
      <c r="L156" s="402"/>
      <c r="M156" s="395">
        <f>VLOOKUP(Táblázat1[[#This Row],[ORR_ssz]],Táblázat2[#All],9,0)</f>
        <v>555</v>
      </c>
      <c r="N156" s="395">
        <f>VLOOKUP(Táblázat1[[#This Row],[ORR_ssz]],Táblázat2[#All],31,0)</f>
        <v>0</v>
      </c>
      <c r="O156" s="388"/>
      <c r="P156" s="351"/>
      <c r="Q156" s="351"/>
      <c r="R156" s="351"/>
      <c r="S156" s="351"/>
      <c r="T156" s="351"/>
      <c r="U156" s="351">
        <f>VLOOKUP(Táblázat1[[#This Row],[ORR_ssz]],Táblázat2[#All],6,0)</f>
        <v>0</v>
      </c>
      <c r="V156" s="351" t="s">
        <v>1030</v>
      </c>
      <c r="W156" s="350"/>
      <c r="X156" s="351"/>
      <c r="Y156" s="351"/>
      <c r="Z156" s="353"/>
      <c r="AA156" s="351"/>
      <c r="AB156" s="353" t="s">
        <v>3739</v>
      </c>
    </row>
    <row r="157" spans="1:28" s="112" customFormat="1" ht="24.95" customHeight="1" x14ac:dyDescent="0.25">
      <c r="A157" s="349" t="s">
        <v>15</v>
      </c>
      <c r="B157" s="349">
        <v>167</v>
      </c>
      <c r="C157" s="349" t="str">
        <f>VLOOKUP(Táblázat1[[#This Row],[ORR_ssz]],Táblázat2[#All],7,0)</f>
        <v>J3:BJ (50)</v>
      </c>
      <c r="D157" s="349" t="str">
        <f>VLOOKUP(Táblázat1[[#This Row],[ORR_ssz]],Táblázat2[#All],4,0)</f>
        <v>sz01</v>
      </c>
      <c r="E157" s="350" t="s">
        <v>729</v>
      </c>
      <c r="F157" s="351"/>
      <c r="G157" s="351" t="s">
        <v>32</v>
      </c>
      <c r="H157" s="351" t="s">
        <v>56</v>
      </c>
      <c r="I157" s="355" t="s">
        <v>1541</v>
      </c>
      <c r="J157" s="351"/>
      <c r="K157" s="350"/>
      <c r="L157" s="402"/>
      <c r="M157" s="395">
        <f>VLOOKUP(Táblázat1[[#This Row],[ORR_ssz]],Táblázat2[#All],9,0)</f>
        <v>17</v>
      </c>
      <c r="N157" s="395">
        <f>VLOOKUP(Táblázat1[[#This Row],[ORR_ssz]],Táblázat2[#All],31,0)</f>
        <v>400</v>
      </c>
      <c r="O157" s="388"/>
      <c r="P157" s="351"/>
      <c r="Q157" s="351" t="s">
        <v>86</v>
      </c>
      <c r="R157" s="351" t="s">
        <v>102</v>
      </c>
      <c r="S157" s="351"/>
      <c r="T157" s="351" t="s">
        <v>3671</v>
      </c>
      <c r="U157" s="351" t="str">
        <f>VLOOKUP(Táblázat1[[#This Row],[ORR_ssz]],Táblázat2[#All],6,0)</f>
        <v>CS:16:00-18:00(A tanterem IX. (Grosschmid auditórium) (ÁA-3-305))</v>
      </c>
      <c r="V157" s="351" t="s">
        <v>1033</v>
      </c>
      <c r="W157" s="350" t="s">
        <v>5289</v>
      </c>
      <c r="X157" s="351"/>
      <c r="Y157" s="351"/>
      <c r="Z157" s="353"/>
      <c r="AA157" s="351"/>
      <c r="AB157" s="353" t="s">
        <v>3738</v>
      </c>
    </row>
    <row r="158" spans="1:28" s="112" customFormat="1" ht="24.95" customHeight="1" x14ac:dyDescent="0.25">
      <c r="A158" s="349" t="s">
        <v>15</v>
      </c>
      <c r="B158" s="349">
        <v>168</v>
      </c>
      <c r="C158" s="349" t="str">
        <f>VLOOKUP(Táblázat1[[#This Row],[ORR_ssz]],Táblázat2[#All],7,0)</f>
        <v>J3:BJ (50)</v>
      </c>
      <c r="D158" s="349" t="str">
        <f>VLOOKUP(Táblázat1[[#This Row],[ORR_ssz]],Táblázat2[#All],4,0)</f>
        <v>sz02</v>
      </c>
      <c r="E158" s="350" t="s">
        <v>730</v>
      </c>
      <c r="F158" s="351"/>
      <c r="G158" s="351" t="s">
        <v>32</v>
      </c>
      <c r="H158" s="351" t="s">
        <v>56</v>
      </c>
      <c r="I158" s="355" t="s">
        <v>1541</v>
      </c>
      <c r="J158" s="351"/>
      <c r="K158" s="350"/>
      <c r="L158" s="402"/>
      <c r="M158" s="395">
        <f>VLOOKUP(Táblázat1[[#This Row],[ORR_ssz]],Táblázat2[#All],9,0)</f>
        <v>17</v>
      </c>
      <c r="N158" s="395">
        <f>VLOOKUP(Táblázat1[[#This Row],[ORR_ssz]],Táblázat2[#All],31,0)</f>
        <v>40</v>
      </c>
      <c r="O158" s="388"/>
      <c r="P158" s="351"/>
      <c r="Q158" s="351" t="s">
        <v>84</v>
      </c>
      <c r="R158" s="351" t="s">
        <v>90</v>
      </c>
      <c r="S158" s="351"/>
      <c r="T158" s="351" t="s">
        <v>3614</v>
      </c>
      <c r="U158" s="351" t="str">
        <f>VLOOKUP(Táblázat1[[#This Row],[ORR_ssz]],Táblázat2[#All],6,0)</f>
        <v>K:10:00-12:00(B gyakorló 02. (Kecskeméti u.) (ÁB-0-2))</v>
      </c>
      <c r="V158" s="351" t="s">
        <v>1034</v>
      </c>
      <c r="W158" s="350" t="s">
        <v>1034</v>
      </c>
      <c r="X158" s="351"/>
      <c r="Y158" s="351"/>
      <c r="Z158" s="353"/>
      <c r="AA158" s="351"/>
      <c r="AB158" s="353" t="s">
        <v>3738</v>
      </c>
    </row>
    <row r="159" spans="1:28" s="112" customFormat="1" ht="24.95" customHeight="1" x14ac:dyDescent="0.25">
      <c r="A159" s="349" t="s">
        <v>15</v>
      </c>
      <c r="B159" s="349">
        <v>169</v>
      </c>
      <c r="C159" s="349" t="str">
        <f>VLOOKUP(Táblázat1[[#This Row],[ORR_ssz]],Táblázat2[#All],7,0)</f>
        <v>J3:BJ (50)</v>
      </c>
      <c r="D159" s="349" t="str">
        <f>VLOOKUP(Táblázat1[[#This Row],[ORR_ssz]],Táblázat2[#All],4,0)</f>
        <v>sz03</v>
      </c>
      <c r="E159" s="350" t="s">
        <v>731</v>
      </c>
      <c r="F159" s="351"/>
      <c r="G159" s="351" t="s">
        <v>32</v>
      </c>
      <c r="H159" s="358" t="s">
        <v>56</v>
      </c>
      <c r="I159" s="355" t="s">
        <v>1541</v>
      </c>
      <c r="J159" s="358"/>
      <c r="K159" s="350"/>
      <c r="L159" s="402"/>
      <c r="M159" s="395">
        <f>VLOOKUP(Táblázat1[[#This Row],[ORR_ssz]],Táblázat2[#All],9,0)</f>
        <v>17</v>
      </c>
      <c r="N159" s="395">
        <f>VLOOKUP(Táblázat1[[#This Row],[ORR_ssz]],Táblázat2[#All],31,0)</f>
        <v>60</v>
      </c>
      <c r="O159" s="388"/>
      <c r="P159" s="351"/>
      <c r="Q159" s="351" t="s">
        <v>84</v>
      </c>
      <c r="R159" s="351" t="s">
        <v>90</v>
      </c>
      <c r="S159" s="351"/>
      <c r="T159" s="351" t="s">
        <v>3660</v>
      </c>
      <c r="U159" s="351" t="str">
        <f>VLOOKUP(Táblázat1[[#This Row],[ORR_ssz]],Táblázat2[#All],6,0)</f>
        <v>K:10:00-12:00(A gyakorló 07. (ÁA-1-125))</v>
      </c>
      <c r="V159" s="351" t="s">
        <v>1035</v>
      </c>
      <c r="W159" s="350" t="s">
        <v>1035</v>
      </c>
      <c r="X159" s="351"/>
      <c r="Y159" s="351"/>
      <c r="Z159" s="353"/>
      <c r="AA159" s="351"/>
      <c r="AB159" s="353" t="s">
        <v>3738</v>
      </c>
    </row>
    <row r="160" spans="1:28" s="112" customFormat="1" ht="24.95" customHeight="1" x14ac:dyDescent="0.25">
      <c r="A160" s="349" t="s">
        <v>15</v>
      </c>
      <c r="B160" s="349">
        <v>170</v>
      </c>
      <c r="C160" s="349" t="str">
        <f>VLOOKUP(Táblázat1[[#This Row],[ORR_ssz]],Táblázat2[#All],7,0)</f>
        <v>J3:BJ (50)</v>
      </c>
      <c r="D160" s="349" t="str">
        <f>VLOOKUP(Táblázat1[[#This Row],[ORR_ssz]],Táblázat2[#All],4,0)</f>
        <v>sz04</v>
      </c>
      <c r="E160" s="350" t="s">
        <v>732</v>
      </c>
      <c r="F160" s="351"/>
      <c r="G160" s="351" t="s">
        <v>32</v>
      </c>
      <c r="H160" s="358" t="s">
        <v>56</v>
      </c>
      <c r="I160" s="355" t="s">
        <v>1541</v>
      </c>
      <c r="J160" s="358"/>
      <c r="K160" s="350"/>
      <c r="L160" s="402"/>
      <c r="M160" s="395">
        <f>VLOOKUP(Táblázat1[[#This Row],[ORR_ssz]],Táblázat2[#All],9,0)</f>
        <v>17</v>
      </c>
      <c r="N160" s="395">
        <f>VLOOKUP(Táblázat1[[#This Row],[ORR_ssz]],Táblázat2[#All],31,0)</f>
        <v>60</v>
      </c>
      <c r="O160" s="388"/>
      <c r="P160" s="351"/>
      <c r="Q160" s="351" t="s">
        <v>84</v>
      </c>
      <c r="R160" s="351" t="s">
        <v>95</v>
      </c>
      <c r="S160" s="351"/>
      <c r="T160" s="351" t="s">
        <v>3608</v>
      </c>
      <c r="U160" s="351" t="str">
        <f>VLOOKUP(Táblázat1[[#This Row],[ORR_ssz]],Táblázat2[#All],6,0)</f>
        <v>K:12:00-14:00(B gyakorló 07. (Kecskeméti u.) (ÁB-2-204))</v>
      </c>
      <c r="V160" s="351" t="s">
        <v>1037</v>
      </c>
      <c r="W160" s="350" t="s">
        <v>1043</v>
      </c>
      <c r="X160" s="351"/>
      <c r="Y160" s="351"/>
      <c r="Z160" s="353"/>
      <c r="AA160" s="353"/>
      <c r="AB160" s="354" t="s">
        <v>3738</v>
      </c>
    </row>
    <row r="161" spans="1:28" s="112" customFormat="1" ht="24.95" customHeight="1" x14ac:dyDescent="0.25">
      <c r="A161" s="349" t="s">
        <v>15</v>
      </c>
      <c r="B161" s="349">
        <v>171</v>
      </c>
      <c r="C161" s="349" t="str">
        <f>VLOOKUP(Táblázat1[[#This Row],[ORR_ssz]],Táblázat2[#All],7,0)</f>
        <v>J4:XFAK(MB):P04</v>
      </c>
      <c r="D161" s="349" t="str">
        <f>VLOOKUP(Táblázat1[[#This Row],[ORR_ssz]],Táblázat2[#All],4,0)</f>
        <v>mfB</v>
      </c>
      <c r="E161" s="350" t="s">
        <v>1052</v>
      </c>
      <c r="F161" s="351"/>
      <c r="G161" s="351" t="s">
        <v>43</v>
      </c>
      <c r="H161" s="358" t="s">
        <v>57</v>
      </c>
      <c r="I161" s="352"/>
      <c r="J161" s="358" t="s">
        <v>56</v>
      </c>
      <c r="K161" s="350"/>
      <c r="L161" s="403" t="s">
        <v>3704</v>
      </c>
      <c r="M161" s="396">
        <f>VLOOKUP(Táblázat1[[#This Row],[ORR_ssz]],Táblázat2[#All],9,0)</f>
        <v>777</v>
      </c>
      <c r="N161" s="396">
        <f>VLOOKUP(Táblázat1[[#This Row],[ORR_ssz]],Táblázat2[#All],31,0)</f>
        <v>56</v>
      </c>
      <c r="O161" s="392"/>
      <c r="P161" s="351"/>
      <c r="Q161" s="358" t="s">
        <v>84</v>
      </c>
      <c r="R161" s="358" t="s">
        <v>106</v>
      </c>
      <c r="S161" s="351"/>
      <c r="T161" s="351" t="s">
        <v>140</v>
      </c>
      <c r="U161" s="351" t="str">
        <f>VLOOKUP(Táblázat1[[#This Row],[ORR_ssz]],Táblázat2[#All],6,0)</f>
        <v>K:18:00-20:00(A tanterem IV. (ÁA-1-114))</v>
      </c>
      <c r="V161" s="351" t="s">
        <v>1053</v>
      </c>
      <c r="W161" s="350" t="s">
        <v>1054</v>
      </c>
      <c r="X161" s="351" t="s">
        <v>672</v>
      </c>
      <c r="Y161" s="351"/>
      <c r="Z161" s="353"/>
      <c r="AA161" s="351"/>
      <c r="AB161" s="354" t="s">
        <v>3738</v>
      </c>
    </row>
    <row r="162" spans="1:28" s="112" customFormat="1" ht="24.95" customHeight="1" x14ac:dyDescent="0.25">
      <c r="A162" s="349" t="s">
        <v>15</v>
      </c>
      <c r="B162" s="349">
        <v>172</v>
      </c>
      <c r="C162" s="349" t="str">
        <f>VLOOKUP(Táblázat1[[#This Row],[ORR_ssz]],Táblázat2[#All],7,0)</f>
        <v>J3:XFAK(2 Ó.):C017</v>
      </c>
      <c r="D162" s="349" t="str">
        <f>VLOOKUP(Táblázat1[[#This Row],[ORR_ssz]],Táblázat2[#All],4,0)</f>
        <v>f</v>
      </c>
      <c r="E162" s="350" t="s">
        <v>1048</v>
      </c>
      <c r="F162" s="351"/>
      <c r="G162" s="351" t="s">
        <v>41</v>
      </c>
      <c r="H162" s="351" t="s">
        <v>57</v>
      </c>
      <c r="I162" s="352"/>
      <c r="J162" s="351" t="s">
        <v>56</v>
      </c>
      <c r="K162" s="350"/>
      <c r="L162" s="403" t="s">
        <v>3707</v>
      </c>
      <c r="M162" s="396">
        <f>VLOOKUP(Táblázat1[[#This Row],[ORR_ssz]],Táblázat2[#All],9,0)</f>
        <v>20</v>
      </c>
      <c r="N162" s="396">
        <f>VLOOKUP(Táblázat1[[#This Row],[ORR_ssz]],Táblázat2[#All],31,0)</f>
        <v>56</v>
      </c>
      <c r="O162" s="392"/>
      <c r="P162" s="351"/>
      <c r="Q162" s="351" t="s">
        <v>83</v>
      </c>
      <c r="R162" s="351" t="s">
        <v>102</v>
      </c>
      <c r="S162" s="351"/>
      <c r="T162" s="351" t="s">
        <v>140</v>
      </c>
      <c r="U162" s="351" t="str">
        <f>VLOOKUP(Táblázat1[[#This Row],[ORR_ssz]],Táblázat2[#All],6,0)</f>
        <v>H:16:00-18:00(A tanterem IV. (ÁA-1-114))</v>
      </c>
      <c r="V162" s="351" t="s">
        <v>1035</v>
      </c>
      <c r="W162" s="350" t="s">
        <v>1035</v>
      </c>
      <c r="X162" s="351" t="s">
        <v>672</v>
      </c>
      <c r="Y162" s="351"/>
      <c r="Z162" s="353"/>
      <c r="AA162" s="351"/>
      <c r="AB162" s="353" t="s">
        <v>3738</v>
      </c>
    </row>
    <row r="163" spans="1:28" s="112" customFormat="1" ht="24.95" customHeight="1" x14ac:dyDescent="0.25">
      <c r="A163" s="349" t="s">
        <v>15</v>
      </c>
      <c r="B163" s="349">
        <v>173</v>
      </c>
      <c r="C163" s="349" t="str">
        <f>VLOOKUP(Táblázat1[[#This Row],[ORR_ssz]],Táblázat2[#All],7,0)</f>
        <v>J3:XFAK (MB):F06</v>
      </c>
      <c r="D163" s="349" t="str">
        <f>VLOOKUP(Táblázat1[[#This Row],[ORR_ssz]],Táblázat2[#All],4,0)</f>
        <v>mfB</v>
      </c>
      <c r="E163" s="350" t="s">
        <v>1049</v>
      </c>
      <c r="F163" s="351"/>
      <c r="G163" s="351" t="s">
        <v>43</v>
      </c>
      <c r="H163" s="358" t="s">
        <v>57</v>
      </c>
      <c r="I163" s="352"/>
      <c r="J163" s="358" t="s">
        <v>56</v>
      </c>
      <c r="K163" s="350"/>
      <c r="L163" s="402">
        <v>30</v>
      </c>
      <c r="M163" s="395">
        <f>VLOOKUP(Táblázat1[[#This Row],[ORR_ssz]],Táblázat2[#All],9,0)</f>
        <v>777</v>
      </c>
      <c r="N163" s="395">
        <f>VLOOKUP(Táblázat1[[#This Row],[ORR_ssz]],Táblázat2[#All],31,0)</f>
        <v>0</v>
      </c>
      <c r="O163" s="388"/>
      <c r="P163" s="351"/>
      <c r="Q163" s="351" t="s">
        <v>83</v>
      </c>
      <c r="R163" s="351" t="s">
        <v>98</v>
      </c>
      <c r="S163" s="351"/>
      <c r="T163" s="351"/>
      <c r="U163" s="351" t="str">
        <f>VLOOKUP(Táblázat1[[#This Row],[ORR_ssz]],Táblázat2[#All],6,0)</f>
        <v>H:14:00-16:00(Távolléti oktatás (TÁVOLLÉTI))</v>
      </c>
      <c r="V163" s="351" t="s">
        <v>1028</v>
      </c>
      <c r="W163" s="350" t="s">
        <v>1029</v>
      </c>
      <c r="X163" s="351"/>
      <c r="Y163" s="351"/>
      <c r="Z163" s="353"/>
      <c r="AA163" s="351"/>
      <c r="AB163" s="354" t="s">
        <v>5056</v>
      </c>
    </row>
    <row r="164" spans="1:28" s="112" customFormat="1" ht="24.95" customHeight="1" x14ac:dyDescent="0.25">
      <c r="A164" s="356" t="s">
        <v>15</v>
      </c>
      <c r="B164" s="349">
        <v>174</v>
      </c>
      <c r="C164" s="356" t="str">
        <f>VLOOKUP(Táblázat1[[#This Row],[ORR_ssz]],Táblázat2[#All],7,0)</f>
        <v>J3:xD(ae):Bmod:P01</v>
      </c>
      <c r="D164" s="356" t="str">
        <f>VLOOKUP(Táblázat1[[#This Row],[ORR_ssz]],Táblázat2[#All],4,0)</f>
        <v>maB</v>
      </c>
      <c r="E164" s="357" t="s">
        <v>936</v>
      </c>
      <c r="F164" s="358"/>
      <c r="G164" s="358" t="s">
        <v>38</v>
      </c>
      <c r="H164" s="358" t="s">
        <v>56</v>
      </c>
      <c r="I164" s="352"/>
      <c r="J164" s="358" t="s">
        <v>57</v>
      </c>
      <c r="K164" s="357" t="s">
        <v>934</v>
      </c>
      <c r="L164" s="404" t="s">
        <v>3707</v>
      </c>
      <c r="M164" s="397">
        <f>VLOOKUP(Táblázat1[[#This Row],[ORR_ssz]],Táblázat2[#All],9,0)</f>
        <v>20</v>
      </c>
      <c r="N164" s="397">
        <f>VLOOKUP(Táblázat1[[#This Row],[ORR_ssz]],Táblázat2[#All],31,0)</f>
        <v>40</v>
      </c>
      <c r="O164" s="392"/>
      <c r="P164" s="358"/>
      <c r="Q164" s="351" t="s">
        <v>83</v>
      </c>
      <c r="R164" s="351" t="s">
        <v>95</v>
      </c>
      <c r="S164" s="358"/>
      <c r="T164" s="358" t="s">
        <v>155</v>
      </c>
      <c r="U164" s="358" t="str">
        <f>VLOOKUP(Táblázat1[[#This Row],[ORR_ssz]],Táblázat2[#All],6,0)</f>
        <v>H:12:00-14:00(B gyakorló 10. (Kecskeméti u.) (ÁB-2-212))</v>
      </c>
      <c r="V164" s="358" t="s">
        <v>1044</v>
      </c>
      <c r="W164" s="357" t="s">
        <v>1045</v>
      </c>
      <c r="X164" s="358" t="s">
        <v>672</v>
      </c>
      <c r="Y164" s="351"/>
      <c r="Z164" s="359" t="s">
        <v>946</v>
      </c>
      <c r="AA164" s="351"/>
      <c r="AB164" s="354" t="s">
        <v>3738</v>
      </c>
    </row>
    <row r="165" spans="1:28" s="112" customFormat="1" ht="24.95" customHeight="1" x14ac:dyDescent="0.25">
      <c r="A165" s="349" t="s">
        <v>15</v>
      </c>
      <c r="B165" s="349">
        <v>175</v>
      </c>
      <c r="C165" s="349" t="str">
        <f>VLOOKUP(Táblázat1[[#This Row],[ORR_ssz]],Táblázat2[#All],7,0)</f>
        <v>J4:XFAK(MB):M02</v>
      </c>
      <c r="D165" s="349" t="str">
        <f>VLOOKUP(Táblázat1[[#This Row],[ORR_ssz]],Táblázat2[#All],4,0)</f>
        <v>mfB</v>
      </c>
      <c r="E165" s="350" t="s">
        <v>1050</v>
      </c>
      <c r="F165" s="351"/>
      <c r="G165" s="351" t="s">
        <v>43</v>
      </c>
      <c r="H165" s="358" t="s">
        <v>57</v>
      </c>
      <c r="I165" s="352"/>
      <c r="J165" s="358" t="s">
        <v>56</v>
      </c>
      <c r="K165" s="350"/>
      <c r="L165" s="403" t="s">
        <v>3712</v>
      </c>
      <c r="M165" s="396">
        <f>VLOOKUP(Táblázat1[[#This Row],[ORR_ssz]],Táblázat2[#All],9,0)</f>
        <v>777</v>
      </c>
      <c r="N165" s="396">
        <f>VLOOKUP(Táblázat1[[#This Row],[ORR_ssz]],Táblázat2[#All],31,0)</f>
        <v>56</v>
      </c>
      <c r="O165" s="392"/>
      <c r="P165" s="351"/>
      <c r="Q165" s="351" t="s">
        <v>85</v>
      </c>
      <c r="R165" s="351" t="s">
        <v>98</v>
      </c>
      <c r="S165" s="351"/>
      <c r="T165" s="351" t="s">
        <v>140</v>
      </c>
      <c r="U165" s="351" t="str">
        <f>VLOOKUP(Táblázat1[[#This Row],[ORR_ssz]],Táblázat2[#All],6,0)</f>
        <v>SZE:14:00-16:00(A tanterem IV. (ÁA-1-114))</v>
      </c>
      <c r="V165" s="351" t="s">
        <v>1028</v>
      </c>
      <c r="W165" s="350" t="s">
        <v>1051</v>
      </c>
      <c r="X165" s="351" t="s">
        <v>672</v>
      </c>
      <c r="Y165" s="351"/>
      <c r="Z165" s="353"/>
      <c r="AA165" s="351"/>
      <c r="AB165" s="353" t="s">
        <v>3738</v>
      </c>
    </row>
    <row r="166" spans="1:28" s="112" customFormat="1" ht="24.95" customHeight="1" x14ac:dyDescent="0.25">
      <c r="A166" s="349" t="s">
        <v>15</v>
      </c>
      <c r="B166" s="349">
        <v>176</v>
      </c>
      <c r="C166" s="349" t="str">
        <f>VLOOKUP(Táblázat1[[#This Row],[ORR_ssz]],Táblázat2[#All],7,0)</f>
        <v>J3:xD(ae):Bmod:12</v>
      </c>
      <c r="D166" s="349" t="str">
        <f>VLOOKUP(Táblázat1[[#This Row],[ORR_ssz]],Táblázat2[#All],4,0)</f>
        <v>maB</v>
      </c>
      <c r="E166" s="350" t="s">
        <v>696</v>
      </c>
      <c r="F166" s="351" t="s">
        <v>697</v>
      </c>
      <c r="G166" s="351" t="s">
        <v>38</v>
      </c>
      <c r="H166" s="358" t="s">
        <v>56</v>
      </c>
      <c r="I166" s="352"/>
      <c r="J166" s="358" t="s">
        <v>57</v>
      </c>
      <c r="K166" s="350" t="s">
        <v>944</v>
      </c>
      <c r="L166" s="402">
        <v>90</v>
      </c>
      <c r="M166" s="395">
        <f>VLOOKUP(Táblázat1[[#This Row],[ORR_ssz]],Táblázat2[#All],9,0)</f>
        <v>90</v>
      </c>
      <c r="N166" s="395">
        <f>VLOOKUP(Táblázat1[[#This Row],[ORR_ssz]],Táblázat2[#All],31,0)</f>
        <v>0</v>
      </c>
      <c r="O166" s="388"/>
      <c r="P166" s="351"/>
      <c r="Q166" s="358" t="s">
        <v>83</v>
      </c>
      <c r="R166" s="351" t="s">
        <v>98</v>
      </c>
      <c r="S166" s="351"/>
      <c r="T166" s="351"/>
      <c r="U166" s="351" t="str">
        <f>VLOOKUP(Táblázat1[[#This Row],[ORR_ssz]],Táblázat2[#All],6,0)</f>
        <v>H:14:00-16:00(Távolléti oktatás (TÁVOLLÉTI))</v>
      </c>
      <c r="V166" s="351" t="s">
        <v>1044</v>
      </c>
      <c r="W166" s="350" t="s">
        <v>1045</v>
      </c>
      <c r="X166" s="351"/>
      <c r="Y166" s="351"/>
      <c r="Z166" s="353"/>
      <c r="AA166" s="351"/>
      <c r="AB166" s="354" t="s">
        <v>5056</v>
      </c>
    </row>
    <row r="167" spans="1:28" s="112" customFormat="1" ht="24.95" customHeight="1" x14ac:dyDescent="0.25">
      <c r="A167" s="349" t="s">
        <v>16</v>
      </c>
      <c r="B167" s="349">
        <v>177</v>
      </c>
      <c r="C167" s="349" t="str">
        <f>VLOOKUP(Táblázat1[[#This Row],[ORR_ssz]],Táblázat2[#All],7,0)</f>
        <v>J3:xFAK(4 ó.):H01</v>
      </c>
      <c r="D167" s="349" t="str">
        <f>VLOOKUP(Táblázat1[[#This Row],[ORR_ssz]],Táblázat2[#All],4,0)</f>
        <v>f</v>
      </c>
      <c r="E167" s="350" t="s">
        <v>1077</v>
      </c>
      <c r="F167" s="351"/>
      <c r="G167" s="351" t="s">
        <v>41</v>
      </c>
      <c r="H167" s="358" t="s">
        <v>57</v>
      </c>
      <c r="I167" s="352"/>
      <c r="J167" s="358" t="s">
        <v>56</v>
      </c>
      <c r="K167" s="350" t="s">
        <v>1078</v>
      </c>
      <c r="L167" s="403" t="s">
        <v>3703</v>
      </c>
      <c r="M167" s="396">
        <f>VLOOKUP(Táblázat1[[#This Row],[ORR_ssz]],Táblázat2[#All],9,0)</f>
        <v>25</v>
      </c>
      <c r="N167" s="396">
        <f>VLOOKUP(Táblázat1[[#This Row],[ORR_ssz]],Táblázat2[#All],31,0)</f>
        <v>56</v>
      </c>
      <c r="O167" s="392"/>
      <c r="P167" s="351"/>
      <c r="Q167" s="351" t="s">
        <v>83</v>
      </c>
      <c r="R167" s="351" t="s">
        <v>636</v>
      </c>
      <c r="S167" s="351" t="s">
        <v>3701</v>
      </c>
      <c r="T167" s="351" t="s">
        <v>140</v>
      </c>
      <c r="U167" s="351" t="str">
        <f>VLOOKUP(Táblázat1[[#This Row],[ORR_ssz]],Táblázat2[#All],6,0)</f>
        <v>H:08:00-10:00(A tanterem IV. (ÁA-1-114)); SZE:08:00-10:00(A tanterem IV. (ÁA-1-114))</v>
      </c>
      <c r="V167" s="351" t="s">
        <v>1079</v>
      </c>
      <c r="W167" s="350" t="s">
        <v>1079</v>
      </c>
      <c r="X167" s="351" t="s">
        <v>672</v>
      </c>
      <c r="Y167" s="351" t="s">
        <v>951</v>
      </c>
      <c r="Z167" s="353"/>
      <c r="AA167" s="351"/>
      <c r="AB167" s="353" t="s">
        <v>3738</v>
      </c>
    </row>
    <row r="168" spans="1:28" s="112" customFormat="1" ht="24.95" customHeight="1" x14ac:dyDescent="0.25">
      <c r="A168" s="349" t="s">
        <v>16</v>
      </c>
      <c r="B168" s="349">
        <v>178</v>
      </c>
      <c r="C168" s="349" t="str">
        <f>VLOOKUP(Táblázat1[[#This Row],[ORR_ssz]],Táblázat2[#All],7,0)</f>
        <v>J4:xFAK(4kr):J01</v>
      </c>
      <c r="D168" s="349" t="str">
        <f>VLOOKUP(Táblázat1[[#This Row],[ORR_ssz]],Táblázat2[#All],4,0)</f>
        <v>f</v>
      </c>
      <c r="E168" s="350" t="s">
        <v>1080</v>
      </c>
      <c r="F168" s="351"/>
      <c r="G168" s="351" t="s">
        <v>41</v>
      </c>
      <c r="H168" s="358" t="s">
        <v>57</v>
      </c>
      <c r="I168" s="352"/>
      <c r="J168" s="358" t="s">
        <v>56</v>
      </c>
      <c r="K168" s="350" t="s">
        <v>1078</v>
      </c>
      <c r="L168" s="402">
        <v>12</v>
      </c>
      <c r="M168" s="395">
        <f>VLOOKUP(Táblázat1[[#This Row],[ORR_ssz]],Táblázat2[#All],9,0)</f>
        <v>12</v>
      </c>
      <c r="N168" s="395">
        <f>VLOOKUP(Táblázat1[[#This Row],[ORR_ssz]],Táblázat2[#All],31,0)</f>
        <v>0</v>
      </c>
      <c r="O168" s="388"/>
      <c r="P168" s="351"/>
      <c r="Q168" s="351"/>
      <c r="R168" s="351"/>
      <c r="S168" s="350" t="s">
        <v>5280</v>
      </c>
      <c r="T168" s="351"/>
      <c r="U168" s="351" t="str">
        <f>VLOOKUP(Táblázat1[[#This Row],[ORR_ssz]],Táblázat2[#All],6,0)</f>
        <v>H:12:00-14:00(Távolléti oktatás (TÁVOLLÉTI)); SZE:12:00-14:00(Távolléti oktatás (TÁVOLLÉTI))</v>
      </c>
      <c r="V168" s="351" t="s">
        <v>1079</v>
      </c>
      <c r="W168" s="350" t="s">
        <v>1079</v>
      </c>
      <c r="X168" s="351"/>
      <c r="Y168" s="351" t="s">
        <v>951</v>
      </c>
      <c r="Z168" s="353"/>
      <c r="AA168" s="351" t="s">
        <v>5279</v>
      </c>
      <c r="AB168" s="354" t="s">
        <v>5056</v>
      </c>
    </row>
    <row r="169" spans="1:28" s="112" customFormat="1" ht="24.95" customHeight="1" x14ac:dyDescent="0.25">
      <c r="A169" s="349" t="s">
        <v>16</v>
      </c>
      <c r="B169" s="349">
        <v>179</v>
      </c>
      <c r="C169" s="349" t="str">
        <f>VLOOKUP(Táblázat1[[#This Row],[ORR_ssz]],Táblázat2[#All],7,0)</f>
        <v>J3:XFAK(2 Ó.):I18</v>
      </c>
      <c r="D169" s="349" t="str">
        <f>VLOOKUP(Táblázat1[[#This Row],[ORR_ssz]],Táblázat2[#All],4,0)</f>
        <v>f</v>
      </c>
      <c r="E169" s="350" t="s">
        <v>1074</v>
      </c>
      <c r="F169" s="351"/>
      <c r="G169" s="351" t="s">
        <v>41</v>
      </c>
      <c r="H169" s="351" t="s">
        <v>57</v>
      </c>
      <c r="I169" s="352"/>
      <c r="J169" s="351" t="s">
        <v>56</v>
      </c>
      <c r="K169" s="350" t="s">
        <v>1070</v>
      </c>
      <c r="L169" s="402" t="s">
        <v>3705</v>
      </c>
      <c r="M169" s="395">
        <f>VLOOKUP(Táblázat1[[#This Row],[ORR_ssz]],Táblázat2[#All],9,0)</f>
        <v>15</v>
      </c>
      <c r="N169" s="395">
        <f>VLOOKUP(Táblázat1[[#This Row],[ORR_ssz]],Táblázat2[#All],31,0)</f>
        <v>20</v>
      </c>
      <c r="O169" s="392"/>
      <c r="P169" s="351"/>
      <c r="Q169" s="351" t="s">
        <v>85</v>
      </c>
      <c r="R169" s="351" t="s">
        <v>95</v>
      </c>
      <c r="S169" s="351"/>
      <c r="T169" s="351" t="s">
        <v>3543</v>
      </c>
      <c r="U169" s="351" t="str">
        <f>VLOOKUP(Táblázat1[[#This Row],[ORR_ssz]],Táblázat2[#All],6,0)</f>
        <v>SZE:12:00-14:00(A gyakorló 15. (könyvtár) (ÁA-0,5-122/a))</v>
      </c>
      <c r="V169" s="351" t="s">
        <v>1071</v>
      </c>
      <c r="W169" s="350" t="s">
        <v>1071</v>
      </c>
      <c r="X169" s="351" t="s">
        <v>672</v>
      </c>
      <c r="Y169" s="351" t="s">
        <v>951</v>
      </c>
      <c r="Z169" s="353"/>
      <c r="AA169" s="351" t="s">
        <v>5279</v>
      </c>
      <c r="AB169" s="354" t="s">
        <v>3738</v>
      </c>
    </row>
    <row r="170" spans="1:28" s="112" customFormat="1" ht="24.95" customHeight="1" x14ac:dyDescent="0.25">
      <c r="A170" s="349" t="s">
        <v>16</v>
      </c>
      <c r="B170" s="349">
        <v>180</v>
      </c>
      <c r="C170" s="349" t="str">
        <f>VLOOKUP(Táblázat1[[#This Row],[ORR_ssz]],Táblázat2[#All],7,0)</f>
        <v>J3:xFAK (mN):K01</v>
      </c>
      <c r="D170" s="349" t="str">
        <f>VLOOKUP(Táblázat1[[#This Row],[ORR_ssz]],Táblázat2[#All],4,0)</f>
        <v>mfN</v>
      </c>
      <c r="E170" s="350" t="s">
        <v>1090</v>
      </c>
      <c r="F170" s="351" t="s">
        <v>1091</v>
      </c>
      <c r="G170" s="351" t="s">
        <v>44</v>
      </c>
      <c r="H170" s="358" t="s">
        <v>57</v>
      </c>
      <c r="I170" s="352"/>
      <c r="J170" s="358" t="s">
        <v>56</v>
      </c>
      <c r="K170" s="350" t="s">
        <v>1084</v>
      </c>
      <c r="L170" s="402" t="s">
        <v>3707</v>
      </c>
      <c r="M170" s="395">
        <f>VLOOKUP(Táblázat1[[#This Row],[ORR_ssz]],Táblázat2[#All],9,0)</f>
        <v>777</v>
      </c>
      <c r="N170" s="395">
        <f>VLOOKUP(Táblázat1[[#This Row],[ORR_ssz]],Táblázat2[#All],31,0)</f>
        <v>40</v>
      </c>
      <c r="O170" s="392"/>
      <c r="P170" s="351"/>
      <c r="Q170" s="351" t="s">
        <v>86</v>
      </c>
      <c r="R170" s="351" t="s">
        <v>106</v>
      </c>
      <c r="S170" s="351"/>
      <c r="T170" s="351" t="s">
        <v>155</v>
      </c>
      <c r="U170" s="351" t="str">
        <f>VLOOKUP(Táblázat1[[#This Row],[ORR_ssz]],Táblázat2[#All],6,0)</f>
        <v>CS:18:00-20:00(B gyakorló 10. (Kecskeméti u.) (ÁB-2-212))</v>
      </c>
      <c r="V170" s="351" t="s">
        <v>1086</v>
      </c>
      <c r="W170" s="350" t="s">
        <v>1086</v>
      </c>
      <c r="X170" s="351" t="s">
        <v>672</v>
      </c>
      <c r="Y170" s="351" t="s">
        <v>951</v>
      </c>
      <c r="Z170" s="353"/>
      <c r="AA170" s="351"/>
      <c r="AB170" s="353" t="s">
        <v>3738</v>
      </c>
    </row>
    <row r="171" spans="1:28" s="112" customFormat="1" ht="24.95" customHeight="1" x14ac:dyDescent="0.25">
      <c r="A171" s="349" t="s">
        <v>16</v>
      </c>
      <c r="B171" s="349">
        <v>181</v>
      </c>
      <c r="C171" s="349" t="str">
        <f>VLOOKUP(Táblázat1[[#This Row],[ORR_ssz]],Táblázat2[#All],7,0)</f>
        <v>J3:XFAK(2 Ó.):D45</v>
      </c>
      <c r="D171" s="349" t="str">
        <f>VLOOKUP(Táblázat1[[#This Row],[ORR_ssz]],Táblázat2[#All],4,0)</f>
        <v>f</v>
      </c>
      <c r="E171" s="350" t="s">
        <v>1076</v>
      </c>
      <c r="F171" s="351"/>
      <c r="G171" s="351" t="s">
        <v>41</v>
      </c>
      <c r="H171" s="358" t="s">
        <v>57</v>
      </c>
      <c r="I171" s="352"/>
      <c r="J171" s="358" t="s">
        <v>56</v>
      </c>
      <c r="K171" s="350" t="s">
        <v>1070</v>
      </c>
      <c r="L171" s="402">
        <v>25</v>
      </c>
      <c r="M171" s="395">
        <f>VLOOKUP(Táblázat1[[#This Row],[ORR_ssz]],Táblázat2[#All],9,0)</f>
        <v>25</v>
      </c>
      <c r="N171" s="395">
        <f>VLOOKUP(Táblázat1[[#This Row],[ORR_ssz]],Táblázat2[#All],31,0)</f>
        <v>0</v>
      </c>
      <c r="O171" s="388"/>
      <c r="P171" s="351"/>
      <c r="Q171" s="351" t="s">
        <v>85</v>
      </c>
      <c r="R171" s="351" t="s">
        <v>106</v>
      </c>
      <c r="S171" s="351"/>
      <c r="T171" s="351"/>
      <c r="U171" s="351" t="str">
        <f>VLOOKUP(Táblázat1[[#This Row],[ORR_ssz]],Táblázat2[#All],6,0)</f>
        <v>SZE:18:00-20:00(Távolléti oktatás (TÁVOLLÉTI))</v>
      </c>
      <c r="V171" s="351" t="s">
        <v>1071</v>
      </c>
      <c r="W171" s="350" t="s">
        <v>1071</v>
      </c>
      <c r="X171" s="351"/>
      <c r="Y171" s="351" t="s">
        <v>951</v>
      </c>
      <c r="Z171" s="353"/>
      <c r="AA171" s="351"/>
      <c r="AB171" s="354" t="s">
        <v>5056</v>
      </c>
    </row>
    <row r="172" spans="1:28" s="112" customFormat="1" ht="24.95" customHeight="1" x14ac:dyDescent="0.25">
      <c r="A172" s="349" t="s">
        <v>16</v>
      </c>
      <c r="B172" s="349">
        <v>182</v>
      </c>
      <c r="C172" s="349" t="str">
        <f>VLOOKUP(Táblázat1[[#This Row],[ORR_ssz]],Táblázat2[#All],7,0)</f>
        <v>J3:XFAK(2 Ó.):H35</v>
      </c>
      <c r="D172" s="349" t="str">
        <f>VLOOKUP(Táblázat1[[#This Row],[ORR_ssz]],Táblázat2[#All],4,0)</f>
        <v>f</v>
      </c>
      <c r="E172" s="350" t="s">
        <v>1072</v>
      </c>
      <c r="F172" s="351"/>
      <c r="G172" s="351" t="s">
        <v>41</v>
      </c>
      <c r="H172" s="358" t="s">
        <v>57</v>
      </c>
      <c r="I172" s="352"/>
      <c r="J172" s="358" t="s">
        <v>56</v>
      </c>
      <c r="K172" s="350" t="s">
        <v>1070</v>
      </c>
      <c r="L172" s="402" t="s">
        <v>3707</v>
      </c>
      <c r="M172" s="395">
        <f>VLOOKUP(Táblázat1[[#This Row],[ORR_ssz]],Táblázat2[#All],9,0)</f>
        <v>20</v>
      </c>
      <c r="N172" s="395">
        <f>VLOOKUP(Táblázat1[[#This Row],[ORR_ssz]],Táblázat2[#All],31,0)</f>
        <v>40</v>
      </c>
      <c r="O172" s="392"/>
      <c r="P172" s="351"/>
      <c r="Q172" s="351" t="s">
        <v>84</v>
      </c>
      <c r="R172" s="351" t="s">
        <v>95</v>
      </c>
      <c r="S172" s="351"/>
      <c r="T172" s="351" t="s">
        <v>155</v>
      </c>
      <c r="U172" s="351" t="str">
        <f>VLOOKUP(Táblázat1[[#This Row],[ORR_ssz]],Táblázat2[#All],6,0)</f>
        <v>K:12:00-14:00(B gyakorló 10. (Kecskeméti u.) (ÁB-2-212))</v>
      </c>
      <c r="V172" s="351" t="s">
        <v>1071</v>
      </c>
      <c r="W172" s="350" t="s">
        <v>1071</v>
      </c>
      <c r="X172" s="351" t="s">
        <v>672</v>
      </c>
      <c r="Y172" s="351" t="s">
        <v>951</v>
      </c>
      <c r="Z172" s="353"/>
      <c r="AA172" s="351"/>
      <c r="AB172" s="353" t="s">
        <v>3738</v>
      </c>
    </row>
    <row r="173" spans="1:28" s="112" customFormat="1" ht="24.95" customHeight="1" x14ac:dyDescent="0.25">
      <c r="A173" s="349" t="s">
        <v>16</v>
      </c>
      <c r="B173" s="349">
        <v>183</v>
      </c>
      <c r="C173" s="349" t="str">
        <f>VLOOKUP(Táblázat1[[#This Row],[ORR_ssz]],Táblázat2[#All],7,0)</f>
        <v>J4:xFAK(2kr):L06</v>
      </c>
      <c r="D173" s="349" t="str">
        <f>VLOOKUP(Táblázat1[[#This Row],[ORR_ssz]],Táblázat2[#All],4,0)</f>
        <v>f</v>
      </c>
      <c r="E173" s="350" t="s">
        <v>1075</v>
      </c>
      <c r="F173" s="351"/>
      <c r="G173" s="351" t="s">
        <v>41</v>
      </c>
      <c r="H173" s="358" t="s">
        <v>57</v>
      </c>
      <c r="I173" s="352"/>
      <c r="J173" s="358" t="s">
        <v>56</v>
      </c>
      <c r="K173" s="350" t="s">
        <v>1070</v>
      </c>
      <c r="L173" s="402" t="s">
        <v>3707</v>
      </c>
      <c r="M173" s="395">
        <f>VLOOKUP(Táblázat1[[#This Row],[ORR_ssz]],Táblázat2[#All],9,0)</f>
        <v>20</v>
      </c>
      <c r="N173" s="395">
        <f>VLOOKUP(Táblázat1[[#This Row],[ORR_ssz]],Táblázat2[#All],31,0)</f>
        <v>40</v>
      </c>
      <c r="O173" s="392"/>
      <c r="P173" s="351"/>
      <c r="Q173" s="351" t="s">
        <v>84</v>
      </c>
      <c r="R173" s="351" t="s">
        <v>106</v>
      </c>
      <c r="S173" s="351"/>
      <c r="T173" s="351" t="s">
        <v>155</v>
      </c>
      <c r="U173" s="351" t="str">
        <f>VLOOKUP(Táblázat1[[#This Row],[ORR_ssz]],Táblázat2[#All],6,0)</f>
        <v>K:18:00-20:00(B gyakorló 10. (Kecskeméti u.) (ÁB-2-212))</v>
      </c>
      <c r="V173" s="351" t="s">
        <v>1071</v>
      </c>
      <c r="W173" s="350" t="s">
        <v>1071</v>
      </c>
      <c r="X173" s="351" t="s">
        <v>672</v>
      </c>
      <c r="Y173" s="351" t="s">
        <v>951</v>
      </c>
      <c r="Z173" s="353"/>
      <c r="AA173" s="351" t="s">
        <v>5279</v>
      </c>
      <c r="AB173" s="354" t="s">
        <v>3738</v>
      </c>
    </row>
    <row r="174" spans="1:28" s="112" customFormat="1" ht="24.95" customHeight="1" x14ac:dyDescent="0.25">
      <c r="A174" s="349" t="s">
        <v>16</v>
      </c>
      <c r="B174" s="349">
        <v>184</v>
      </c>
      <c r="C174" s="349" t="str">
        <f>VLOOKUP(Táblázat1[[#This Row],[ORR_ssz]],Táblázat2[#All],7,0)</f>
        <v>J4:XFAK(MN):N01</v>
      </c>
      <c r="D174" s="349" t="str">
        <f>VLOOKUP(Táblázat1[[#This Row],[ORR_ssz]],Táblázat2[#All],4,0)</f>
        <v>mfN</v>
      </c>
      <c r="E174" s="350" t="s">
        <v>1069</v>
      </c>
      <c r="F174" s="351"/>
      <c r="G174" s="351" t="s">
        <v>44</v>
      </c>
      <c r="H174" s="358" t="s">
        <v>57</v>
      </c>
      <c r="I174" s="352"/>
      <c r="J174" s="358" t="s">
        <v>56</v>
      </c>
      <c r="K174" s="350" t="s">
        <v>1070</v>
      </c>
      <c r="L174" s="402" t="s">
        <v>3707</v>
      </c>
      <c r="M174" s="395">
        <f>VLOOKUP(Táblázat1[[#This Row],[ORR_ssz]],Táblázat2[#All],9,0)</f>
        <v>777</v>
      </c>
      <c r="N174" s="395">
        <f>VLOOKUP(Táblázat1[[#This Row],[ORR_ssz]],Táblázat2[#All],31,0)</f>
        <v>40</v>
      </c>
      <c r="O174" s="392"/>
      <c r="P174" s="351"/>
      <c r="Q174" s="351" t="s">
        <v>84</v>
      </c>
      <c r="R174" s="351" t="s">
        <v>90</v>
      </c>
      <c r="S174" s="351"/>
      <c r="T174" s="351" t="s">
        <v>155</v>
      </c>
      <c r="U174" s="351" t="str">
        <f>VLOOKUP(Táblázat1[[#This Row],[ORR_ssz]],Táblázat2[#All],6,0)</f>
        <v>K:10:00-12:00(B gyakorló 10. (Kecskeméti u.) (ÁB-2-212))</v>
      </c>
      <c r="V174" s="351" t="s">
        <v>1071</v>
      </c>
      <c r="W174" s="350" t="s">
        <v>1071</v>
      </c>
      <c r="X174" s="351" t="s">
        <v>672</v>
      </c>
      <c r="Y174" s="351" t="s">
        <v>951</v>
      </c>
      <c r="Z174" s="353"/>
      <c r="AA174" s="351"/>
      <c r="AB174" s="354" t="s">
        <v>3738</v>
      </c>
    </row>
    <row r="175" spans="1:28" s="112" customFormat="1" ht="24.95" customHeight="1" x14ac:dyDescent="0.25">
      <c r="A175" s="349" t="s">
        <v>16</v>
      </c>
      <c r="B175" s="349">
        <v>185</v>
      </c>
      <c r="C175" s="349" t="str">
        <f>VLOOKUP(Táblázat1[[#This Row],[ORR_ssz]],Táblázat2[#All],7,0)</f>
        <v>J3:XFAK(2 Ó.):H36</v>
      </c>
      <c r="D175" s="349" t="str">
        <f>VLOOKUP(Táblázat1[[#This Row],[ORR_ssz]],Táblázat2[#All],4,0)</f>
        <v>f</v>
      </c>
      <c r="E175" s="350" t="s">
        <v>1073</v>
      </c>
      <c r="F175" s="351"/>
      <c r="G175" s="351" t="s">
        <v>41</v>
      </c>
      <c r="H175" s="351" t="s">
        <v>57</v>
      </c>
      <c r="I175" s="352"/>
      <c r="J175" s="351" t="s">
        <v>56</v>
      </c>
      <c r="K175" s="350" t="s">
        <v>1070</v>
      </c>
      <c r="L175" s="402" t="s">
        <v>3705</v>
      </c>
      <c r="M175" s="395">
        <f>VLOOKUP(Táblázat1[[#This Row],[ORR_ssz]],Táblázat2[#All],9,0)</f>
        <v>15</v>
      </c>
      <c r="N175" s="395">
        <f>VLOOKUP(Táblázat1[[#This Row],[ORR_ssz]],Táblázat2[#All],31,0)</f>
        <v>20</v>
      </c>
      <c r="O175" s="392"/>
      <c r="P175" s="351"/>
      <c r="Q175" s="351" t="s">
        <v>86</v>
      </c>
      <c r="R175" s="351" t="s">
        <v>90</v>
      </c>
      <c r="S175" s="351"/>
      <c r="T175" s="351" t="s">
        <v>3543</v>
      </c>
      <c r="U175" s="351" t="str">
        <f>VLOOKUP(Táblázat1[[#This Row],[ORR_ssz]],Táblázat2[#All],6,0)</f>
        <v>CS:10:00-12:00(A gyakorló 15. (könyvtár) (ÁA-0,5-122/a))</v>
      </c>
      <c r="V175" s="351" t="s">
        <v>1071</v>
      </c>
      <c r="W175" s="350" t="s">
        <v>1071</v>
      </c>
      <c r="X175" s="351" t="s">
        <v>672</v>
      </c>
      <c r="Y175" s="351" t="s">
        <v>951</v>
      </c>
      <c r="Z175" s="353"/>
      <c r="AA175" s="351"/>
      <c r="AB175" s="354" t="s">
        <v>3738</v>
      </c>
    </row>
    <row r="176" spans="1:28" s="112" customFormat="1" ht="24.95" customHeight="1" x14ac:dyDescent="0.25">
      <c r="A176" s="349" t="s">
        <v>16</v>
      </c>
      <c r="B176" s="349">
        <v>186</v>
      </c>
      <c r="C176" s="349" t="str">
        <f>VLOOKUP(Táblázat1[[#This Row],[ORR_ssz]],Táblázat2[#All],7,0)</f>
        <v>J4:XFAK(MN):P03</v>
      </c>
      <c r="D176" s="349" t="str">
        <f>VLOOKUP(Táblázat1[[#This Row],[ORR_ssz]],Táblázat2[#All],4,0)</f>
        <v>mfN</v>
      </c>
      <c r="E176" s="350" t="s">
        <v>1081</v>
      </c>
      <c r="F176" s="351"/>
      <c r="G176" s="351" t="s">
        <v>44</v>
      </c>
      <c r="H176" s="351" t="s">
        <v>57</v>
      </c>
      <c r="I176" s="352"/>
      <c r="J176" s="351" t="s">
        <v>56</v>
      </c>
      <c r="K176" s="350" t="s">
        <v>1078</v>
      </c>
      <c r="L176" s="402">
        <v>15</v>
      </c>
      <c r="M176" s="395">
        <f>VLOOKUP(Táblázat1[[#This Row],[ORR_ssz]],Táblázat2[#All],9,0)</f>
        <v>777</v>
      </c>
      <c r="N176" s="395">
        <f>VLOOKUP(Táblázat1[[#This Row],[ORR_ssz]],Táblázat2[#All],31,0)</f>
        <v>0</v>
      </c>
      <c r="O176" s="388"/>
      <c r="P176" s="351"/>
      <c r="Q176" s="351" t="s">
        <v>83</v>
      </c>
      <c r="R176" s="351" t="s">
        <v>102</v>
      </c>
      <c r="S176" s="351"/>
      <c r="T176" s="351"/>
      <c r="U176" s="351" t="str">
        <f>VLOOKUP(Táblázat1[[#This Row],[ORR_ssz]],Táblázat2[#All],6,0)</f>
        <v>H:16:00-18:00(Távolléti oktatás (TÁVOLLÉTI))</v>
      </c>
      <c r="V176" s="351" t="s">
        <v>1082</v>
      </c>
      <c r="W176" s="350" t="s">
        <v>1082</v>
      </c>
      <c r="X176" s="351"/>
      <c r="Y176" s="351" t="s">
        <v>951</v>
      </c>
      <c r="Z176" s="353"/>
      <c r="AA176" s="351"/>
      <c r="AB176" s="353" t="s">
        <v>5056</v>
      </c>
    </row>
    <row r="177" spans="1:28" s="112" customFormat="1" ht="24.95" customHeight="1" x14ac:dyDescent="0.25">
      <c r="A177" s="349" t="s">
        <v>16</v>
      </c>
      <c r="B177" s="349">
        <v>187</v>
      </c>
      <c r="C177" s="349" t="str">
        <f>VLOOKUP(Táblázat1[[#This Row],[ORR_ssz]],Táblázat2[#All],7,0)</f>
        <v>JL5:LAT</v>
      </c>
      <c r="D177" s="349" t="str">
        <f>VLOOKUP(Táblázat1[[#This Row],[ORR_ssz]],Táblázat2[#All],4,0)</f>
        <v>e</v>
      </c>
      <c r="E177" s="350" t="s">
        <v>327</v>
      </c>
      <c r="F177" s="351"/>
      <c r="G177" s="351" t="s">
        <v>31</v>
      </c>
      <c r="H177" s="351" t="s">
        <v>55</v>
      </c>
      <c r="I177" s="352">
        <v>1</v>
      </c>
      <c r="J177" s="351" t="s">
        <v>54</v>
      </c>
      <c r="K177" s="350"/>
      <c r="L177" s="402"/>
      <c r="M177" s="395">
        <f>VLOOKUP(Táblázat1[[#This Row],[ORR_ssz]],Táblázat2[#All],9,0)</f>
        <v>666</v>
      </c>
      <c r="N177" s="395">
        <f>VLOOKUP(Táblázat1[[#This Row],[ORR_ssz]],Táblázat2[#All],31,0)</f>
        <v>0</v>
      </c>
      <c r="O177" s="388"/>
      <c r="P177" s="351"/>
      <c r="Q177" s="351"/>
      <c r="R177" s="351"/>
      <c r="S177" s="351"/>
      <c r="T177" s="351"/>
      <c r="U177" s="351">
        <f>VLOOKUP(Táblázat1[[#This Row],[ORR_ssz]],Táblázat2[#All],6,0)</f>
        <v>0</v>
      </c>
      <c r="V177" s="351" t="s">
        <v>1067</v>
      </c>
      <c r="W177" s="350" t="s">
        <v>1068</v>
      </c>
      <c r="X177" s="351"/>
      <c r="Y177" s="351"/>
      <c r="Z177" s="353"/>
      <c r="AA177" s="351"/>
      <c r="AB177" s="353" t="s">
        <v>3739</v>
      </c>
    </row>
    <row r="178" spans="1:28" s="112" customFormat="1" ht="24.95" customHeight="1" x14ac:dyDescent="0.25">
      <c r="A178" s="349" t="s">
        <v>16</v>
      </c>
      <c r="B178" s="349">
        <v>188</v>
      </c>
      <c r="C178" s="349" t="str">
        <f>VLOOKUP(Táblázat1[[#This Row],[ORR_ssz]],Táblázat2[#All],7,0)</f>
        <v>J4:LAT</v>
      </c>
      <c r="D178" s="349" t="str">
        <f>VLOOKUP(Táblázat1[[#This Row],[ORR_ssz]],Táblázat2[#All],4,0)</f>
        <v>sz01</v>
      </c>
      <c r="E178" s="350" t="s">
        <v>307</v>
      </c>
      <c r="F178" s="351"/>
      <c r="G178" s="351" t="s">
        <v>32</v>
      </c>
      <c r="H178" s="351" t="s">
        <v>57</v>
      </c>
      <c r="I178" s="355">
        <v>1</v>
      </c>
      <c r="J178" s="351" t="s">
        <v>56</v>
      </c>
      <c r="K178" s="350"/>
      <c r="L178" s="402"/>
      <c r="M178" s="395">
        <f>VLOOKUP(Táblázat1[[#This Row],[ORR_ssz]],Táblázat2[#All],9,0)</f>
        <v>0</v>
      </c>
      <c r="N178" s="395">
        <f>VLOOKUP(Táblázat1[[#This Row],[ORR_ssz]],Táblázat2[#All],31,0)</f>
        <v>54</v>
      </c>
      <c r="O178" s="388"/>
      <c r="P178" s="351"/>
      <c r="Q178" s="351" t="s">
        <v>83</v>
      </c>
      <c r="R178" s="351" t="s">
        <v>98</v>
      </c>
      <c r="S178" s="351"/>
      <c r="T178" s="351" t="s">
        <v>1085</v>
      </c>
      <c r="U178" s="351" t="str">
        <f>VLOOKUP(Táblázat1[[#This Row],[ORR_ssz]],Táblázat2[#All],6,0)</f>
        <v>H:14:00-16:00(B Nyelvi labor (Magyar u.) (ÁB-1,5-118))</v>
      </c>
      <c r="V178" s="351" t="s">
        <v>1067</v>
      </c>
      <c r="W178" s="350" t="s">
        <v>1067</v>
      </c>
      <c r="X178" s="351"/>
      <c r="Y178" s="351"/>
      <c r="Z178" s="353"/>
      <c r="AA178" s="351"/>
      <c r="AB178" s="353" t="s">
        <v>3738</v>
      </c>
    </row>
    <row r="179" spans="1:28" s="112" customFormat="1" ht="24.95" customHeight="1" x14ac:dyDescent="0.25">
      <c r="A179" s="349" t="s">
        <v>16</v>
      </c>
      <c r="B179" s="349">
        <v>189</v>
      </c>
      <c r="C179" s="349" t="str">
        <f>VLOOKUP(Táblázat1[[#This Row],[ORR_ssz]],Táblázat2[#All],7,0)</f>
        <v>J4:LAT</v>
      </c>
      <c r="D179" s="349" t="str">
        <f>VLOOKUP(Táblázat1[[#This Row],[ORR_ssz]],Táblázat2[#All],4,0)</f>
        <v>sz02</v>
      </c>
      <c r="E179" s="350" t="s">
        <v>308</v>
      </c>
      <c r="F179" s="351"/>
      <c r="G179" s="351" t="s">
        <v>32</v>
      </c>
      <c r="H179" s="351" t="s">
        <v>57</v>
      </c>
      <c r="I179" s="355">
        <v>1</v>
      </c>
      <c r="J179" s="351" t="s">
        <v>56</v>
      </c>
      <c r="K179" s="350"/>
      <c r="L179" s="402"/>
      <c r="M179" s="395">
        <f>VLOOKUP(Táblázat1[[#This Row],[ORR_ssz]],Táblázat2[#All],9,0)</f>
        <v>0</v>
      </c>
      <c r="N179" s="395">
        <f>VLOOKUP(Táblázat1[[#This Row],[ORR_ssz]],Táblázat2[#All],31,0)</f>
        <v>54</v>
      </c>
      <c r="O179" s="388"/>
      <c r="P179" s="351"/>
      <c r="Q179" s="351" t="s">
        <v>84</v>
      </c>
      <c r="R179" s="351" t="s">
        <v>102</v>
      </c>
      <c r="S179" s="351"/>
      <c r="T179" s="351" t="s">
        <v>1085</v>
      </c>
      <c r="U179" s="351" t="str">
        <f>VLOOKUP(Táblázat1[[#This Row],[ORR_ssz]],Táblázat2[#All],6,0)</f>
        <v>K:16:00-18:00(B Nyelvi labor (Magyar u.) (ÁB-1,5-118))</v>
      </c>
      <c r="V179" s="351" t="s">
        <v>1067</v>
      </c>
      <c r="W179" s="350" t="s">
        <v>1067</v>
      </c>
      <c r="X179" s="351"/>
      <c r="Y179" s="351"/>
      <c r="Z179" s="353"/>
      <c r="AA179" s="351"/>
      <c r="AB179" s="353" t="s">
        <v>3738</v>
      </c>
    </row>
    <row r="180" spans="1:28" s="112" customFormat="1" ht="24.95" customHeight="1" x14ac:dyDescent="0.25">
      <c r="A180" s="349" t="s">
        <v>16</v>
      </c>
      <c r="B180" s="349">
        <v>190</v>
      </c>
      <c r="C180" s="349" t="str">
        <f>VLOOKUP(Táblázat1[[#This Row],[ORR_ssz]],Táblázat2[#All],7,0)</f>
        <v>J4:LAT</v>
      </c>
      <c r="D180" s="349" t="str">
        <f>VLOOKUP(Táblázat1[[#This Row],[ORR_ssz]],Táblázat2[#All],4,0)</f>
        <v>sz03</v>
      </c>
      <c r="E180" s="350" t="s">
        <v>309</v>
      </c>
      <c r="F180" s="351"/>
      <c r="G180" s="351" t="s">
        <v>32</v>
      </c>
      <c r="H180" s="351" t="s">
        <v>57</v>
      </c>
      <c r="I180" s="355">
        <v>1</v>
      </c>
      <c r="J180" s="351" t="s">
        <v>56</v>
      </c>
      <c r="K180" s="350"/>
      <c r="L180" s="402"/>
      <c r="M180" s="395">
        <f>VLOOKUP(Táblázat1[[#This Row],[ORR_ssz]],Táblázat2[#All],9,0)</f>
        <v>0</v>
      </c>
      <c r="N180" s="395">
        <f>VLOOKUP(Táblázat1[[#This Row],[ORR_ssz]],Táblázat2[#All],31,0)</f>
        <v>54</v>
      </c>
      <c r="O180" s="388"/>
      <c r="P180" s="351"/>
      <c r="Q180" s="351" t="s">
        <v>84</v>
      </c>
      <c r="R180" s="351" t="s">
        <v>98</v>
      </c>
      <c r="S180" s="351"/>
      <c r="T180" s="351" t="s">
        <v>1085</v>
      </c>
      <c r="U180" s="351" t="str">
        <f>VLOOKUP(Táblázat1[[#This Row],[ORR_ssz]],Táblázat2[#All],6,0)</f>
        <v>K:14:00-16:00(B Nyelvi labor (Magyar u.) (ÁB-1,5-118))</v>
      </c>
      <c r="V180" s="351" t="s">
        <v>1067</v>
      </c>
      <c r="W180" s="350" t="s">
        <v>1067</v>
      </c>
      <c r="X180" s="351"/>
      <c r="Y180" s="351"/>
      <c r="Z180" s="353"/>
      <c r="AA180" s="351"/>
      <c r="AB180" s="353" t="s">
        <v>3738</v>
      </c>
    </row>
    <row r="181" spans="1:28" s="112" customFormat="1" ht="24.95" customHeight="1" x14ac:dyDescent="0.25">
      <c r="A181" s="349" t="s">
        <v>16</v>
      </c>
      <c r="B181" s="349">
        <v>191</v>
      </c>
      <c r="C181" s="349" t="str">
        <f>VLOOKUP(Táblázat1[[#This Row],[ORR_ssz]],Táblázat2[#All],7,0)</f>
        <v>J4:LAT</v>
      </c>
      <c r="D181" s="349" t="str">
        <f>VLOOKUP(Táblázat1[[#This Row],[ORR_ssz]],Táblázat2[#All],4,0)</f>
        <v>sz04</v>
      </c>
      <c r="E181" s="350" t="s">
        <v>310</v>
      </c>
      <c r="F181" s="351"/>
      <c r="G181" s="351" t="s">
        <v>32</v>
      </c>
      <c r="H181" s="351" t="s">
        <v>57</v>
      </c>
      <c r="I181" s="355">
        <v>1</v>
      </c>
      <c r="J181" s="351" t="s">
        <v>56</v>
      </c>
      <c r="K181" s="350"/>
      <c r="L181" s="402"/>
      <c r="M181" s="395">
        <f>VLOOKUP(Táblázat1[[#This Row],[ORR_ssz]],Táblázat2[#All],9,0)</f>
        <v>0</v>
      </c>
      <c r="N181" s="395">
        <f>VLOOKUP(Táblázat1[[#This Row],[ORR_ssz]],Táblázat2[#All],31,0)</f>
        <v>54</v>
      </c>
      <c r="O181" s="388"/>
      <c r="P181" s="351"/>
      <c r="Q181" s="351" t="s">
        <v>83</v>
      </c>
      <c r="R181" s="351" t="s">
        <v>102</v>
      </c>
      <c r="S181" s="351"/>
      <c r="T181" s="351" t="s">
        <v>1085</v>
      </c>
      <c r="U181" s="351" t="str">
        <f>VLOOKUP(Táblázat1[[#This Row],[ORR_ssz]],Táblázat2[#All],6,0)</f>
        <v>H:16:00-18:00(B Nyelvi labor (Magyar u.) (ÁB-1,5-118))</v>
      </c>
      <c r="V181" s="351" t="s">
        <v>1067</v>
      </c>
      <c r="W181" s="350" t="s">
        <v>1067</v>
      </c>
      <c r="X181" s="351"/>
      <c r="Y181" s="351"/>
      <c r="Z181" s="353"/>
      <c r="AA181" s="351"/>
      <c r="AB181" s="353" t="s">
        <v>3738</v>
      </c>
    </row>
    <row r="182" spans="1:28" s="112" customFormat="1" ht="24.95" customHeight="1" x14ac:dyDescent="0.25">
      <c r="A182" s="349" t="s">
        <v>16</v>
      </c>
      <c r="B182" s="349">
        <v>192</v>
      </c>
      <c r="C182" s="349" t="str">
        <f>VLOOKUP(Táblázat1[[#This Row],[ORR_ssz]],Táblázat2[#All],7,0)</f>
        <v>J4:LAT</v>
      </c>
      <c r="D182" s="349" t="str">
        <f>VLOOKUP(Táblázat1[[#This Row],[ORR_ssz]],Táblázat2[#All],4,0)</f>
        <v>sz05</v>
      </c>
      <c r="E182" s="350" t="s">
        <v>311</v>
      </c>
      <c r="F182" s="351"/>
      <c r="G182" s="351" t="s">
        <v>32</v>
      </c>
      <c r="H182" s="351" t="s">
        <v>57</v>
      </c>
      <c r="I182" s="355">
        <v>1</v>
      </c>
      <c r="J182" s="351" t="s">
        <v>56</v>
      </c>
      <c r="K182" s="350"/>
      <c r="L182" s="402"/>
      <c r="M182" s="395">
        <f>VLOOKUP(Táblázat1[[#This Row],[ORR_ssz]],Táblázat2[#All],9,0)</f>
        <v>0</v>
      </c>
      <c r="N182" s="395">
        <f>VLOOKUP(Táblázat1[[#This Row],[ORR_ssz]],Táblázat2[#All],31,0)</f>
        <v>54</v>
      </c>
      <c r="O182" s="388"/>
      <c r="P182" s="351"/>
      <c r="Q182" s="351" t="s">
        <v>83</v>
      </c>
      <c r="R182" s="351" t="s">
        <v>95</v>
      </c>
      <c r="S182" s="351"/>
      <c r="T182" s="351" t="s">
        <v>1085</v>
      </c>
      <c r="U182" s="351" t="str">
        <f>VLOOKUP(Táblázat1[[#This Row],[ORR_ssz]],Táblázat2[#All],6,0)</f>
        <v>H:12:00-14:00(B Nyelvi labor (Magyar u.) (ÁB-1,5-118))</v>
      </c>
      <c r="V182" s="351" t="s">
        <v>1067</v>
      </c>
      <c r="W182" s="350" t="s">
        <v>1068</v>
      </c>
      <c r="X182" s="351"/>
      <c r="Y182" s="351"/>
      <c r="Z182" s="353"/>
      <c r="AA182" s="351"/>
      <c r="AB182" s="353" t="s">
        <v>3738</v>
      </c>
    </row>
    <row r="183" spans="1:28" s="112" customFormat="1" ht="24.95" customHeight="1" x14ac:dyDescent="0.25">
      <c r="A183" s="349" t="s">
        <v>16</v>
      </c>
      <c r="B183" s="349">
        <v>193</v>
      </c>
      <c r="C183" s="349" t="str">
        <f>VLOOKUP(Táblázat1[[#This Row],[ORR_ssz]],Táblázat2[#All],7,0)</f>
        <v>J4:LAT</v>
      </c>
      <c r="D183" s="349" t="str">
        <f>VLOOKUP(Táblázat1[[#This Row],[ORR_ssz]],Táblázat2[#All],4,0)</f>
        <v>sz06</v>
      </c>
      <c r="E183" s="350" t="s">
        <v>312</v>
      </c>
      <c r="F183" s="351"/>
      <c r="G183" s="351" t="s">
        <v>32</v>
      </c>
      <c r="H183" s="351" t="s">
        <v>57</v>
      </c>
      <c r="I183" s="355">
        <v>1</v>
      </c>
      <c r="J183" s="351" t="s">
        <v>56</v>
      </c>
      <c r="K183" s="350"/>
      <c r="L183" s="402"/>
      <c r="M183" s="395">
        <f>VLOOKUP(Táblázat1[[#This Row],[ORR_ssz]],Táblázat2[#All],9,0)</f>
        <v>0</v>
      </c>
      <c r="N183" s="395">
        <f>VLOOKUP(Táblázat1[[#This Row],[ORR_ssz]],Táblázat2[#All],31,0)</f>
        <v>54</v>
      </c>
      <c r="O183" s="388"/>
      <c r="P183" s="351"/>
      <c r="Q183" s="351" t="s">
        <v>85</v>
      </c>
      <c r="R183" s="351" t="s">
        <v>106</v>
      </c>
      <c r="S183" s="351"/>
      <c r="T183" s="351" t="s">
        <v>1085</v>
      </c>
      <c r="U183" s="351" t="str">
        <f>VLOOKUP(Táblázat1[[#This Row],[ORR_ssz]],Táblázat2[#All],6,0)</f>
        <v>SZE:18:00-20:00(B Nyelvi labor (Magyar u.) (ÁB-1,5-118))</v>
      </c>
      <c r="V183" s="351" t="s">
        <v>1067</v>
      </c>
      <c r="W183" s="350" t="s">
        <v>1067</v>
      </c>
      <c r="X183" s="351"/>
      <c r="Y183" s="351"/>
      <c r="Z183" s="353"/>
      <c r="AA183" s="351"/>
      <c r="AB183" s="353" t="s">
        <v>3738</v>
      </c>
    </row>
    <row r="184" spans="1:28" s="112" customFormat="1" ht="24.95" customHeight="1" x14ac:dyDescent="0.25">
      <c r="A184" s="349" t="s">
        <v>16</v>
      </c>
      <c r="B184" s="349">
        <v>194</v>
      </c>
      <c r="C184" s="349" t="str">
        <f>VLOOKUP(Táblázat1[[#This Row],[ORR_ssz]],Táblázat2[#All],7,0)</f>
        <v>J4:LAT</v>
      </c>
      <c r="D184" s="349" t="str">
        <f>VLOOKUP(Táblázat1[[#This Row],[ORR_ssz]],Táblázat2[#All],4,0)</f>
        <v>sz07</v>
      </c>
      <c r="E184" s="350" t="s">
        <v>313</v>
      </c>
      <c r="F184" s="351"/>
      <c r="G184" s="351" t="s">
        <v>32</v>
      </c>
      <c r="H184" s="351" t="s">
        <v>57</v>
      </c>
      <c r="I184" s="355">
        <v>1</v>
      </c>
      <c r="J184" s="351" t="s">
        <v>56</v>
      </c>
      <c r="K184" s="350"/>
      <c r="L184" s="402"/>
      <c r="M184" s="395">
        <f>VLOOKUP(Táblázat1[[#This Row],[ORR_ssz]],Táblázat2[#All],9,0)</f>
        <v>0</v>
      </c>
      <c r="N184" s="395">
        <f>VLOOKUP(Táblázat1[[#This Row],[ORR_ssz]],Táblázat2[#All],31,0)</f>
        <v>54</v>
      </c>
      <c r="O184" s="388"/>
      <c r="P184" s="351"/>
      <c r="Q184" s="351" t="s">
        <v>86</v>
      </c>
      <c r="R184" s="351" t="s">
        <v>102</v>
      </c>
      <c r="S184" s="351"/>
      <c r="T184" s="351" t="s">
        <v>1085</v>
      </c>
      <c r="U184" s="351" t="str">
        <f>VLOOKUP(Táblázat1[[#This Row],[ORR_ssz]],Táblázat2[#All],6,0)</f>
        <v>CS:16:00-18:00(B Nyelvi labor (Magyar u.) (ÁB-1,5-118))</v>
      </c>
      <c r="V184" s="351" t="s">
        <v>1067</v>
      </c>
      <c r="W184" s="350" t="s">
        <v>1067</v>
      </c>
      <c r="X184" s="351"/>
      <c r="Y184" s="351"/>
      <c r="Z184" s="353"/>
      <c r="AA184" s="351"/>
      <c r="AB184" s="353" t="s">
        <v>3738</v>
      </c>
    </row>
    <row r="185" spans="1:28" s="112" customFormat="1" ht="24.95" customHeight="1" x14ac:dyDescent="0.25">
      <c r="A185" s="356" t="s">
        <v>16</v>
      </c>
      <c r="B185" s="349">
        <v>195</v>
      </c>
      <c r="C185" s="356" t="str">
        <f>VLOOKUP(Táblázat1[[#This Row],[ORR_ssz]],Táblázat2[#All],7,0)</f>
        <v>J4:LAT</v>
      </c>
      <c r="D185" s="356" t="str">
        <f>VLOOKUP(Táblázat1[[#This Row],[ORR_ssz]],Táblázat2[#All],4,0)</f>
        <v>sz08</v>
      </c>
      <c r="E185" s="357" t="s">
        <v>314</v>
      </c>
      <c r="F185" s="358"/>
      <c r="G185" s="358" t="s">
        <v>32</v>
      </c>
      <c r="H185" s="358" t="s">
        <v>57</v>
      </c>
      <c r="I185" s="362">
        <v>1</v>
      </c>
      <c r="J185" s="358" t="s">
        <v>56</v>
      </c>
      <c r="K185" s="357"/>
      <c r="L185" s="404"/>
      <c r="M185" s="397">
        <f>VLOOKUP(Táblázat1[[#This Row],[ORR_ssz]],Táblázat2[#All],9,0)</f>
        <v>0</v>
      </c>
      <c r="N185" s="397">
        <f>VLOOKUP(Táblázat1[[#This Row],[ORR_ssz]],Táblázat2[#All],31,0)</f>
        <v>54</v>
      </c>
      <c r="O185" s="389"/>
      <c r="P185" s="358"/>
      <c r="Q185" s="358" t="s">
        <v>86</v>
      </c>
      <c r="R185" s="358" t="s">
        <v>98</v>
      </c>
      <c r="S185" s="358"/>
      <c r="T185" s="413" t="s">
        <v>152</v>
      </c>
      <c r="U185" s="358" t="str">
        <f>VLOOKUP(Táblázat1[[#This Row],[ORR_ssz]],Táblázat2[#All],6,0)</f>
        <v>CS:14:00-16:00(B Nyelvi labor (Magyar u.) (ÁB-1,5-118))</v>
      </c>
      <c r="V185" s="358" t="s">
        <v>1067</v>
      </c>
      <c r="W185" s="357" t="s">
        <v>1067</v>
      </c>
      <c r="X185" s="358"/>
      <c r="Y185" s="351"/>
      <c r="Z185" s="359"/>
      <c r="AA185" s="351" t="s">
        <v>5493</v>
      </c>
      <c r="AB185" s="353" t="s">
        <v>3738</v>
      </c>
    </row>
    <row r="186" spans="1:28" s="112" customFormat="1" ht="24.95" customHeight="1" x14ac:dyDescent="0.25">
      <c r="A186" s="349" t="s">
        <v>16</v>
      </c>
      <c r="B186" s="349">
        <v>196</v>
      </c>
      <c r="C186" s="349" t="str">
        <f>VLOOKUP(Táblázat1[[#This Row],[ORR_ssz]],Táblázat2[#All],7,0)</f>
        <v>J4:LAT</v>
      </c>
      <c r="D186" s="349" t="str">
        <f>VLOOKUP(Táblázat1[[#This Row],[ORR_ssz]],Táblázat2[#All],4,0)</f>
        <v>sz09</v>
      </c>
      <c r="E186" s="350" t="s">
        <v>315</v>
      </c>
      <c r="F186" s="351"/>
      <c r="G186" s="351" t="s">
        <v>32</v>
      </c>
      <c r="H186" s="351" t="s">
        <v>57</v>
      </c>
      <c r="I186" s="355">
        <v>1</v>
      </c>
      <c r="J186" s="351" t="s">
        <v>56</v>
      </c>
      <c r="K186" s="350"/>
      <c r="L186" s="402"/>
      <c r="M186" s="395">
        <f>VLOOKUP(Táblázat1[[#This Row],[ORR_ssz]],Táblázat2[#All],9,0)</f>
        <v>0</v>
      </c>
      <c r="N186" s="395">
        <f>VLOOKUP(Táblázat1[[#This Row],[ORR_ssz]],Táblázat2[#All],31,0)</f>
        <v>54</v>
      </c>
      <c r="O186" s="388"/>
      <c r="P186" s="351"/>
      <c r="Q186" s="351" t="s">
        <v>87</v>
      </c>
      <c r="R186" s="351" t="s">
        <v>98</v>
      </c>
      <c r="S186" s="351"/>
      <c r="T186" s="351" t="s">
        <v>1085</v>
      </c>
      <c r="U186" s="351" t="str">
        <f>VLOOKUP(Táblázat1[[#This Row],[ORR_ssz]],Táblázat2[#All],6,0)</f>
        <v>P:14:00-16:00(B Nyelvi labor (Magyar u.) (ÁB-1,5-118))</v>
      </c>
      <c r="V186" s="351" t="s">
        <v>1067</v>
      </c>
      <c r="W186" s="350" t="s">
        <v>1067</v>
      </c>
      <c r="X186" s="351"/>
      <c r="Y186" s="351"/>
      <c r="Z186" s="353"/>
      <c r="AA186" s="351"/>
      <c r="AB186" s="353" t="s">
        <v>3738</v>
      </c>
    </row>
    <row r="187" spans="1:28" s="112" customFormat="1" ht="24.95" customHeight="1" x14ac:dyDescent="0.25">
      <c r="A187" s="349" t="s">
        <v>16</v>
      </c>
      <c r="B187" s="349">
        <v>197</v>
      </c>
      <c r="C187" s="349" t="str">
        <f>VLOOKUP(Táblázat1[[#This Row],[ORR_ssz]],Táblázat2[#All],7,0)</f>
        <v>J4:LAT</v>
      </c>
      <c r="D187" s="349" t="str">
        <f>VLOOKUP(Táblázat1[[#This Row],[ORR_ssz]],Táblázat2[#All],4,0)</f>
        <v>sz10</v>
      </c>
      <c r="E187" s="350" t="s">
        <v>316</v>
      </c>
      <c r="F187" s="351"/>
      <c r="G187" s="351" t="s">
        <v>32</v>
      </c>
      <c r="H187" s="351" t="s">
        <v>57</v>
      </c>
      <c r="I187" s="355">
        <v>1</v>
      </c>
      <c r="J187" s="351" t="s">
        <v>56</v>
      </c>
      <c r="K187" s="350"/>
      <c r="L187" s="402"/>
      <c r="M187" s="395">
        <f>VLOOKUP(Táblázat1[[#This Row],[ORR_ssz]],Táblázat2[#All],9,0)</f>
        <v>0</v>
      </c>
      <c r="N187" s="395">
        <f>VLOOKUP(Táblázat1[[#This Row],[ORR_ssz]],Táblázat2[#All],31,0)</f>
        <v>54</v>
      </c>
      <c r="O187" s="388"/>
      <c r="P187" s="351"/>
      <c r="Q187" s="351" t="s">
        <v>87</v>
      </c>
      <c r="R187" s="351" t="s">
        <v>102</v>
      </c>
      <c r="S187" s="351"/>
      <c r="T187" s="351" t="s">
        <v>1085</v>
      </c>
      <c r="U187" s="351" t="str">
        <f>VLOOKUP(Táblázat1[[#This Row],[ORR_ssz]],Táblázat2[#All],6,0)</f>
        <v>P:16:00-18:00(B Nyelvi labor (Magyar u.) (ÁB-1,5-118))</v>
      </c>
      <c r="V187" s="351" t="s">
        <v>1067</v>
      </c>
      <c r="W187" s="350" t="s">
        <v>1067</v>
      </c>
      <c r="X187" s="351"/>
      <c r="Y187" s="351"/>
      <c r="Z187" s="353"/>
      <c r="AA187" s="351"/>
      <c r="AB187" s="353" t="s">
        <v>3738</v>
      </c>
    </row>
    <row r="188" spans="1:28" s="112" customFormat="1" ht="24.95" customHeight="1" x14ac:dyDescent="0.25">
      <c r="A188" s="349" t="s">
        <v>16</v>
      </c>
      <c r="B188" s="349">
        <v>198</v>
      </c>
      <c r="C188" s="349" t="str">
        <f>VLOOKUP(Táblázat1[[#This Row],[ORR_ssz]],Táblázat2[#All],7,0)</f>
        <v>J4:LAT</v>
      </c>
      <c r="D188" s="349" t="str">
        <f>VLOOKUP(Táblázat1[[#This Row],[ORR_ssz]],Táblázat2[#All],4,0)</f>
        <v>sz11</v>
      </c>
      <c r="E188" s="350" t="s">
        <v>317</v>
      </c>
      <c r="F188" s="351"/>
      <c r="G188" s="351" t="s">
        <v>32</v>
      </c>
      <c r="H188" s="351" t="s">
        <v>57</v>
      </c>
      <c r="I188" s="355">
        <v>1</v>
      </c>
      <c r="J188" s="351" t="s">
        <v>56</v>
      </c>
      <c r="K188" s="350"/>
      <c r="L188" s="402"/>
      <c r="M188" s="395">
        <f>VLOOKUP(Táblázat1[[#This Row],[ORR_ssz]],Táblázat2[#All],9,0)</f>
        <v>0</v>
      </c>
      <c r="N188" s="395">
        <f>VLOOKUP(Táblázat1[[#This Row],[ORR_ssz]],Táblázat2[#All],31,0)</f>
        <v>54</v>
      </c>
      <c r="O188" s="388"/>
      <c r="P188" s="351"/>
      <c r="Q188" s="351" t="s">
        <v>83</v>
      </c>
      <c r="R188" s="351" t="s">
        <v>90</v>
      </c>
      <c r="S188" s="351"/>
      <c r="T188" s="351" t="s">
        <v>1085</v>
      </c>
      <c r="U188" s="351" t="str">
        <f>VLOOKUP(Táblázat1[[#This Row],[ORR_ssz]],Táblázat2[#All],6,0)</f>
        <v>H:10:00-12:00(B Nyelvi labor (Magyar u.) (ÁB-1,5-118))</v>
      </c>
      <c r="V188" s="351" t="s">
        <v>1067</v>
      </c>
      <c r="W188" s="350" t="s">
        <v>1068</v>
      </c>
      <c r="X188" s="351"/>
      <c r="Y188" s="351"/>
      <c r="Z188" s="353"/>
      <c r="AA188" s="351"/>
      <c r="AB188" s="353" t="s">
        <v>3738</v>
      </c>
    </row>
    <row r="189" spans="1:28" s="112" customFormat="1" ht="24.95" customHeight="1" x14ac:dyDescent="0.25">
      <c r="A189" s="349" t="s">
        <v>16</v>
      </c>
      <c r="B189" s="349">
        <v>199</v>
      </c>
      <c r="C189" s="349" t="str">
        <f>VLOOKUP(Táblázat1[[#This Row],[ORR_ssz]],Táblázat2[#All],7,0)</f>
        <v>J4:LAT</v>
      </c>
      <c r="D189" s="349" t="str">
        <f>VLOOKUP(Táblázat1[[#This Row],[ORR_ssz]],Táblázat2[#All],4,0)</f>
        <v>sz12</v>
      </c>
      <c r="E189" s="350" t="s">
        <v>318</v>
      </c>
      <c r="F189" s="351"/>
      <c r="G189" s="351" t="s">
        <v>32</v>
      </c>
      <c r="H189" s="351" t="s">
        <v>57</v>
      </c>
      <c r="I189" s="355">
        <v>1</v>
      </c>
      <c r="J189" s="351" t="s">
        <v>56</v>
      </c>
      <c r="K189" s="350"/>
      <c r="L189" s="402"/>
      <c r="M189" s="395">
        <f>VLOOKUP(Táblázat1[[#This Row],[ORR_ssz]],Táblázat2[#All],9,0)</f>
        <v>0</v>
      </c>
      <c r="N189" s="395">
        <f>VLOOKUP(Táblázat1[[#This Row],[ORR_ssz]],Táblázat2[#All],31,0)</f>
        <v>54</v>
      </c>
      <c r="O189" s="388"/>
      <c r="P189" s="351"/>
      <c r="Q189" s="351" t="s">
        <v>85</v>
      </c>
      <c r="R189" s="351" t="s">
        <v>102</v>
      </c>
      <c r="S189" s="351"/>
      <c r="T189" s="351" t="s">
        <v>1085</v>
      </c>
      <c r="U189" s="351" t="str">
        <f>VLOOKUP(Táblázat1[[#This Row],[ORR_ssz]],Táblázat2[#All],6,0)</f>
        <v>SZE:16:00-18:00(B Nyelvi labor (Magyar u.) (ÁB-1,5-118))</v>
      </c>
      <c r="V189" s="351" t="s">
        <v>1067</v>
      </c>
      <c r="W189" s="350" t="s">
        <v>1067</v>
      </c>
      <c r="X189" s="351"/>
      <c r="Y189" s="351"/>
      <c r="Z189" s="353"/>
      <c r="AA189" s="351"/>
      <c r="AB189" s="353" t="s">
        <v>3738</v>
      </c>
    </row>
    <row r="190" spans="1:28" s="112" customFormat="1" ht="24.95" customHeight="1" x14ac:dyDescent="0.25">
      <c r="A190" s="349" t="s">
        <v>16</v>
      </c>
      <c r="B190" s="349">
        <v>200</v>
      </c>
      <c r="C190" s="349" t="str">
        <f>VLOOKUP(Táblázat1[[#This Row],[ORR_ssz]],Táblázat2[#All],7,0)</f>
        <v>J4:LAT</v>
      </c>
      <c r="D190" s="349" t="str">
        <f>VLOOKUP(Táblázat1[[#This Row],[ORR_ssz]],Táblázat2[#All],4,0)</f>
        <v>sz13</v>
      </c>
      <c r="E190" s="350" t="s">
        <v>319</v>
      </c>
      <c r="F190" s="351"/>
      <c r="G190" s="351" t="s">
        <v>32</v>
      </c>
      <c r="H190" s="351" t="s">
        <v>57</v>
      </c>
      <c r="I190" s="355">
        <v>1</v>
      </c>
      <c r="J190" s="351" t="s">
        <v>56</v>
      </c>
      <c r="K190" s="350"/>
      <c r="L190" s="402"/>
      <c r="M190" s="395">
        <f>VLOOKUP(Táblázat1[[#This Row],[ORR_ssz]],Táblázat2[#All],9,0)</f>
        <v>0</v>
      </c>
      <c r="N190" s="395">
        <f>VLOOKUP(Táblázat1[[#This Row],[ORR_ssz]],Táblázat2[#All],31,0)</f>
        <v>40</v>
      </c>
      <c r="O190" s="388"/>
      <c r="P190" s="351"/>
      <c r="Q190" s="351" t="s">
        <v>83</v>
      </c>
      <c r="R190" s="351" t="s">
        <v>98</v>
      </c>
      <c r="S190" s="351"/>
      <c r="T190" s="351" t="s">
        <v>3602</v>
      </c>
      <c r="U190" s="351" t="str">
        <f>VLOOKUP(Táblázat1[[#This Row],[ORR_ssz]],Táblázat2[#All],6,0)</f>
        <v>H:14:00-16:00(B gyakorló 19. (Magyar u.) (ÁB-2,5-321))</v>
      </c>
      <c r="V190" s="351" t="s">
        <v>1067</v>
      </c>
      <c r="W190" s="350" t="s">
        <v>1068</v>
      </c>
      <c r="X190" s="351"/>
      <c r="Y190" s="351"/>
      <c r="Z190" s="353"/>
      <c r="AA190" s="351"/>
      <c r="AB190" s="353" t="s">
        <v>3738</v>
      </c>
    </row>
    <row r="191" spans="1:28" s="112" customFormat="1" ht="24.95" customHeight="1" x14ac:dyDescent="0.25">
      <c r="A191" s="349" t="s">
        <v>16</v>
      </c>
      <c r="B191" s="349">
        <v>201</v>
      </c>
      <c r="C191" s="349" t="str">
        <f>VLOOKUP(Táblázat1[[#This Row],[ORR_ssz]],Táblázat2[#All],7,0)</f>
        <v>J4:LAT</v>
      </c>
      <c r="D191" s="349" t="str">
        <f>VLOOKUP(Táblázat1[[#This Row],[ORR_ssz]],Táblázat2[#All],4,0)</f>
        <v>sz14</v>
      </c>
      <c r="E191" s="350" t="s">
        <v>320</v>
      </c>
      <c r="F191" s="351"/>
      <c r="G191" s="351" t="s">
        <v>32</v>
      </c>
      <c r="H191" s="351" t="s">
        <v>57</v>
      </c>
      <c r="I191" s="355">
        <v>1</v>
      </c>
      <c r="J191" s="351" t="s">
        <v>56</v>
      </c>
      <c r="K191" s="350"/>
      <c r="L191" s="402"/>
      <c r="M191" s="395">
        <f>VLOOKUP(Táblázat1[[#This Row],[ORR_ssz]],Táblázat2[#All],9,0)</f>
        <v>0</v>
      </c>
      <c r="N191" s="395">
        <f>VLOOKUP(Táblázat1[[#This Row],[ORR_ssz]],Táblázat2[#All],31,0)</f>
        <v>54</v>
      </c>
      <c r="O191" s="388"/>
      <c r="P191" s="351"/>
      <c r="Q191" s="351" t="s">
        <v>84</v>
      </c>
      <c r="R191" s="351" t="s">
        <v>95</v>
      </c>
      <c r="S191" s="351"/>
      <c r="T191" s="351" t="s">
        <v>1085</v>
      </c>
      <c r="U191" s="351" t="str">
        <f>VLOOKUP(Táblázat1[[#This Row],[ORR_ssz]],Táblázat2[#All],6,0)</f>
        <v>K:12:00-14:00(B Nyelvi labor (Magyar u.) (ÁB-1,5-118))</v>
      </c>
      <c r="V191" s="351" t="s">
        <v>1067</v>
      </c>
      <c r="W191" s="350" t="s">
        <v>1068</v>
      </c>
      <c r="X191" s="351"/>
      <c r="Y191" s="351"/>
      <c r="Z191" s="353"/>
      <c r="AA191" s="351"/>
      <c r="AB191" s="353" t="s">
        <v>3738</v>
      </c>
    </row>
    <row r="192" spans="1:28" s="112" customFormat="1" ht="24.95" customHeight="1" x14ac:dyDescent="0.25">
      <c r="A192" s="349" t="s">
        <v>16</v>
      </c>
      <c r="B192" s="349">
        <v>202</v>
      </c>
      <c r="C192" s="349" t="str">
        <f>VLOOKUP(Táblázat1[[#This Row],[ORR_ssz]],Táblázat2[#All],7,0)</f>
        <v>J4:LAT</v>
      </c>
      <c r="D192" s="349" t="str">
        <f>VLOOKUP(Táblázat1[[#This Row],[ORR_ssz]],Táblázat2[#All],4,0)</f>
        <v>sz15</v>
      </c>
      <c r="E192" s="350" t="s">
        <v>321</v>
      </c>
      <c r="F192" s="351"/>
      <c r="G192" s="351" t="s">
        <v>32</v>
      </c>
      <c r="H192" s="351" t="s">
        <v>57</v>
      </c>
      <c r="I192" s="355">
        <v>1</v>
      </c>
      <c r="J192" s="351" t="s">
        <v>56</v>
      </c>
      <c r="K192" s="350"/>
      <c r="L192" s="402"/>
      <c r="M192" s="395">
        <f>VLOOKUP(Táblázat1[[#This Row],[ORR_ssz]],Táblázat2[#All],9,0)</f>
        <v>0</v>
      </c>
      <c r="N192" s="395">
        <f>VLOOKUP(Táblázat1[[#This Row],[ORR_ssz]],Táblázat2[#All],31,0)</f>
        <v>54</v>
      </c>
      <c r="O192" s="388"/>
      <c r="P192" s="351"/>
      <c r="Q192" s="351" t="s">
        <v>84</v>
      </c>
      <c r="R192" s="351" t="s">
        <v>90</v>
      </c>
      <c r="S192" s="351"/>
      <c r="T192" s="351" t="s">
        <v>1085</v>
      </c>
      <c r="U192" s="351" t="str">
        <f>VLOOKUP(Táblázat1[[#This Row],[ORR_ssz]],Táblázat2[#All],6,0)</f>
        <v>K:10:00-12:00(B Nyelvi labor (Magyar u.) (ÁB-1,5-118))</v>
      </c>
      <c r="V192" s="351" t="s">
        <v>1067</v>
      </c>
      <c r="W192" s="350" t="s">
        <v>1068</v>
      </c>
      <c r="X192" s="351"/>
      <c r="Y192" s="351"/>
      <c r="Z192" s="353"/>
      <c r="AA192" s="351"/>
      <c r="AB192" s="353" t="s">
        <v>3738</v>
      </c>
    </row>
    <row r="193" spans="1:28" s="112" customFormat="1" ht="24.95" customHeight="1" x14ac:dyDescent="0.25">
      <c r="A193" s="349" t="s">
        <v>16</v>
      </c>
      <c r="B193" s="349">
        <v>203</v>
      </c>
      <c r="C193" s="349" t="str">
        <f>VLOOKUP(Táblázat1[[#This Row],[ORR_ssz]],Táblázat2[#All],7,0)</f>
        <v>J4:LAT</v>
      </c>
      <c r="D193" s="349" t="str">
        <f>VLOOKUP(Táblázat1[[#This Row],[ORR_ssz]],Táblázat2[#All],4,0)</f>
        <v>sz16</v>
      </c>
      <c r="E193" s="350" t="s">
        <v>322</v>
      </c>
      <c r="F193" s="351"/>
      <c r="G193" s="351" t="s">
        <v>32</v>
      </c>
      <c r="H193" s="351" t="s">
        <v>57</v>
      </c>
      <c r="I193" s="355">
        <v>1</v>
      </c>
      <c r="J193" s="351" t="s">
        <v>56</v>
      </c>
      <c r="K193" s="350"/>
      <c r="L193" s="402"/>
      <c r="M193" s="395">
        <f>VLOOKUP(Táblázat1[[#This Row],[ORR_ssz]],Táblázat2[#All],9,0)</f>
        <v>0</v>
      </c>
      <c r="N193" s="395">
        <f>VLOOKUP(Táblázat1[[#This Row],[ORR_ssz]],Táblázat2[#All],31,0)</f>
        <v>40</v>
      </c>
      <c r="O193" s="388"/>
      <c r="P193" s="351"/>
      <c r="Q193" s="351" t="s">
        <v>84</v>
      </c>
      <c r="R193" s="351" t="s">
        <v>3603</v>
      </c>
      <c r="S193" s="351"/>
      <c r="T193" s="351" t="s">
        <v>3602</v>
      </c>
      <c r="U193" s="351" t="str">
        <f>VLOOKUP(Táblázat1[[#This Row],[ORR_ssz]],Táblázat2[#All],6,0)</f>
        <v>K:14:00-16:00(B gyakorló 19. (Magyar u.) (ÁB-2,5-321))</v>
      </c>
      <c r="V193" s="351" t="s">
        <v>1067</v>
      </c>
      <c r="W193" s="350" t="s">
        <v>1068</v>
      </c>
      <c r="X193" s="351"/>
      <c r="Y193" s="351"/>
      <c r="Z193" s="353"/>
      <c r="AA193" s="351"/>
      <c r="AB193" s="353" t="s">
        <v>3738</v>
      </c>
    </row>
    <row r="194" spans="1:28" s="112" customFormat="1" ht="24.95" customHeight="1" x14ac:dyDescent="0.25">
      <c r="A194" s="349" t="s">
        <v>16</v>
      </c>
      <c r="B194" s="349">
        <v>204</v>
      </c>
      <c r="C194" s="349" t="str">
        <f>VLOOKUP(Táblázat1[[#This Row],[ORR_ssz]],Táblázat2[#All],7,0)</f>
        <v>J4:LAT</v>
      </c>
      <c r="D194" s="349" t="str">
        <f>VLOOKUP(Táblázat1[[#This Row],[ORR_ssz]],Táblázat2[#All],4,0)</f>
        <v>sz17</v>
      </c>
      <c r="E194" s="350" t="s">
        <v>323</v>
      </c>
      <c r="F194" s="351"/>
      <c r="G194" s="351" t="s">
        <v>32</v>
      </c>
      <c r="H194" s="351" t="s">
        <v>57</v>
      </c>
      <c r="I194" s="355">
        <v>1</v>
      </c>
      <c r="J194" s="351" t="s">
        <v>56</v>
      </c>
      <c r="K194" s="350"/>
      <c r="L194" s="402"/>
      <c r="M194" s="395">
        <f>VLOOKUP(Táblázat1[[#This Row],[ORR_ssz]],Táblázat2[#All],9,0)</f>
        <v>0</v>
      </c>
      <c r="N194" s="395">
        <f>VLOOKUP(Táblázat1[[#This Row],[ORR_ssz]],Táblázat2[#All],31,0)</f>
        <v>54</v>
      </c>
      <c r="O194" s="388"/>
      <c r="P194" s="351"/>
      <c r="Q194" s="351" t="s">
        <v>85</v>
      </c>
      <c r="R194" s="351" t="s">
        <v>90</v>
      </c>
      <c r="S194" s="351"/>
      <c r="T194" s="351" t="s">
        <v>1085</v>
      </c>
      <c r="U194" s="351" t="str">
        <f>VLOOKUP(Táblázat1[[#This Row],[ORR_ssz]],Táblázat2[#All],6,0)</f>
        <v>SZE:10:00-12:00(B Nyelvi labor (Magyar u.) (ÁB-1,5-118))</v>
      </c>
      <c r="V194" s="351" t="s">
        <v>1067</v>
      </c>
      <c r="W194" s="350" t="s">
        <v>1068</v>
      </c>
      <c r="X194" s="351"/>
      <c r="Y194" s="351"/>
      <c r="Z194" s="353"/>
      <c r="AA194" s="351"/>
      <c r="AB194" s="353" t="s">
        <v>3738</v>
      </c>
    </row>
    <row r="195" spans="1:28" s="112" customFormat="1" ht="24.95" customHeight="1" x14ac:dyDescent="0.25">
      <c r="A195" s="349" t="s">
        <v>16</v>
      </c>
      <c r="B195" s="349">
        <v>205</v>
      </c>
      <c r="C195" s="349" t="str">
        <f>VLOOKUP(Táblázat1[[#This Row],[ORR_ssz]],Táblázat2[#All],7,0)</f>
        <v>J4:LAT</v>
      </c>
      <c r="D195" s="349" t="str">
        <f>VLOOKUP(Táblázat1[[#This Row],[ORR_ssz]],Táblázat2[#All],4,0)</f>
        <v>sz18</v>
      </c>
      <c r="E195" s="350" t="s">
        <v>324</v>
      </c>
      <c r="F195" s="351"/>
      <c r="G195" s="351" t="s">
        <v>32</v>
      </c>
      <c r="H195" s="351" t="s">
        <v>57</v>
      </c>
      <c r="I195" s="355">
        <v>1</v>
      </c>
      <c r="J195" s="351" t="s">
        <v>56</v>
      </c>
      <c r="K195" s="350"/>
      <c r="L195" s="402"/>
      <c r="M195" s="395">
        <f>VLOOKUP(Táblázat1[[#This Row],[ORR_ssz]],Táblázat2[#All],9,0)</f>
        <v>0</v>
      </c>
      <c r="N195" s="395">
        <f>VLOOKUP(Táblázat1[[#This Row],[ORR_ssz]],Táblázat2[#All],31,0)</f>
        <v>54</v>
      </c>
      <c r="O195" s="388"/>
      <c r="P195" s="351"/>
      <c r="Q195" s="351" t="s">
        <v>85</v>
      </c>
      <c r="R195" s="351" t="s">
        <v>95</v>
      </c>
      <c r="S195" s="351"/>
      <c r="T195" s="351" t="s">
        <v>1085</v>
      </c>
      <c r="U195" s="351" t="str">
        <f>VLOOKUP(Táblázat1[[#This Row],[ORR_ssz]],Táblázat2[#All],6,0)</f>
        <v>SZE:12:00-14:00(B Nyelvi labor (Magyar u.) (ÁB-1,5-118))</v>
      </c>
      <c r="V195" s="351" t="s">
        <v>1067</v>
      </c>
      <c r="W195" s="350" t="s">
        <v>1068</v>
      </c>
      <c r="X195" s="351"/>
      <c r="Y195" s="351"/>
      <c r="Z195" s="353"/>
      <c r="AA195" s="351"/>
      <c r="AB195" s="354" t="s">
        <v>3738</v>
      </c>
    </row>
    <row r="196" spans="1:28" s="112" customFormat="1" ht="24.95" customHeight="1" x14ac:dyDescent="0.25">
      <c r="A196" s="349" t="s">
        <v>16</v>
      </c>
      <c r="B196" s="349">
        <v>206</v>
      </c>
      <c r="C196" s="349" t="str">
        <f>VLOOKUP(Táblázat1[[#This Row],[ORR_ssz]],Táblázat2[#All],7,0)</f>
        <v>J4:LAT</v>
      </c>
      <c r="D196" s="349" t="str">
        <f>VLOOKUP(Táblázat1[[#This Row],[ORR_ssz]],Táblázat2[#All],4,0)</f>
        <v>sz19</v>
      </c>
      <c r="E196" s="350" t="s">
        <v>325</v>
      </c>
      <c r="F196" s="351"/>
      <c r="G196" s="351" t="s">
        <v>32</v>
      </c>
      <c r="H196" s="358" t="s">
        <v>57</v>
      </c>
      <c r="I196" s="355">
        <v>1</v>
      </c>
      <c r="J196" s="358" t="s">
        <v>56</v>
      </c>
      <c r="K196" s="350"/>
      <c r="L196" s="402"/>
      <c r="M196" s="395">
        <f>VLOOKUP(Táblázat1[[#This Row],[ORR_ssz]],Táblázat2[#All],9,0)</f>
        <v>0</v>
      </c>
      <c r="N196" s="395">
        <f>VLOOKUP(Táblázat1[[#This Row],[ORR_ssz]],Táblázat2[#All],31,0)</f>
        <v>54</v>
      </c>
      <c r="O196" s="388"/>
      <c r="P196" s="351"/>
      <c r="Q196" s="358" t="s">
        <v>86</v>
      </c>
      <c r="R196" s="358" t="s">
        <v>95</v>
      </c>
      <c r="S196" s="351"/>
      <c r="T196" s="351" t="s">
        <v>1085</v>
      </c>
      <c r="U196" s="351" t="str">
        <f>VLOOKUP(Táblázat1[[#This Row],[ORR_ssz]],Táblázat2[#All],6,0)</f>
        <v>CS:12:00-14:00(B Nyelvi labor (Magyar u.) (ÁB-1,5-118))</v>
      </c>
      <c r="V196" s="351" t="s">
        <v>1067</v>
      </c>
      <c r="W196" s="350" t="s">
        <v>1068</v>
      </c>
      <c r="X196" s="351"/>
      <c r="Y196" s="351"/>
      <c r="Z196" s="353"/>
      <c r="AA196" s="351"/>
      <c r="AB196" s="354" t="s">
        <v>3738</v>
      </c>
    </row>
    <row r="197" spans="1:28" s="112" customFormat="1" ht="24.95" customHeight="1" x14ac:dyDescent="0.25">
      <c r="A197" s="349" t="s">
        <v>16</v>
      </c>
      <c r="B197" s="349">
        <v>207</v>
      </c>
      <c r="C197" s="349" t="str">
        <f>VLOOKUP(Táblázat1[[#This Row],[ORR_ssz]],Táblázat2[#All],7,0)</f>
        <v>J4:LAT</v>
      </c>
      <c r="D197" s="349" t="str">
        <f>VLOOKUP(Táblázat1[[#This Row],[ORR_ssz]],Táblázat2[#All],4,0)</f>
        <v>sz20</v>
      </c>
      <c r="E197" s="350" t="s">
        <v>326</v>
      </c>
      <c r="F197" s="351"/>
      <c r="G197" s="351" t="s">
        <v>32</v>
      </c>
      <c r="H197" s="358" t="s">
        <v>57</v>
      </c>
      <c r="I197" s="355">
        <v>1</v>
      </c>
      <c r="J197" s="358" t="s">
        <v>56</v>
      </c>
      <c r="K197" s="350"/>
      <c r="L197" s="402"/>
      <c r="M197" s="395">
        <f>VLOOKUP(Táblázat1[[#This Row],[ORR_ssz]],Táblázat2[#All],9,0)</f>
        <v>0</v>
      </c>
      <c r="N197" s="395">
        <f>VLOOKUP(Táblázat1[[#This Row],[ORR_ssz]],Táblázat2[#All],31,0)</f>
        <v>40</v>
      </c>
      <c r="O197" s="388"/>
      <c r="P197" s="351"/>
      <c r="Q197" s="351" t="s">
        <v>86</v>
      </c>
      <c r="R197" s="351" t="s">
        <v>98</v>
      </c>
      <c r="S197" s="351"/>
      <c r="T197" s="351" t="s">
        <v>3602</v>
      </c>
      <c r="U197" s="351" t="str">
        <f>VLOOKUP(Táblázat1[[#This Row],[ORR_ssz]],Táblázat2[#All],6,0)</f>
        <v>CS:14:00-16:00(B gyakorló 19. (Magyar u.) (ÁB-2,5-321))</v>
      </c>
      <c r="V197" s="351" t="s">
        <v>1067</v>
      </c>
      <c r="W197" s="350" t="s">
        <v>1068</v>
      </c>
      <c r="X197" s="351"/>
      <c r="Y197" s="351"/>
      <c r="Z197" s="353"/>
      <c r="AA197" s="351"/>
      <c r="AB197" s="354" t="s">
        <v>3738</v>
      </c>
    </row>
    <row r="198" spans="1:28" s="112" customFormat="1" ht="24.95" customHeight="1" x14ac:dyDescent="0.25">
      <c r="A198" s="356" t="s">
        <v>16</v>
      </c>
      <c r="B198" s="349">
        <v>208</v>
      </c>
      <c r="C198" s="356" t="str">
        <f>VLOOKUP(Táblázat1[[#This Row],[ORR_ssz]],Táblázat2[#All],7,0)</f>
        <v>J3:XFAK(2 Ó.):G15</v>
      </c>
      <c r="D198" s="356" t="str">
        <f>VLOOKUP(Táblázat1[[#This Row],[ORR_ssz]],Táblázat2[#All],4,0)</f>
        <v>f</v>
      </c>
      <c r="E198" s="357" t="s">
        <v>1083</v>
      </c>
      <c r="F198" s="358"/>
      <c r="G198" s="358" t="s">
        <v>41</v>
      </c>
      <c r="H198" s="358" t="s">
        <v>57</v>
      </c>
      <c r="I198" s="352"/>
      <c r="J198" s="358" t="s">
        <v>56</v>
      </c>
      <c r="K198" s="357" t="s">
        <v>1084</v>
      </c>
      <c r="L198" s="404">
        <v>25</v>
      </c>
      <c r="M198" s="397">
        <f>VLOOKUP(Táblázat1[[#This Row],[ORR_ssz]],Táblázat2[#All],9,0)</f>
        <v>25</v>
      </c>
      <c r="N198" s="397">
        <f>VLOOKUP(Táblázat1[[#This Row],[ORR_ssz]],Táblázat2[#All],31,0)</f>
        <v>0</v>
      </c>
      <c r="O198" s="389"/>
      <c r="P198" s="358"/>
      <c r="Q198" s="351" t="s">
        <v>84</v>
      </c>
      <c r="R198" s="351" t="s">
        <v>102</v>
      </c>
      <c r="S198" s="358"/>
      <c r="T198" s="358"/>
      <c r="U198" s="358" t="str">
        <f>VLOOKUP(Táblázat1[[#This Row],[ORR_ssz]],Táblázat2[#All],6,0)</f>
        <v>K:16:00-18:00(Távolléti oktatás (TÁVOLLÉTI))</v>
      </c>
      <c r="V198" s="358" t="s">
        <v>1086</v>
      </c>
      <c r="W198" s="357"/>
      <c r="X198" s="351"/>
      <c r="Y198" s="351"/>
      <c r="Z198" s="359"/>
      <c r="AA198" s="351"/>
      <c r="AB198" s="354" t="s">
        <v>5056</v>
      </c>
    </row>
    <row r="199" spans="1:28" s="112" customFormat="1" ht="24.95" customHeight="1" x14ac:dyDescent="0.25">
      <c r="A199" s="349" t="s">
        <v>16</v>
      </c>
      <c r="B199" s="349">
        <v>209</v>
      </c>
      <c r="C199" s="349" t="str">
        <f>VLOOKUP(Táblázat1[[#This Row],[ORR_ssz]],Táblázat2[#All],7,0)</f>
        <v>J3:xFAK(4 ó.):H02</v>
      </c>
      <c r="D199" s="349" t="str">
        <f>VLOOKUP(Táblázat1[[#This Row],[ORR_ssz]],Táblázat2[#All],4,0)</f>
        <v>f</v>
      </c>
      <c r="E199" s="350" t="s">
        <v>1087</v>
      </c>
      <c r="F199" s="351"/>
      <c r="G199" s="351" t="s">
        <v>41</v>
      </c>
      <c r="H199" s="351" t="s">
        <v>57</v>
      </c>
      <c r="I199" s="352"/>
      <c r="J199" s="351" t="s">
        <v>56</v>
      </c>
      <c r="K199" s="350"/>
      <c r="L199" s="402">
        <v>25</v>
      </c>
      <c r="M199" s="395">
        <f>VLOOKUP(Táblázat1[[#This Row],[ORR_ssz]],Táblázat2[#All],9,0)</f>
        <v>25</v>
      </c>
      <c r="N199" s="395">
        <f>VLOOKUP(Táblázat1[[#This Row],[ORR_ssz]],Táblázat2[#All],31,0)</f>
        <v>0</v>
      </c>
      <c r="O199" s="388"/>
      <c r="P199" s="351"/>
      <c r="Q199" s="351"/>
      <c r="R199" s="351"/>
      <c r="S199" s="350" t="s">
        <v>3733</v>
      </c>
      <c r="T199" s="351"/>
      <c r="U199" s="351" t="str">
        <f>VLOOKUP(Táblázat1[[#This Row],[ORR_ssz]],Táblázat2[#All],6,0)</f>
        <v>CS:14:00-16:00(Távolléti oktatás (TÁVOLLÉTI)); P:14:00-16:00(Távolléti oktatás (TÁVOLLÉTI))</v>
      </c>
      <c r="V199" s="351" t="s">
        <v>1086</v>
      </c>
      <c r="W199" s="350" t="s">
        <v>1086</v>
      </c>
      <c r="X199" s="351"/>
      <c r="Y199" s="351" t="s">
        <v>951</v>
      </c>
      <c r="Z199" s="353"/>
      <c r="AA199" s="351"/>
      <c r="AB199" s="354" t="s">
        <v>5056</v>
      </c>
    </row>
    <row r="200" spans="1:28" s="112" customFormat="1" ht="24.95" customHeight="1" x14ac:dyDescent="0.25">
      <c r="A200" s="349" t="s">
        <v>16</v>
      </c>
      <c r="B200" s="349">
        <v>210</v>
      </c>
      <c r="C200" s="349" t="str">
        <f>VLOOKUP(Táblázat1[[#This Row],[ORR_ssz]],Táblázat2[#All],7,0)</f>
        <v>J3:xFAK(4 ó.):H03</v>
      </c>
      <c r="D200" s="349" t="str">
        <f>VLOOKUP(Táblázat1[[#This Row],[ORR_ssz]],Táblázat2[#All],4,0)</f>
        <v>f</v>
      </c>
      <c r="E200" s="350" t="s">
        <v>1088</v>
      </c>
      <c r="F200" s="351"/>
      <c r="G200" s="351" t="s">
        <v>41</v>
      </c>
      <c r="H200" s="351" t="s">
        <v>57</v>
      </c>
      <c r="I200" s="352"/>
      <c r="J200" s="351" t="s">
        <v>56</v>
      </c>
      <c r="K200" s="350" t="s">
        <v>1089</v>
      </c>
      <c r="L200" s="402">
        <v>25</v>
      </c>
      <c r="M200" s="395">
        <f>VLOOKUP(Táblázat1[[#This Row],[ORR_ssz]],Táblázat2[#All],9,0)</f>
        <v>25</v>
      </c>
      <c r="N200" s="395">
        <f>VLOOKUP(Táblázat1[[#This Row],[ORR_ssz]],Táblázat2[#All],31,0)</f>
        <v>0</v>
      </c>
      <c r="O200" s="388"/>
      <c r="P200" s="351"/>
      <c r="Q200" s="358"/>
      <c r="R200" s="358"/>
      <c r="S200" s="350" t="s">
        <v>3734</v>
      </c>
      <c r="T200" s="351"/>
      <c r="U200" s="351" t="str">
        <f>VLOOKUP(Táblázat1[[#This Row],[ORR_ssz]],Táblázat2[#All],6,0)</f>
        <v>CS:16:00-18:00(Távolléti oktatás (TÁVOLLÉTI)); P:16:00-18:00(Távolléti oktatás (TÁVOLLÉTI))</v>
      </c>
      <c r="V200" s="351" t="s">
        <v>1086</v>
      </c>
      <c r="W200" s="350" t="s">
        <v>1086</v>
      </c>
      <c r="X200" s="351"/>
      <c r="Y200" s="351" t="s">
        <v>951</v>
      </c>
      <c r="Z200" s="353"/>
      <c r="AA200" s="351"/>
      <c r="AB200" s="354" t="s">
        <v>5056</v>
      </c>
    </row>
    <row r="201" spans="1:28" s="112" customFormat="1" ht="24.95" customHeight="1" x14ac:dyDescent="0.25">
      <c r="A201" s="349" t="s">
        <v>17</v>
      </c>
      <c r="B201" s="349">
        <v>211</v>
      </c>
      <c r="C201" s="349" t="str">
        <f>VLOOKUP(Táblázat1[[#This Row],[ORR_ssz]],Táblázat2[#All],7,0)</f>
        <v>J4:xFAK(2kr):O09</v>
      </c>
      <c r="D201" s="349" t="str">
        <f>VLOOKUP(Táblázat1[[#This Row],[ORR_ssz]],Táblázat2[#All],4,0)</f>
        <v>f01</v>
      </c>
      <c r="E201" s="350" t="s">
        <v>1133</v>
      </c>
      <c r="F201" s="351"/>
      <c r="G201" s="351" t="s">
        <v>41</v>
      </c>
      <c r="H201" s="351" t="s">
        <v>57</v>
      </c>
      <c r="I201" s="352"/>
      <c r="J201" s="351"/>
      <c r="K201" s="350"/>
      <c r="L201" s="402">
        <v>10</v>
      </c>
      <c r="M201" s="395">
        <f>VLOOKUP(Táblázat1[[#This Row],[ORR_ssz]],Táblázat2[#All],9,0)</f>
        <v>10</v>
      </c>
      <c r="N201" s="395">
        <f>VLOOKUP(Táblázat1[[#This Row],[ORR_ssz]],Táblázat2[#All],31,0)</f>
        <v>0</v>
      </c>
      <c r="O201" s="388"/>
      <c r="P201" s="351"/>
      <c r="Q201" s="351" t="s">
        <v>87</v>
      </c>
      <c r="R201" s="351" t="s">
        <v>98</v>
      </c>
      <c r="S201" s="351"/>
      <c r="T201" s="351"/>
      <c r="U201" s="351" t="str">
        <f>VLOOKUP(Táblázat1[[#This Row],[ORR_ssz]],Táblázat2[#All],6,0)</f>
        <v>P:14:00-16:00(Távolléti oktatás (TÁVOLLÉTI))</v>
      </c>
      <c r="V201" s="351" t="s">
        <v>1098</v>
      </c>
      <c r="W201" s="350" t="s">
        <v>1098</v>
      </c>
      <c r="X201" s="351"/>
      <c r="Y201" s="351"/>
      <c r="Z201" s="353"/>
      <c r="AA201" s="351"/>
      <c r="AB201" s="354" t="s">
        <v>5056</v>
      </c>
    </row>
    <row r="202" spans="1:28" s="112" customFormat="1" ht="24.95" customHeight="1" x14ac:dyDescent="0.25">
      <c r="A202" s="349" t="s">
        <v>17</v>
      </c>
      <c r="B202" s="349">
        <v>212</v>
      </c>
      <c r="C202" s="349" t="str">
        <f>VLOOKUP(Táblázat1[[#This Row],[ORR_ssz]],Táblázat2[#All],7,0)</f>
        <v>J4:xFAK(2kr):O09</v>
      </c>
      <c r="D202" s="349" t="str">
        <f>VLOOKUP(Táblázat1[[#This Row],[ORR_ssz]],Táblázat2[#All],4,0)</f>
        <v>f02</v>
      </c>
      <c r="E202" s="350" t="s">
        <v>1133</v>
      </c>
      <c r="F202" s="351"/>
      <c r="G202" s="351" t="s">
        <v>41</v>
      </c>
      <c r="H202" s="351" t="s">
        <v>57</v>
      </c>
      <c r="I202" s="352"/>
      <c r="J202" s="351"/>
      <c r="K202" s="350"/>
      <c r="L202" s="402">
        <v>10</v>
      </c>
      <c r="M202" s="395">
        <f>VLOOKUP(Táblázat1[[#This Row],[ORR_ssz]],Táblázat2[#All],9,0)</f>
        <v>10</v>
      </c>
      <c r="N202" s="395">
        <f>VLOOKUP(Táblázat1[[#This Row],[ORR_ssz]],Táblázat2[#All],31,0)</f>
        <v>0</v>
      </c>
      <c r="O202" s="388"/>
      <c r="P202" s="351"/>
      <c r="Q202" s="351" t="s">
        <v>85</v>
      </c>
      <c r="R202" s="351" t="s">
        <v>90</v>
      </c>
      <c r="S202" s="351"/>
      <c r="T202" s="351"/>
      <c r="U202" s="351" t="str">
        <f>VLOOKUP(Táblázat1[[#This Row],[ORR_ssz]],Táblázat2[#All],6,0)</f>
        <v>SZE:10:00-12:00(Távolléti oktatás (TÁVOLLÉTI))</v>
      </c>
      <c r="V202" s="351" t="s">
        <v>1100</v>
      </c>
      <c r="W202" s="350" t="s">
        <v>1100</v>
      </c>
      <c r="X202" s="351"/>
      <c r="Y202" s="351"/>
      <c r="Z202" s="353"/>
      <c r="AA202" s="351"/>
      <c r="AB202" s="354" t="s">
        <v>5056</v>
      </c>
    </row>
    <row r="203" spans="1:28" s="112" customFormat="1" ht="24.95" customHeight="1" x14ac:dyDescent="0.25">
      <c r="A203" s="349" t="s">
        <v>17</v>
      </c>
      <c r="B203" s="349">
        <v>213</v>
      </c>
      <c r="C203" s="349" t="str">
        <f>VLOOKUP(Táblázat1[[#This Row],[ORR_ssz]],Táblázat2[#All],7,0)</f>
        <v>J4:xFAK(2kr):J10</v>
      </c>
      <c r="D203" s="349" t="str">
        <f>VLOOKUP(Táblázat1[[#This Row],[ORR_ssz]],Táblázat2[#All],4,0)</f>
        <v>f</v>
      </c>
      <c r="E203" s="350" t="s">
        <v>1137</v>
      </c>
      <c r="F203" s="351"/>
      <c r="G203" s="351" t="s">
        <v>41</v>
      </c>
      <c r="H203" s="351" t="s">
        <v>57</v>
      </c>
      <c r="I203" s="352"/>
      <c r="J203" s="351"/>
      <c r="K203" s="350"/>
      <c r="L203" s="402">
        <v>15</v>
      </c>
      <c r="M203" s="395">
        <f>VLOOKUP(Táblázat1[[#This Row],[ORR_ssz]],Táblázat2[#All],9,0)</f>
        <v>15</v>
      </c>
      <c r="N203" s="395">
        <f>VLOOKUP(Táblázat1[[#This Row],[ORR_ssz]],Táblázat2[#All],31,0)</f>
        <v>0</v>
      </c>
      <c r="O203" s="388"/>
      <c r="P203" s="351"/>
      <c r="Q203" s="351" t="s">
        <v>84</v>
      </c>
      <c r="R203" s="351" t="s">
        <v>102</v>
      </c>
      <c r="S203" s="351"/>
      <c r="T203" s="351"/>
      <c r="U203" s="351" t="str">
        <f>VLOOKUP(Táblázat1[[#This Row],[ORR_ssz]],Táblázat2[#All],6,0)</f>
        <v>K:16:00-18:00(Távolléti oktatás (TÁVOLLÉTI))</v>
      </c>
      <c r="V203" s="351" t="s">
        <v>1095</v>
      </c>
      <c r="W203" s="350" t="s">
        <v>1138</v>
      </c>
      <c r="X203" s="351"/>
      <c r="Y203" s="351"/>
      <c r="Z203" s="351"/>
      <c r="AA203" s="351"/>
      <c r="AB203" s="354" t="s">
        <v>5056</v>
      </c>
    </row>
    <row r="204" spans="1:28" s="112" customFormat="1" ht="24.95" customHeight="1" x14ac:dyDescent="0.25">
      <c r="A204" s="349" t="s">
        <v>17</v>
      </c>
      <c r="B204" s="349">
        <v>214</v>
      </c>
      <c r="C204" s="349" t="str">
        <f>VLOOKUP(Táblázat1[[#This Row],[ORR_ssz]],Táblázat2[#All],7,0)</f>
        <v>J4:xFAK(2kr):M13</v>
      </c>
      <c r="D204" s="349" t="str">
        <f>VLOOKUP(Táblázat1[[#This Row],[ORR_ssz]],Táblázat2[#All],4,0)</f>
        <v>f</v>
      </c>
      <c r="E204" s="350" t="s">
        <v>1134</v>
      </c>
      <c r="F204" s="351"/>
      <c r="G204" s="351" t="s">
        <v>41</v>
      </c>
      <c r="H204" s="351" t="s">
        <v>57</v>
      </c>
      <c r="I204" s="352"/>
      <c r="J204" s="351"/>
      <c r="K204" s="350"/>
      <c r="L204" s="402">
        <v>25</v>
      </c>
      <c r="M204" s="395">
        <f>VLOOKUP(Táblázat1[[#This Row],[ORR_ssz]],Táblázat2[#All],9,0)</f>
        <v>25</v>
      </c>
      <c r="N204" s="395">
        <f>VLOOKUP(Táblázat1[[#This Row],[ORR_ssz]],Táblázat2[#All],31,0)</f>
        <v>0</v>
      </c>
      <c r="O204" s="388"/>
      <c r="P204" s="351"/>
      <c r="Q204" s="351" t="s">
        <v>83</v>
      </c>
      <c r="R204" s="351" t="s">
        <v>104</v>
      </c>
      <c r="S204" s="351"/>
      <c r="T204" s="351"/>
      <c r="U204" s="351" t="str">
        <f>VLOOKUP(Táblázat1[[#This Row],[ORR_ssz]],Táblázat2[#All],6,0)</f>
        <v>H:17:00-19:00(Távolléti oktatás (TÁVOLLÉTI))</v>
      </c>
      <c r="V204" s="351" t="s">
        <v>1095</v>
      </c>
      <c r="W204" s="350" t="s">
        <v>1135</v>
      </c>
      <c r="X204" s="351"/>
      <c r="Y204" s="351"/>
      <c r="Z204" s="353"/>
      <c r="AA204" s="351"/>
      <c r="AB204" s="354" t="s">
        <v>5056</v>
      </c>
    </row>
    <row r="205" spans="1:28" s="112" customFormat="1" ht="24.95" customHeight="1" x14ac:dyDescent="0.25">
      <c r="A205" s="349" t="s">
        <v>17</v>
      </c>
      <c r="B205" s="349">
        <v>215</v>
      </c>
      <c r="C205" s="349" t="str">
        <f>VLOOKUP(Táblázat1[[#This Row],[ORR_ssz]],Táblázat2[#All],7,0)</f>
        <v>J3:XFAK(2 Ó.):H10</v>
      </c>
      <c r="D205" s="349" t="str">
        <f>VLOOKUP(Táblázat1[[#This Row],[ORR_ssz]],Táblázat2[#All],4,0)</f>
        <v>f</v>
      </c>
      <c r="E205" s="350" t="s">
        <v>1136</v>
      </c>
      <c r="F205" s="351"/>
      <c r="G205" s="351" t="s">
        <v>41</v>
      </c>
      <c r="H205" s="351" t="s">
        <v>57</v>
      </c>
      <c r="I205" s="352"/>
      <c r="J205" s="351"/>
      <c r="K205" s="350"/>
      <c r="L205" s="402">
        <v>30</v>
      </c>
      <c r="M205" s="395">
        <f>VLOOKUP(Táblázat1[[#This Row],[ORR_ssz]],Táblázat2[#All],9,0)</f>
        <v>30</v>
      </c>
      <c r="N205" s="395">
        <f>VLOOKUP(Táblázat1[[#This Row],[ORR_ssz]],Táblázat2[#All],31,0)</f>
        <v>0</v>
      </c>
      <c r="O205" s="388"/>
      <c r="P205" s="351"/>
      <c r="Q205" s="351" t="s">
        <v>85</v>
      </c>
      <c r="R205" s="351" t="s">
        <v>98</v>
      </c>
      <c r="S205" s="351"/>
      <c r="T205" s="351"/>
      <c r="U205" s="351" t="str">
        <f>VLOOKUP(Táblázat1[[#This Row],[ORR_ssz]],Táblázat2[#All],6,0)</f>
        <v>SZE:14:00-16:00(Távolléti oktatás (TÁVOLLÉTI))</v>
      </c>
      <c r="V205" s="351" t="s">
        <v>1114</v>
      </c>
      <c r="W205" s="350" t="s">
        <v>1114</v>
      </c>
      <c r="X205" s="351"/>
      <c r="Y205" s="351"/>
      <c r="Z205" s="353"/>
      <c r="AA205" s="351"/>
      <c r="AB205" s="354" t="s">
        <v>5056</v>
      </c>
    </row>
    <row r="206" spans="1:28" s="112" customFormat="1" ht="24.95" customHeight="1" x14ac:dyDescent="0.25">
      <c r="A206" s="349" t="s">
        <v>17</v>
      </c>
      <c r="B206" s="349">
        <v>216</v>
      </c>
      <c r="C206" s="349" t="str">
        <f>VLOOKUP(Táblázat1[[#This Row],[ORR_ssz]],Táblázat2[#All],7,0)</f>
        <v>J4:xFAK(2kr):O10</v>
      </c>
      <c r="D206" s="349" t="str">
        <f>VLOOKUP(Táblázat1[[#This Row],[ORR_ssz]],Táblázat2[#All],4,0)</f>
        <v>f</v>
      </c>
      <c r="E206" s="350" t="s">
        <v>1154</v>
      </c>
      <c r="F206" s="351"/>
      <c r="G206" s="351" t="s">
        <v>41</v>
      </c>
      <c r="H206" s="351" t="s">
        <v>57</v>
      </c>
      <c r="I206" s="352"/>
      <c r="J206" s="351"/>
      <c r="K206" s="350"/>
      <c r="L206" s="403" t="s">
        <v>3706</v>
      </c>
      <c r="M206" s="396">
        <f>VLOOKUP(Táblázat1[[#This Row],[ORR_ssz]],Táblázat2[#All],9,0)</f>
        <v>15</v>
      </c>
      <c r="N206" s="396">
        <f>VLOOKUP(Táblázat1[[#This Row],[ORR_ssz]],Táblázat2[#All],31,0)</f>
        <v>0</v>
      </c>
      <c r="O206" s="392"/>
      <c r="P206" s="351"/>
      <c r="Q206" s="351"/>
      <c r="R206" s="351"/>
      <c r="S206" s="350" t="s">
        <v>5489</v>
      </c>
      <c r="T206" s="351"/>
      <c r="U206" s="351">
        <f>VLOOKUP(Táblázat1[[#This Row],[ORR_ssz]],Táblázat2[#All],6,0)</f>
        <v>0</v>
      </c>
      <c r="V206" s="351" t="s">
        <v>1096</v>
      </c>
      <c r="W206" s="350" t="s">
        <v>1155</v>
      </c>
      <c r="X206" s="351" t="s">
        <v>672</v>
      </c>
      <c r="Y206" s="351" t="s">
        <v>951</v>
      </c>
      <c r="Z206" s="353" t="s">
        <v>1153</v>
      </c>
      <c r="AA206" s="351"/>
      <c r="AB206" s="354" t="s">
        <v>3738</v>
      </c>
    </row>
    <row r="207" spans="1:28" s="112" customFormat="1" ht="24.95" customHeight="1" x14ac:dyDescent="0.25">
      <c r="A207" s="349" t="s">
        <v>17</v>
      </c>
      <c r="B207" s="349">
        <v>217</v>
      </c>
      <c r="C207" s="349" t="str">
        <f>VLOOKUP(Táblázat1[[#This Row],[ORR_ssz]],Táblázat2[#All],7,0)</f>
        <v>JL4:ALT(3):JSZ</v>
      </c>
      <c r="D207" s="349" t="str">
        <f>VLOOKUP(Táblázat1[[#This Row],[ORR_ssz]],Táblázat2[#All],4,0)</f>
        <v>val_3</v>
      </c>
      <c r="E207" s="350" t="s">
        <v>357</v>
      </c>
      <c r="F207" s="351"/>
      <c r="G207" s="351" t="s">
        <v>356</v>
      </c>
      <c r="H207" s="351" t="s">
        <v>54</v>
      </c>
      <c r="I207" s="352"/>
      <c r="J207" s="351" t="s">
        <v>55</v>
      </c>
      <c r="K207" s="350"/>
      <c r="L207" s="402"/>
      <c r="M207" s="395">
        <f>VLOOKUP(Táblázat1[[#This Row],[ORR_ssz]],Táblázat2[#All],9,0)</f>
        <v>30</v>
      </c>
      <c r="N207" s="395">
        <f>VLOOKUP(Táblázat1[[#This Row],[ORR_ssz]],Táblázat2[#All],31,0)</f>
        <v>0</v>
      </c>
      <c r="O207" s="388"/>
      <c r="P207" s="351"/>
      <c r="Q207" s="351"/>
      <c r="R207" s="351"/>
      <c r="S207" s="350" t="s">
        <v>3758</v>
      </c>
      <c r="T207" s="351"/>
      <c r="U207" s="351" t="str">
        <f>VLOOKUP(Táblázat1[[#This Row],[ORR_ssz]],Táblázat2[#All],6,0)</f>
        <v>-P:16:00-17:20(Távolléti oktatás (TÁVOLLÉTI)); P:16:00-17:20(Távolléti oktatás (TÁVOLLÉTI)); SZO:1...</v>
      </c>
      <c r="V207" s="351" t="s">
        <v>1098</v>
      </c>
      <c r="W207" s="350" t="s">
        <v>1098</v>
      </c>
      <c r="X207" s="351"/>
      <c r="Y207" s="351"/>
      <c r="Z207" s="353" t="s">
        <v>1153</v>
      </c>
      <c r="AA207" s="351"/>
      <c r="AB207" s="354" t="s">
        <v>5056</v>
      </c>
    </row>
    <row r="208" spans="1:28" s="112" customFormat="1" ht="24.95" customHeight="1" x14ac:dyDescent="0.25">
      <c r="A208" s="349" t="s">
        <v>17</v>
      </c>
      <c r="B208" s="349">
        <v>218</v>
      </c>
      <c r="C208" s="349" t="str">
        <f>VLOOKUP(Táblázat1[[#This Row],[ORR_ssz]],Táblázat2[#All],7,0)</f>
        <v>JL5:JAB (2)</v>
      </c>
      <c r="D208" s="349" t="str">
        <f>VLOOKUP(Táblázat1[[#This Row],[ORR_ssz]],Táblázat2[#All],4,0)</f>
        <v>e</v>
      </c>
      <c r="E208" s="350" t="s">
        <v>627</v>
      </c>
      <c r="F208" s="351"/>
      <c r="G208" s="351" t="s">
        <v>31</v>
      </c>
      <c r="H208" s="351" t="s">
        <v>55</v>
      </c>
      <c r="I208" s="352">
        <v>5</v>
      </c>
      <c r="J208" s="351" t="s">
        <v>54</v>
      </c>
      <c r="K208" s="350"/>
      <c r="L208" s="402"/>
      <c r="M208" s="395">
        <f>VLOOKUP(Táblázat1[[#This Row],[ORR_ssz]],Táblázat2[#All],9,0)</f>
        <v>666</v>
      </c>
      <c r="N208" s="395">
        <f>VLOOKUP(Táblázat1[[#This Row],[ORR_ssz]],Táblázat2[#All],31,0)</f>
        <v>0</v>
      </c>
      <c r="O208" s="388"/>
      <c r="P208" s="351"/>
      <c r="Q208" s="351"/>
      <c r="R208" s="351"/>
      <c r="S208" s="351"/>
      <c r="T208" s="351"/>
      <c r="U208" s="351">
        <f>VLOOKUP(Táblázat1[[#This Row],[ORR_ssz]],Táblázat2[#All],6,0)</f>
        <v>0</v>
      </c>
      <c r="V208" s="351" t="s">
        <v>1092</v>
      </c>
      <c r="W208" s="350" t="s">
        <v>1093</v>
      </c>
      <c r="X208" s="351"/>
      <c r="Y208" s="351"/>
      <c r="Z208" s="353"/>
      <c r="AA208" s="351"/>
      <c r="AB208" s="354" t="s">
        <v>3739</v>
      </c>
    </row>
    <row r="209" spans="1:28" s="112" customFormat="1" ht="24.95" customHeight="1" x14ac:dyDescent="0.25">
      <c r="A209" s="349" t="s">
        <v>17</v>
      </c>
      <c r="B209" s="349">
        <v>219</v>
      </c>
      <c r="C209" s="349" t="str">
        <f>VLOOKUP(Táblázat1[[#This Row],[ORR_ssz]],Táblázat2[#All],7,0)</f>
        <v>J4:JÁB (2)</v>
      </c>
      <c r="D209" s="349" t="str">
        <f>VLOOKUP(Táblázat1[[#This Row],[ORR_ssz]],Táblázat2[#All],4,0)</f>
        <v>e</v>
      </c>
      <c r="E209" s="350" t="s">
        <v>627</v>
      </c>
      <c r="F209" s="351"/>
      <c r="G209" s="351" t="s">
        <v>31</v>
      </c>
      <c r="H209" s="351" t="s">
        <v>57</v>
      </c>
      <c r="I209" s="355">
        <v>5</v>
      </c>
      <c r="J209" s="351" t="s">
        <v>56</v>
      </c>
      <c r="K209" s="350"/>
      <c r="L209" s="402"/>
      <c r="M209" s="395">
        <f>VLOOKUP(Táblázat1[[#This Row],[ORR_ssz]],Táblázat2[#All],9,0)</f>
        <v>666</v>
      </c>
      <c r="N209" s="395">
        <f>VLOOKUP(Táblázat1[[#This Row],[ORR_ssz]],Táblázat2[#All],31,0)</f>
        <v>0</v>
      </c>
      <c r="O209" s="388"/>
      <c r="P209" s="351"/>
      <c r="Q209" s="351"/>
      <c r="R209" s="351"/>
      <c r="S209" s="351"/>
      <c r="T209" s="351"/>
      <c r="U209" s="351">
        <f>VLOOKUP(Táblázat1[[#This Row],[ORR_ssz]],Táblázat2[#All],6,0)</f>
        <v>0</v>
      </c>
      <c r="V209" s="351" t="s">
        <v>1092</v>
      </c>
      <c r="W209" s="350" t="s">
        <v>1108</v>
      </c>
      <c r="X209" s="351"/>
      <c r="Y209" s="351"/>
      <c r="Z209" s="353"/>
      <c r="AA209" s="351"/>
      <c r="AB209" s="353" t="s">
        <v>3739</v>
      </c>
    </row>
    <row r="210" spans="1:28" s="112" customFormat="1" ht="24.95" customHeight="1" x14ac:dyDescent="0.25">
      <c r="A210" s="349" t="s">
        <v>17</v>
      </c>
      <c r="B210" s="349">
        <v>220</v>
      </c>
      <c r="C210" s="349" t="str">
        <f>VLOOKUP(Táblázat1[[#This Row],[ORR_ssz]],Táblázat2[#All],7,0)</f>
        <v>J4:JÁB (20)</v>
      </c>
      <c r="D210" s="349" t="str">
        <f>VLOOKUP(Táblázat1[[#This Row],[ORR_ssz]],Táblázat2[#All],4,0)</f>
        <v>sz:E</v>
      </c>
      <c r="E210" s="350" t="s">
        <v>930</v>
      </c>
      <c r="F210" s="351"/>
      <c r="G210" s="351" t="s">
        <v>32</v>
      </c>
      <c r="H210" s="351" t="s">
        <v>57</v>
      </c>
      <c r="I210" s="355">
        <v>5</v>
      </c>
      <c r="J210" s="351" t="s">
        <v>56</v>
      </c>
      <c r="K210" s="350"/>
      <c r="L210" s="402"/>
      <c r="M210" s="395">
        <f>VLOOKUP(Táblázat1[[#This Row],[ORR_ssz]],Táblázat2[#All],9,0)</f>
        <v>555</v>
      </c>
      <c r="N210" s="395">
        <f>VLOOKUP(Táblázat1[[#This Row],[ORR_ssz]],Táblázat2[#All],31,0)</f>
        <v>0</v>
      </c>
      <c r="O210" s="388"/>
      <c r="P210" s="351"/>
      <c r="Q210" s="351"/>
      <c r="R210" s="351"/>
      <c r="S210" s="351"/>
      <c r="T210" s="351"/>
      <c r="U210" s="351">
        <f>VLOOKUP(Táblázat1[[#This Row],[ORR_ssz]],Táblázat2[#All],6,0)</f>
        <v>0</v>
      </c>
      <c r="V210" s="351" t="s">
        <v>1095</v>
      </c>
      <c r="W210" s="350" t="s">
        <v>1095</v>
      </c>
      <c r="X210" s="351"/>
      <c r="Y210" s="351"/>
      <c r="Z210" s="353"/>
      <c r="AA210" s="351"/>
      <c r="AB210" s="353" t="s">
        <v>3739</v>
      </c>
    </row>
    <row r="211" spans="1:28" s="112" customFormat="1" ht="24.95" customHeight="1" x14ac:dyDescent="0.25">
      <c r="A211" s="349" t="s">
        <v>17</v>
      </c>
      <c r="B211" s="349">
        <v>221</v>
      </c>
      <c r="C211" s="349" t="str">
        <f>VLOOKUP(Táblázat1[[#This Row],[ORR_ssz]],Táblázat2[#All],7,0)</f>
        <v>J4:JÁB (20)</v>
      </c>
      <c r="D211" s="349" t="str">
        <f>VLOOKUP(Táblázat1[[#This Row],[ORR_ssz]],Táblázat2[#All],4,0)</f>
        <v>sz01</v>
      </c>
      <c r="E211" s="350" t="s">
        <v>655</v>
      </c>
      <c r="F211" s="351"/>
      <c r="G211" s="351" t="s">
        <v>32</v>
      </c>
      <c r="H211" s="351" t="s">
        <v>57</v>
      </c>
      <c r="I211" s="355">
        <v>5</v>
      </c>
      <c r="J211" s="351" t="s">
        <v>56</v>
      </c>
      <c r="K211" s="350"/>
      <c r="L211" s="402"/>
      <c r="M211" s="395">
        <f>VLOOKUP(Táblázat1[[#This Row],[ORR_ssz]],Táblázat2[#All],9,0)</f>
        <v>17</v>
      </c>
      <c r="N211" s="395">
        <f>VLOOKUP(Táblázat1[[#This Row],[ORR_ssz]],Táblázat2[#All],31,0)</f>
        <v>54</v>
      </c>
      <c r="O211" s="388"/>
      <c r="P211" s="351"/>
      <c r="Q211" s="351" t="s">
        <v>85</v>
      </c>
      <c r="R211" s="351" t="s">
        <v>636</v>
      </c>
      <c r="S211" s="351"/>
      <c r="T211" s="351" t="s">
        <v>1085</v>
      </c>
      <c r="U211" s="351" t="str">
        <f>VLOOKUP(Táblázat1[[#This Row],[ORR_ssz]],Táblázat2[#All],6,0)</f>
        <v>SZE:08:00-10:00(B Nyelvi labor (Magyar u.) (ÁB-1,5-118))</v>
      </c>
      <c r="V211" s="351" t="s">
        <v>1096</v>
      </c>
      <c r="W211" s="350" t="s">
        <v>1096</v>
      </c>
      <c r="X211" s="351"/>
      <c r="Y211" s="351"/>
      <c r="Z211" s="353"/>
      <c r="AA211" s="351"/>
      <c r="AB211" s="353" t="s">
        <v>3738</v>
      </c>
    </row>
    <row r="212" spans="1:28" s="112" customFormat="1" ht="24.95" customHeight="1" x14ac:dyDescent="0.25">
      <c r="A212" s="349" t="s">
        <v>17</v>
      </c>
      <c r="B212" s="349">
        <v>222</v>
      </c>
      <c r="C212" s="349" t="str">
        <f>VLOOKUP(Táblázat1[[#This Row],[ORR_ssz]],Táblázat2[#All],7,0)</f>
        <v>J4:JÁB (20)</v>
      </c>
      <c r="D212" s="349" t="str">
        <f>VLOOKUP(Táblázat1[[#This Row],[ORR_ssz]],Táblázat2[#All],4,0)</f>
        <v>sz02</v>
      </c>
      <c r="E212" s="350" t="s">
        <v>656</v>
      </c>
      <c r="F212" s="351"/>
      <c r="G212" s="351" t="s">
        <v>32</v>
      </c>
      <c r="H212" s="351" t="s">
        <v>57</v>
      </c>
      <c r="I212" s="355">
        <v>5</v>
      </c>
      <c r="J212" s="351" t="s">
        <v>56</v>
      </c>
      <c r="K212" s="350"/>
      <c r="L212" s="402"/>
      <c r="M212" s="395">
        <f>VLOOKUP(Táblázat1[[#This Row],[ORR_ssz]],Táblázat2[#All],9,0)</f>
        <v>17</v>
      </c>
      <c r="N212" s="395">
        <f>VLOOKUP(Táblázat1[[#This Row],[ORR_ssz]],Táblázat2[#All],31,0)</f>
        <v>40</v>
      </c>
      <c r="O212" s="388"/>
      <c r="P212" s="351"/>
      <c r="Q212" s="351" t="s">
        <v>85</v>
      </c>
      <c r="R212" s="351" t="s">
        <v>90</v>
      </c>
      <c r="S212" s="351"/>
      <c r="T212" s="351" t="s">
        <v>3611</v>
      </c>
      <c r="U212" s="351" t="str">
        <f>VLOOKUP(Táblázat1[[#This Row],[ORR_ssz]],Táblázat2[#All],6,0)</f>
        <v>SZE:10:00-12:00(A tanterem V. (ÁA-2-221))</v>
      </c>
      <c r="V212" s="351"/>
      <c r="W212" s="350" t="s">
        <v>1096</v>
      </c>
      <c r="X212" s="351"/>
      <c r="Y212" s="351"/>
      <c r="Z212" s="353"/>
      <c r="AA212" s="351"/>
      <c r="AB212" s="353" t="s">
        <v>3738</v>
      </c>
    </row>
    <row r="213" spans="1:28" s="112" customFormat="1" ht="24.95" customHeight="1" x14ac:dyDescent="0.25">
      <c r="A213" s="349" t="s">
        <v>17</v>
      </c>
      <c r="B213" s="349">
        <v>223</v>
      </c>
      <c r="C213" s="349" t="str">
        <f>VLOOKUP(Táblázat1[[#This Row],[ORR_ssz]],Táblázat2[#All],7,0)</f>
        <v>J4:JÁB (20)</v>
      </c>
      <c r="D213" s="349" t="str">
        <f>VLOOKUP(Táblázat1[[#This Row],[ORR_ssz]],Táblázat2[#All],4,0)</f>
        <v>sz03</v>
      </c>
      <c r="E213" s="350" t="s">
        <v>657</v>
      </c>
      <c r="F213" s="351"/>
      <c r="G213" s="351" t="s">
        <v>32</v>
      </c>
      <c r="H213" s="351" t="s">
        <v>57</v>
      </c>
      <c r="I213" s="355">
        <v>5</v>
      </c>
      <c r="J213" s="351" t="s">
        <v>56</v>
      </c>
      <c r="K213" s="350"/>
      <c r="L213" s="402"/>
      <c r="M213" s="395">
        <f>VLOOKUP(Táblázat1[[#This Row],[ORR_ssz]],Táblázat2[#All],9,0)</f>
        <v>17</v>
      </c>
      <c r="N213" s="395">
        <f>VLOOKUP(Táblázat1[[#This Row],[ORR_ssz]],Táblázat2[#All],31,0)</f>
        <v>40</v>
      </c>
      <c r="O213" s="388"/>
      <c r="P213" s="351"/>
      <c r="Q213" s="351" t="s">
        <v>85</v>
      </c>
      <c r="R213" s="351" t="s">
        <v>106</v>
      </c>
      <c r="S213" s="351"/>
      <c r="T213" s="351" t="s">
        <v>3626</v>
      </c>
      <c r="U213" s="351" t="str">
        <f>VLOOKUP(Táblázat1[[#This Row],[ORR_ssz]],Táblázat2[#All],6,0)</f>
        <v>SZE:18:00-20:00(B gyakorló 10. (Kecskeméti u.) (ÁB-2-212))</v>
      </c>
      <c r="V213" s="351"/>
      <c r="W213" s="350" t="s">
        <v>1096</v>
      </c>
      <c r="X213" s="351"/>
      <c r="Y213" s="351"/>
      <c r="Z213" s="353"/>
      <c r="AA213" s="351"/>
      <c r="AB213" s="353" t="s">
        <v>3738</v>
      </c>
    </row>
    <row r="214" spans="1:28" s="112" customFormat="1" ht="24.95" customHeight="1" x14ac:dyDescent="0.25">
      <c r="A214" s="349" t="s">
        <v>17</v>
      </c>
      <c r="B214" s="349">
        <v>224</v>
      </c>
      <c r="C214" s="349" t="str">
        <f>VLOOKUP(Táblázat1[[#This Row],[ORR_ssz]],Táblázat2[#All],7,0)</f>
        <v>J4:JÁB (20)</v>
      </c>
      <c r="D214" s="349" t="str">
        <f>VLOOKUP(Táblázat1[[#This Row],[ORR_ssz]],Táblázat2[#All],4,0)</f>
        <v>sz04</v>
      </c>
      <c r="E214" s="350" t="s">
        <v>658</v>
      </c>
      <c r="F214" s="351"/>
      <c r="G214" s="351" t="s">
        <v>32</v>
      </c>
      <c r="H214" s="351" t="s">
        <v>57</v>
      </c>
      <c r="I214" s="355">
        <v>5</v>
      </c>
      <c r="J214" s="351" t="s">
        <v>56</v>
      </c>
      <c r="K214" s="350"/>
      <c r="L214" s="402"/>
      <c r="M214" s="395">
        <f>VLOOKUP(Táblázat1[[#This Row],[ORR_ssz]],Táblázat2[#All],9,0)</f>
        <v>17</v>
      </c>
      <c r="N214" s="395">
        <f>VLOOKUP(Táblázat1[[#This Row],[ORR_ssz]],Táblázat2[#All],31,0)</f>
        <v>40</v>
      </c>
      <c r="O214" s="388"/>
      <c r="P214" s="351"/>
      <c r="Q214" s="351" t="s">
        <v>86</v>
      </c>
      <c r="R214" s="351" t="s">
        <v>90</v>
      </c>
      <c r="S214" s="351"/>
      <c r="T214" s="351" t="s">
        <v>3628</v>
      </c>
      <c r="U214" s="351" t="str">
        <f>VLOOKUP(Táblázat1[[#This Row],[ORR_ssz]],Táblázat2[#All],6,0)</f>
        <v>CS:10:00-12:00(B gyakorló 16. (Kecskeméti u.) (ÁB-3-311))</v>
      </c>
      <c r="V214" s="351"/>
      <c r="W214" s="350" t="s">
        <v>1095</v>
      </c>
      <c r="X214" s="351"/>
      <c r="Y214" s="351"/>
      <c r="Z214" s="353"/>
      <c r="AA214" s="351"/>
      <c r="AB214" s="353" t="s">
        <v>3738</v>
      </c>
    </row>
    <row r="215" spans="1:28" s="112" customFormat="1" ht="24.95" customHeight="1" x14ac:dyDescent="0.25">
      <c r="A215" s="349" t="s">
        <v>17</v>
      </c>
      <c r="B215" s="349">
        <v>225</v>
      </c>
      <c r="C215" s="349" t="str">
        <f>VLOOKUP(Táblázat1[[#This Row],[ORR_ssz]],Táblázat2[#All],7,0)</f>
        <v>J4:JÁB (20)</v>
      </c>
      <c r="D215" s="349" t="str">
        <f>VLOOKUP(Táblázat1[[#This Row],[ORR_ssz]],Táblázat2[#All],4,0)</f>
        <v>sz05</v>
      </c>
      <c r="E215" s="350" t="s">
        <v>659</v>
      </c>
      <c r="F215" s="351"/>
      <c r="G215" s="351" t="s">
        <v>32</v>
      </c>
      <c r="H215" s="351" t="s">
        <v>57</v>
      </c>
      <c r="I215" s="355">
        <v>5</v>
      </c>
      <c r="J215" s="351" t="s">
        <v>56</v>
      </c>
      <c r="K215" s="350"/>
      <c r="L215" s="402"/>
      <c r="M215" s="395">
        <f>VLOOKUP(Táblázat1[[#This Row],[ORR_ssz]],Táblázat2[#All],9,0)</f>
        <v>17</v>
      </c>
      <c r="N215" s="395">
        <f>VLOOKUP(Táblázat1[[#This Row],[ORR_ssz]],Táblázat2[#All],31,0)</f>
        <v>40</v>
      </c>
      <c r="O215" s="388"/>
      <c r="P215" s="351"/>
      <c r="Q215" s="351" t="s">
        <v>83</v>
      </c>
      <c r="R215" s="351" t="s">
        <v>636</v>
      </c>
      <c r="S215" s="351"/>
      <c r="T215" s="351" t="s">
        <v>3612</v>
      </c>
      <c r="U215" s="351" t="str">
        <f>VLOOKUP(Táblázat1[[#This Row],[ORR_ssz]],Táblázat2[#All],6,0)</f>
        <v>H:08:00-10:00(B gyakorló 01. (Kecskeméti u.) (ÁB-0-1))</v>
      </c>
      <c r="V215" s="351"/>
      <c r="W215" s="350" t="s">
        <v>1094</v>
      </c>
      <c r="X215" s="351"/>
      <c r="Y215" s="351"/>
      <c r="Z215" s="353"/>
      <c r="AA215" s="351"/>
      <c r="AB215" s="353" t="s">
        <v>3738</v>
      </c>
    </row>
    <row r="216" spans="1:28" s="112" customFormat="1" ht="24.95" customHeight="1" x14ac:dyDescent="0.25">
      <c r="A216" s="349" t="s">
        <v>17</v>
      </c>
      <c r="B216" s="349">
        <v>226</v>
      </c>
      <c r="C216" s="349" t="str">
        <f>VLOOKUP(Táblázat1[[#This Row],[ORR_ssz]],Táblázat2[#All],7,0)</f>
        <v>J4:JÁB (20)</v>
      </c>
      <c r="D216" s="349" t="str">
        <f>VLOOKUP(Táblázat1[[#This Row],[ORR_ssz]],Táblázat2[#All],4,0)</f>
        <v>sz06</v>
      </c>
      <c r="E216" s="350" t="s">
        <v>660</v>
      </c>
      <c r="F216" s="351"/>
      <c r="G216" s="351" t="s">
        <v>32</v>
      </c>
      <c r="H216" s="351" t="s">
        <v>57</v>
      </c>
      <c r="I216" s="355">
        <v>5</v>
      </c>
      <c r="J216" s="351" t="s">
        <v>56</v>
      </c>
      <c r="K216" s="350"/>
      <c r="L216" s="402"/>
      <c r="M216" s="395">
        <f>VLOOKUP(Táblázat1[[#This Row],[ORR_ssz]],Táblázat2[#All],9,0)</f>
        <v>17</v>
      </c>
      <c r="N216" s="395">
        <f>VLOOKUP(Táblázat1[[#This Row],[ORR_ssz]],Táblázat2[#All],31,0)</f>
        <v>60</v>
      </c>
      <c r="O216" s="388"/>
      <c r="P216" s="351"/>
      <c r="Q216" s="351" t="s">
        <v>86</v>
      </c>
      <c r="R216" s="351" t="s">
        <v>95</v>
      </c>
      <c r="S216" s="351"/>
      <c r="T216" s="351" t="s">
        <v>3660</v>
      </c>
      <c r="U216" s="351" t="str">
        <f>VLOOKUP(Táblázat1[[#This Row],[ORR_ssz]],Táblázat2[#All],6,0)</f>
        <v>CS:12:00-14:00(A gyakorló 07. (ÁA-1-125))</v>
      </c>
      <c r="V216" s="351"/>
      <c r="W216" s="350" t="s">
        <v>1097</v>
      </c>
      <c r="X216" s="351"/>
      <c r="Y216" s="351"/>
      <c r="Z216" s="353"/>
      <c r="AA216" s="351"/>
      <c r="AB216" s="353" t="s">
        <v>3738</v>
      </c>
    </row>
    <row r="217" spans="1:28" s="112" customFormat="1" ht="24.95" customHeight="1" x14ac:dyDescent="0.25">
      <c r="A217" s="349" t="s">
        <v>17</v>
      </c>
      <c r="B217" s="349">
        <v>227</v>
      </c>
      <c r="C217" s="349" t="str">
        <f>VLOOKUP(Táblázat1[[#This Row],[ORR_ssz]],Táblázat2[#All],7,0)</f>
        <v>J4:JÁB (20)</v>
      </c>
      <c r="D217" s="349" t="str">
        <f>VLOOKUP(Táblázat1[[#This Row],[ORR_ssz]],Táblázat2[#All],4,0)</f>
        <v>sz07</v>
      </c>
      <c r="E217" s="350" t="s">
        <v>661</v>
      </c>
      <c r="F217" s="351"/>
      <c r="G217" s="351" t="s">
        <v>32</v>
      </c>
      <c r="H217" s="351" t="s">
        <v>57</v>
      </c>
      <c r="I217" s="355">
        <v>5</v>
      </c>
      <c r="J217" s="351" t="s">
        <v>56</v>
      </c>
      <c r="K217" s="350"/>
      <c r="L217" s="402"/>
      <c r="M217" s="395">
        <f>VLOOKUP(Táblázat1[[#This Row],[ORR_ssz]],Táblázat2[#All],9,0)</f>
        <v>17</v>
      </c>
      <c r="N217" s="395">
        <f>VLOOKUP(Táblázat1[[#This Row],[ORR_ssz]],Táblázat2[#All],31,0)</f>
        <v>40</v>
      </c>
      <c r="O217" s="388"/>
      <c r="P217" s="351"/>
      <c r="Q217" s="351" t="s">
        <v>87</v>
      </c>
      <c r="R217" s="351" t="s">
        <v>90</v>
      </c>
      <c r="S217" s="351"/>
      <c r="T217" s="351" t="s">
        <v>3612</v>
      </c>
      <c r="U217" s="351" t="str">
        <f>VLOOKUP(Táblázat1[[#This Row],[ORR_ssz]],Táblázat2[#All],6,0)</f>
        <v>P:10:00-12:00(B gyakorló 01. (Kecskeméti u.) (ÁB-0-1))</v>
      </c>
      <c r="V217" s="351"/>
      <c r="W217" s="350" t="s">
        <v>1098</v>
      </c>
      <c r="X217" s="351"/>
      <c r="Y217" s="351"/>
      <c r="Z217" s="353"/>
      <c r="AA217" s="351"/>
      <c r="AB217" s="353" t="s">
        <v>3738</v>
      </c>
    </row>
    <row r="218" spans="1:28" s="112" customFormat="1" ht="24.95" customHeight="1" x14ac:dyDescent="0.25">
      <c r="A218" s="349" t="s">
        <v>17</v>
      </c>
      <c r="B218" s="349">
        <v>228</v>
      </c>
      <c r="C218" s="349" t="str">
        <f>VLOOKUP(Táblázat1[[#This Row],[ORR_ssz]],Táblázat2[#All],7,0)</f>
        <v>J4:JÁB (20)</v>
      </c>
      <c r="D218" s="349" t="str">
        <f>VLOOKUP(Táblázat1[[#This Row],[ORR_ssz]],Táblázat2[#All],4,0)</f>
        <v>sz08</v>
      </c>
      <c r="E218" s="350" t="s">
        <v>662</v>
      </c>
      <c r="F218" s="351"/>
      <c r="G218" s="351" t="s">
        <v>32</v>
      </c>
      <c r="H218" s="351" t="s">
        <v>57</v>
      </c>
      <c r="I218" s="355">
        <v>5</v>
      </c>
      <c r="J218" s="351" t="s">
        <v>56</v>
      </c>
      <c r="K218" s="350"/>
      <c r="L218" s="402"/>
      <c r="M218" s="395">
        <f>VLOOKUP(Táblázat1[[#This Row],[ORR_ssz]],Táblázat2[#All],9,0)</f>
        <v>17</v>
      </c>
      <c r="N218" s="395">
        <f>VLOOKUP(Táblázat1[[#This Row],[ORR_ssz]],Táblázat2[#All],31,0)</f>
        <v>40</v>
      </c>
      <c r="O218" s="388"/>
      <c r="P218" s="351"/>
      <c r="Q218" s="351" t="s">
        <v>87</v>
      </c>
      <c r="R218" s="351" t="s">
        <v>95</v>
      </c>
      <c r="S218" s="351"/>
      <c r="T218" s="351" t="s">
        <v>3612</v>
      </c>
      <c r="U218" s="351" t="str">
        <f>VLOOKUP(Táblázat1[[#This Row],[ORR_ssz]],Táblázat2[#All],6,0)</f>
        <v>P:12:00-14:00(B gyakorló 01. (Kecskeméti u.) (ÁB-0-1))</v>
      </c>
      <c r="V218" s="351"/>
      <c r="W218" s="350" t="s">
        <v>1098</v>
      </c>
      <c r="X218" s="351"/>
      <c r="Y218" s="351"/>
      <c r="Z218" s="353"/>
      <c r="AA218" s="351"/>
      <c r="AB218" s="353" t="s">
        <v>3738</v>
      </c>
    </row>
    <row r="219" spans="1:28" s="112" customFormat="1" ht="24.95" customHeight="1" x14ac:dyDescent="0.25">
      <c r="A219" s="349" t="s">
        <v>17</v>
      </c>
      <c r="B219" s="349">
        <v>229</v>
      </c>
      <c r="C219" s="349" t="str">
        <f>VLOOKUP(Táblázat1[[#This Row],[ORR_ssz]],Táblázat2[#All],7,0)</f>
        <v>J4:JÁB (20)</v>
      </c>
      <c r="D219" s="349" t="str">
        <f>VLOOKUP(Táblázat1[[#This Row],[ORR_ssz]],Táblázat2[#All],4,0)</f>
        <v>sz09</v>
      </c>
      <c r="E219" s="350" t="s">
        <v>663</v>
      </c>
      <c r="F219" s="351"/>
      <c r="G219" s="351" t="s">
        <v>32</v>
      </c>
      <c r="H219" s="351" t="s">
        <v>57</v>
      </c>
      <c r="I219" s="355">
        <v>5</v>
      </c>
      <c r="J219" s="351" t="s">
        <v>56</v>
      </c>
      <c r="K219" s="350"/>
      <c r="L219" s="402"/>
      <c r="M219" s="395">
        <f>VLOOKUP(Táblázat1[[#This Row],[ORR_ssz]],Táblázat2[#All],9,0)</f>
        <v>17</v>
      </c>
      <c r="N219" s="395">
        <f>VLOOKUP(Táblázat1[[#This Row],[ORR_ssz]],Táblázat2[#All],31,0)</f>
        <v>40</v>
      </c>
      <c r="O219" s="388"/>
      <c r="P219" s="351"/>
      <c r="Q219" s="351" t="s">
        <v>85</v>
      </c>
      <c r="R219" s="351" t="s">
        <v>102</v>
      </c>
      <c r="S219" s="351"/>
      <c r="T219" s="351" t="s">
        <v>3612</v>
      </c>
      <c r="U219" s="351" t="str">
        <f>VLOOKUP(Táblázat1[[#This Row],[ORR_ssz]],Táblázat2[#All],6,0)</f>
        <v>SZE:16:00-18:00(B gyakorló 01. (Kecskeméti u.) (ÁB-0-1))</v>
      </c>
      <c r="V219" s="351"/>
      <c r="W219" s="350" t="s">
        <v>1099</v>
      </c>
      <c r="X219" s="351"/>
      <c r="Y219" s="351"/>
      <c r="Z219" s="353"/>
      <c r="AA219" s="351"/>
      <c r="AB219" s="353" t="s">
        <v>3738</v>
      </c>
    </row>
    <row r="220" spans="1:28" s="112" customFormat="1" ht="24.95" customHeight="1" x14ac:dyDescent="0.25">
      <c r="A220" s="349" t="s">
        <v>17</v>
      </c>
      <c r="B220" s="349">
        <v>230</v>
      </c>
      <c r="C220" s="349" t="str">
        <f>VLOOKUP(Táblázat1[[#This Row],[ORR_ssz]],Táblázat2[#All],7,0)</f>
        <v>J4:JÁB (20)</v>
      </c>
      <c r="D220" s="349" t="str">
        <f>VLOOKUP(Táblázat1[[#This Row],[ORR_ssz]],Táblázat2[#All],4,0)</f>
        <v>sz10</v>
      </c>
      <c r="E220" s="350" t="s">
        <v>664</v>
      </c>
      <c r="F220" s="351"/>
      <c r="G220" s="351" t="s">
        <v>32</v>
      </c>
      <c r="H220" s="351" t="s">
        <v>57</v>
      </c>
      <c r="I220" s="355">
        <v>5</v>
      </c>
      <c r="J220" s="351" t="s">
        <v>56</v>
      </c>
      <c r="K220" s="350"/>
      <c r="L220" s="402"/>
      <c r="M220" s="395">
        <f>VLOOKUP(Táblázat1[[#This Row],[ORR_ssz]],Táblázat2[#All],9,0)</f>
        <v>17</v>
      </c>
      <c r="N220" s="395">
        <f>VLOOKUP(Táblázat1[[#This Row],[ORR_ssz]],Táblázat2[#All],31,0)</f>
        <v>54</v>
      </c>
      <c r="O220" s="388"/>
      <c r="P220" s="351"/>
      <c r="Q220" s="351" t="s">
        <v>85</v>
      </c>
      <c r="R220" s="351" t="s">
        <v>98</v>
      </c>
      <c r="S220" s="351"/>
      <c r="T220" s="351" t="s">
        <v>1085</v>
      </c>
      <c r="U220" s="351" t="str">
        <f>VLOOKUP(Táblázat1[[#This Row],[ORR_ssz]],Táblázat2[#All],6,0)</f>
        <v>SZE:14:00-16:00(B Nyelvi labor (Magyar u.) (ÁB-1,5-118))</v>
      </c>
      <c r="V220" s="351"/>
      <c r="W220" s="350" t="s">
        <v>1100</v>
      </c>
      <c r="X220" s="351"/>
      <c r="Y220" s="351"/>
      <c r="Z220" s="353"/>
      <c r="AA220" s="351"/>
      <c r="AB220" s="353" t="s">
        <v>3738</v>
      </c>
    </row>
    <row r="221" spans="1:28" s="112" customFormat="1" ht="24.95" customHeight="1" x14ac:dyDescent="0.25">
      <c r="A221" s="349" t="s">
        <v>17</v>
      </c>
      <c r="B221" s="349">
        <v>231</v>
      </c>
      <c r="C221" s="349" t="str">
        <f>VLOOKUP(Táblázat1[[#This Row],[ORR_ssz]],Táblázat2[#All],7,0)</f>
        <v>J4:JÁB (20)</v>
      </c>
      <c r="D221" s="349" t="str">
        <f>VLOOKUP(Táblázat1[[#This Row],[ORR_ssz]],Táblázat2[#All],4,0)</f>
        <v>sz11</v>
      </c>
      <c r="E221" s="350" t="s">
        <v>665</v>
      </c>
      <c r="F221" s="351"/>
      <c r="G221" s="351" t="s">
        <v>32</v>
      </c>
      <c r="H221" s="351" t="s">
        <v>57</v>
      </c>
      <c r="I221" s="355">
        <v>5</v>
      </c>
      <c r="J221" s="351" t="s">
        <v>56</v>
      </c>
      <c r="K221" s="350"/>
      <c r="L221" s="402"/>
      <c r="M221" s="395">
        <f>VLOOKUP(Táblázat1[[#This Row],[ORR_ssz]],Táblázat2[#All],9,0)</f>
        <v>17</v>
      </c>
      <c r="N221" s="395">
        <f>VLOOKUP(Táblázat1[[#This Row],[ORR_ssz]],Táblázat2[#All],31,0)</f>
        <v>40</v>
      </c>
      <c r="O221" s="388"/>
      <c r="P221" s="351"/>
      <c r="Q221" s="351" t="s">
        <v>86</v>
      </c>
      <c r="R221" s="351" t="s">
        <v>102</v>
      </c>
      <c r="S221" s="351"/>
      <c r="T221" s="351" t="s">
        <v>3602</v>
      </c>
      <c r="U221" s="351" t="str">
        <f>VLOOKUP(Táblázat1[[#This Row],[ORR_ssz]],Táblázat2[#All],6,0)</f>
        <v>CS:16:00-18:00(B gyakorló 19. (Magyar u.) (ÁB-2,5-321))</v>
      </c>
      <c r="V221" s="351"/>
      <c r="W221" s="350" t="s">
        <v>1101</v>
      </c>
      <c r="X221" s="351"/>
      <c r="Y221" s="351"/>
      <c r="Z221" s="353"/>
      <c r="AA221" s="351"/>
      <c r="AB221" s="353" t="s">
        <v>3738</v>
      </c>
    </row>
    <row r="222" spans="1:28" s="112" customFormat="1" ht="24.95" customHeight="1" x14ac:dyDescent="0.25">
      <c r="A222" s="349" t="s">
        <v>17</v>
      </c>
      <c r="B222" s="349">
        <v>232</v>
      </c>
      <c r="C222" s="349" t="str">
        <f>VLOOKUP(Táblázat1[[#This Row],[ORR_ssz]],Táblázat2[#All],7,0)</f>
        <v>J4:JÁB (20)</v>
      </c>
      <c r="D222" s="349" t="str">
        <f>VLOOKUP(Táblázat1[[#This Row],[ORR_ssz]],Táblázat2[#All],4,0)</f>
        <v>sz12</v>
      </c>
      <c r="E222" s="350" t="s">
        <v>666</v>
      </c>
      <c r="F222" s="351"/>
      <c r="G222" s="351" t="s">
        <v>32</v>
      </c>
      <c r="H222" s="351" t="s">
        <v>57</v>
      </c>
      <c r="I222" s="355">
        <v>5</v>
      </c>
      <c r="J222" s="351" t="s">
        <v>56</v>
      </c>
      <c r="K222" s="350"/>
      <c r="L222" s="402"/>
      <c r="M222" s="395">
        <f>VLOOKUP(Táblázat1[[#This Row],[ORR_ssz]],Táblázat2[#All],9,0)</f>
        <v>17</v>
      </c>
      <c r="N222" s="395">
        <f>VLOOKUP(Táblázat1[[#This Row],[ORR_ssz]],Táblázat2[#All],31,0)</f>
        <v>480</v>
      </c>
      <c r="O222" s="388"/>
      <c r="P222" s="351"/>
      <c r="Q222" s="351" t="s">
        <v>86</v>
      </c>
      <c r="R222" s="351" t="s">
        <v>98</v>
      </c>
      <c r="S222" s="351"/>
      <c r="T222" s="351" t="s">
        <v>3610</v>
      </c>
      <c r="U222" s="351" t="str">
        <f>VLOOKUP(Táblázat1[[#This Row],[ORR_ssz]],Táblázat2[#All],6,0)</f>
        <v>CS:14:00-16:00(A tanterem VI. (Fayer auditórium) (ÁA-1,5-203))</v>
      </c>
      <c r="V222" s="351"/>
      <c r="W222" s="350" t="s">
        <v>1101</v>
      </c>
      <c r="X222" s="351"/>
      <c r="Y222" s="351"/>
      <c r="Z222" s="353"/>
      <c r="AA222" s="351"/>
      <c r="AB222" s="353" t="s">
        <v>3738</v>
      </c>
    </row>
    <row r="223" spans="1:28" s="112" customFormat="1" ht="24.95" customHeight="1" x14ac:dyDescent="0.25">
      <c r="A223" s="349" t="s">
        <v>17</v>
      </c>
      <c r="B223" s="349">
        <v>233</v>
      </c>
      <c r="C223" s="349" t="str">
        <f>VLOOKUP(Táblázat1[[#This Row],[ORR_ssz]],Táblázat2[#All],7,0)</f>
        <v>J4:JÁB (20)</v>
      </c>
      <c r="D223" s="349" t="str">
        <f>VLOOKUP(Táblázat1[[#This Row],[ORR_ssz]],Táblázat2[#All],4,0)</f>
        <v>sz13</v>
      </c>
      <c r="E223" s="350" t="s">
        <v>667</v>
      </c>
      <c r="F223" s="351"/>
      <c r="G223" s="351" t="s">
        <v>32</v>
      </c>
      <c r="H223" s="351" t="s">
        <v>57</v>
      </c>
      <c r="I223" s="355">
        <v>5</v>
      </c>
      <c r="J223" s="351" t="s">
        <v>56</v>
      </c>
      <c r="K223" s="350"/>
      <c r="L223" s="402"/>
      <c r="M223" s="395">
        <f>VLOOKUP(Táblázat1[[#This Row],[ORR_ssz]],Táblázat2[#All],9,0)</f>
        <v>17</v>
      </c>
      <c r="N223" s="395">
        <f>VLOOKUP(Táblázat1[[#This Row],[ORR_ssz]],Táblázat2[#All],31,0)</f>
        <v>60</v>
      </c>
      <c r="O223" s="388"/>
      <c r="P223" s="351"/>
      <c r="Q223" s="351" t="s">
        <v>83</v>
      </c>
      <c r="R223" s="351" t="s">
        <v>102</v>
      </c>
      <c r="S223" s="351"/>
      <c r="T223" s="351" t="s">
        <v>3607</v>
      </c>
      <c r="U223" s="351" t="str">
        <f>VLOOKUP(Táblázat1[[#This Row],[ORR_ssz]],Táblázat2[#All],6,0)</f>
        <v>H:16:00-18:00(B gyakorló 03. (Magyar u.) (ÁB-0-4))</v>
      </c>
      <c r="V223" s="351"/>
      <c r="W223" s="350" t="s">
        <v>1102</v>
      </c>
      <c r="X223" s="351"/>
      <c r="Y223" s="351"/>
      <c r="Z223" s="353"/>
      <c r="AA223" s="351"/>
      <c r="AB223" s="353" t="s">
        <v>3738</v>
      </c>
    </row>
    <row r="224" spans="1:28" s="112" customFormat="1" ht="24.95" customHeight="1" x14ac:dyDescent="0.25">
      <c r="A224" s="349" t="s">
        <v>17</v>
      </c>
      <c r="B224" s="349">
        <v>234</v>
      </c>
      <c r="C224" s="349" t="str">
        <f>VLOOKUP(Táblázat1[[#This Row],[ORR_ssz]],Táblázat2[#All],7,0)</f>
        <v>J4:JÁB (20)</v>
      </c>
      <c r="D224" s="349" t="str">
        <f>VLOOKUP(Táblázat1[[#This Row],[ORR_ssz]],Táblázat2[#All],4,0)</f>
        <v>sz14</v>
      </c>
      <c r="E224" s="350" t="s">
        <v>668</v>
      </c>
      <c r="F224" s="351"/>
      <c r="G224" s="351" t="s">
        <v>32</v>
      </c>
      <c r="H224" s="351" t="s">
        <v>57</v>
      </c>
      <c r="I224" s="355">
        <v>5</v>
      </c>
      <c r="J224" s="351" t="s">
        <v>56</v>
      </c>
      <c r="K224" s="350"/>
      <c r="L224" s="402"/>
      <c r="M224" s="395">
        <f>VLOOKUP(Táblázat1[[#This Row],[ORR_ssz]],Táblázat2[#All],9,0)</f>
        <v>17</v>
      </c>
      <c r="N224" s="395">
        <f>VLOOKUP(Táblázat1[[#This Row],[ORR_ssz]],Táblázat2[#All],31,0)</f>
        <v>480</v>
      </c>
      <c r="O224" s="388"/>
      <c r="P224" s="351"/>
      <c r="Q224" s="351" t="s">
        <v>84</v>
      </c>
      <c r="R224" s="351" t="s">
        <v>106</v>
      </c>
      <c r="S224" s="351"/>
      <c r="T224" s="351" t="s">
        <v>3610</v>
      </c>
      <c r="U224" s="351" t="str">
        <f>VLOOKUP(Táblázat1[[#This Row],[ORR_ssz]],Táblázat2[#All],6,0)</f>
        <v>K:18:00-20:00(A tanterem VI. (Fayer auditórium) (ÁA-1,5-203))</v>
      </c>
      <c r="V224" s="351"/>
      <c r="W224" s="350" t="s">
        <v>1103</v>
      </c>
      <c r="X224" s="351"/>
      <c r="Y224" s="351"/>
      <c r="Z224" s="353"/>
      <c r="AA224" s="351"/>
      <c r="AB224" s="353" t="s">
        <v>3738</v>
      </c>
    </row>
    <row r="225" spans="1:28" s="112" customFormat="1" ht="24.95" customHeight="1" x14ac:dyDescent="0.25">
      <c r="A225" s="349" t="s">
        <v>17</v>
      </c>
      <c r="B225" s="349">
        <v>235</v>
      </c>
      <c r="C225" s="349" t="str">
        <f>VLOOKUP(Táblázat1[[#This Row],[ORR_ssz]],Táblázat2[#All],7,0)</f>
        <v>J4:JÁB (20)</v>
      </c>
      <c r="D225" s="349" t="str">
        <f>VLOOKUP(Táblázat1[[#This Row],[ORR_ssz]],Táblázat2[#All],4,0)</f>
        <v>sz15</v>
      </c>
      <c r="E225" s="350" t="s">
        <v>922</v>
      </c>
      <c r="F225" s="351"/>
      <c r="G225" s="351" t="s">
        <v>32</v>
      </c>
      <c r="H225" s="351" t="s">
        <v>57</v>
      </c>
      <c r="I225" s="355">
        <v>5</v>
      </c>
      <c r="J225" s="351" t="s">
        <v>56</v>
      </c>
      <c r="K225" s="350"/>
      <c r="L225" s="402"/>
      <c r="M225" s="395">
        <f>VLOOKUP(Táblázat1[[#This Row],[ORR_ssz]],Táblázat2[#All],9,0)</f>
        <v>17</v>
      </c>
      <c r="N225" s="395">
        <f>VLOOKUP(Táblázat1[[#This Row],[ORR_ssz]],Táblázat2[#All],31,0)</f>
        <v>40</v>
      </c>
      <c r="O225" s="388"/>
      <c r="P225" s="351"/>
      <c r="Q225" s="351" t="s">
        <v>84</v>
      </c>
      <c r="R225" s="351" t="s">
        <v>102</v>
      </c>
      <c r="S225" s="351"/>
      <c r="T225" s="351" t="s">
        <v>3602</v>
      </c>
      <c r="U225" s="351" t="str">
        <f>VLOOKUP(Táblázat1[[#This Row],[ORR_ssz]],Táblázat2[#All],6,0)</f>
        <v>K:16:00-18:00(B gyakorló 19. (Magyar u.) (ÁB-2,5-321))</v>
      </c>
      <c r="V225" s="351"/>
      <c r="W225" s="350" t="s">
        <v>1103</v>
      </c>
      <c r="X225" s="351"/>
      <c r="Y225" s="351"/>
      <c r="Z225" s="353"/>
      <c r="AA225" s="351"/>
      <c r="AB225" s="353" t="s">
        <v>3738</v>
      </c>
    </row>
    <row r="226" spans="1:28" s="112" customFormat="1" ht="24.95" customHeight="1" x14ac:dyDescent="0.25">
      <c r="A226" s="349" t="s">
        <v>17</v>
      </c>
      <c r="B226" s="349">
        <v>236</v>
      </c>
      <c r="C226" s="349" t="str">
        <f>VLOOKUP(Táblázat1[[#This Row],[ORR_ssz]],Táblázat2[#All],7,0)</f>
        <v>J4:JÁB (20)</v>
      </c>
      <c r="D226" s="349" t="str">
        <f>VLOOKUP(Táblázat1[[#This Row],[ORR_ssz]],Táblázat2[#All],4,0)</f>
        <v>sz16</v>
      </c>
      <c r="E226" s="350" t="s">
        <v>923</v>
      </c>
      <c r="F226" s="351"/>
      <c r="G226" s="351" t="s">
        <v>32</v>
      </c>
      <c r="H226" s="351" t="s">
        <v>57</v>
      </c>
      <c r="I226" s="355">
        <v>5</v>
      </c>
      <c r="J226" s="351" t="s">
        <v>56</v>
      </c>
      <c r="K226" s="350"/>
      <c r="L226" s="402"/>
      <c r="M226" s="395">
        <f>VLOOKUP(Táblázat1[[#This Row],[ORR_ssz]],Táblázat2[#All],9,0)</f>
        <v>17</v>
      </c>
      <c r="N226" s="395">
        <f>VLOOKUP(Táblázat1[[#This Row],[ORR_ssz]],Táblázat2[#All],31,0)</f>
        <v>40</v>
      </c>
      <c r="O226" s="388"/>
      <c r="P226" s="351"/>
      <c r="Q226" s="351" t="s">
        <v>85</v>
      </c>
      <c r="R226" s="351" t="s">
        <v>98</v>
      </c>
      <c r="S226" s="351"/>
      <c r="T226" s="351" t="s">
        <v>3628</v>
      </c>
      <c r="U226" s="351" t="str">
        <f>VLOOKUP(Táblázat1[[#This Row],[ORR_ssz]],Táblázat2[#All],6,0)</f>
        <v>SZE:14:00-16:00(B gyakorló 16. (Kecskeméti u.) (ÁB-3-311))</v>
      </c>
      <c r="V226" s="351"/>
      <c r="W226" s="350" t="s">
        <v>1104</v>
      </c>
      <c r="X226" s="351"/>
      <c r="Y226" s="351"/>
      <c r="Z226" s="353"/>
      <c r="AA226" s="351"/>
      <c r="AB226" s="353" t="s">
        <v>3738</v>
      </c>
    </row>
    <row r="227" spans="1:28" s="112" customFormat="1" ht="24.95" customHeight="1" x14ac:dyDescent="0.25">
      <c r="A227" s="349" t="s">
        <v>17</v>
      </c>
      <c r="B227" s="349">
        <v>237</v>
      </c>
      <c r="C227" s="349" t="str">
        <f>VLOOKUP(Táblázat1[[#This Row],[ORR_ssz]],Táblázat2[#All],7,0)</f>
        <v>J4:JÁB (20)</v>
      </c>
      <c r="D227" s="349" t="str">
        <f>VLOOKUP(Táblázat1[[#This Row],[ORR_ssz]],Táblázat2[#All],4,0)</f>
        <v>sz17</v>
      </c>
      <c r="E227" s="350" t="s">
        <v>924</v>
      </c>
      <c r="F227" s="351"/>
      <c r="G227" s="351" t="s">
        <v>32</v>
      </c>
      <c r="H227" s="351" t="s">
        <v>57</v>
      </c>
      <c r="I227" s="355">
        <v>5</v>
      </c>
      <c r="J227" s="351" t="s">
        <v>56</v>
      </c>
      <c r="K227" s="350"/>
      <c r="L227" s="402"/>
      <c r="M227" s="395">
        <f>VLOOKUP(Táblázat1[[#This Row],[ORR_ssz]],Táblázat2[#All],9,0)</f>
        <v>17</v>
      </c>
      <c r="N227" s="395">
        <f>VLOOKUP(Táblázat1[[#This Row],[ORR_ssz]],Táblázat2[#All],31,0)</f>
        <v>48</v>
      </c>
      <c r="O227" s="388"/>
      <c r="P227" s="351"/>
      <c r="Q227" s="351" t="s">
        <v>85</v>
      </c>
      <c r="R227" s="351" t="s">
        <v>95</v>
      </c>
      <c r="S227" s="351"/>
      <c r="T227" s="351" t="s">
        <v>3645</v>
      </c>
      <c r="U227" s="351" t="str">
        <f>VLOOKUP(Táblázat1[[#This Row],[ORR_ssz]],Táblázat2[#All],6,0)</f>
        <v>SZE:12:00-14:00(B gyakorló 04. (Magyar u.) (ÁB-0,5-1))</v>
      </c>
      <c r="V227" s="351"/>
      <c r="W227" s="350" t="s">
        <v>1104</v>
      </c>
      <c r="X227" s="351"/>
      <c r="Y227" s="351"/>
      <c r="Z227" s="353"/>
      <c r="AA227" s="351"/>
      <c r="AB227" s="353" t="s">
        <v>3738</v>
      </c>
    </row>
    <row r="228" spans="1:28" s="112" customFormat="1" ht="24.95" customHeight="1" x14ac:dyDescent="0.25">
      <c r="A228" s="349" t="s">
        <v>17</v>
      </c>
      <c r="B228" s="349">
        <v>238</v>
      </c>
      <c r="C228" s="349" t="str">
        <f>VLOOKUP(Táblázat1[[#This Row],[ORR_ssz]],Táblázat2[#All],7,0)</f>
        <v>J4:JÁB (20)</v>
      </c>
      <c r="D228" s="349" t="str">
        <f>VLOOKUP(Táblázat1[[#This Row],[ORR_ssz]],Táblázat2[#All],4,0)</f>
        <v>sz18</v>
      </c>
      <c r="E228" s="350" t="s">
        <v>925</v>
      </c>
      <c r="F228" s="351"/>
      <c r="G228" s="351" t="s">
        <v>32</v>
      </c>
      <c r="H228" s="351" t="s">
        <v>57</v>
      </c>
      <c r="I228" s="355">
        <v>5</v>
      </c>
      <c r="J228" s="351" t="s">
        <v>56</v>
      </c>
      <c r="K228" s="350"/>
      <c r="L228" s="402"/>
      <c r="M228" s="395">
        <f>VLOOKUP(Táblázat1[[#This Row],[ORR_ssz]],Táblázat2[#All],9,0)</f>
        <v>17</v>
      </c>
      <c r="N228" s="395">
        <f>VLOOKUP(Táblázat1[[#This Row],[ORR_ssz]],Táblázat2[#All],31,0)</f>
        <v>60</v>
      </c>
      <c r="O228" s="388"/>
      <c r="P228" s="351"/>
      <c r="Q228" s="351" t="s">
        <v>87</v>
      </c>
      <c r="R228" s="351" t="s">
        <v>636</v>
      </c>
      <c r="S228" s="351"/>
      <c r="T228" s="351" t="s">
        <v>3608</v>
      </c>
      <c r="U228" s="351" t="str">
        <f>VLOOKUP(Táblázat1[[#This Row],[ORR_ssz]],Táblázat2[#All],6,0)</f>
        <v>P:08:00-10:00(B gyakorló 07. (Kecskeméti u.) (ÁB-2-204))</v>
      </c>
      <c r="V228" s="351"/>
      <c r="W228" s="350" t="s">
        <v>1105</v>
      </c>
      <c r="X228" s="351"/>
      <c r="Y228" s="351"/>
      <c r="Z228" s="353"/>
      <c r="AA228" s="351"/>
      <c r="AB228" s="354" t="s">
        <v>3738</v>
      </c>
    </row>
    <row r="229" spans="1:28" s="112" customFormat="1" ht="24.95" customHeight="1" x14ac:dyDescent="0.25">
      <c r="A229" s="349" t="s">
        <v>17</v>
      </c>
      <c r="B229" s="349">
        <v>239</v>
      </c>
      <c r="C229" s="349" t="str">
        <f>VLOOKUP(Táblázat1[[#This Row],[ORR_ssz]],Táblázat2[#All],7,0)</f>
        <v>J4:JÁB (20)</v>
      </c>
      <c r="D229" s="349" t="str">
        <f>VLOOKUP(Táblázat1[[#This Row],[ORR_ssz]],Táblázat2[#All],4,0)</f>
        <v>sz19</v>
      </c>
      <c r="E229" s="350" t="s">
        <v>926</v>
      </c>
      <c r="F229" s="351"/>
      <c r="G229" s="351" t="s">
        <v>32</v>
      </c>
      <c r="H229" s="351" t="s">
        <v>57</v>
      </c>
      <c r="I229" s="355">
        <v>5</v>
      </c>
      <c r="J229" s="351" t="s">
        <v>56</v>
      </c>
      <c r="K229" s="350"/>
      <c r="L229" s="402"/>
      <c r="M229" s="395">
        <f>VLOOKUP(Táblázat1[[#This Row],[ORR_ssz]],Táblázat2[#All],9,0)</f>
        <v>17</v>
      </c>
      <c r="N229" s="395">
        <f>VLOOKUP(Táblázat1[[#This Row],[ORR_ssz]],Táblázat2[#All],31,0)</f>
        <v>60</v>
      </c>
      <c r="O229" s="388"/>
      <c r="P229" s="351"/>
      <c r="Q229" s="351" t="s">
        <v>87</v>
      </c>
      <c r="R229" s="351" t="s">
        <v>90</v>
      </c>
      <c r="S229" s="351"/>
      <c r="T229" s="351" t="s">
        <v>3608</v>
      </c>
      <c r="U229" s="351" t="str">
        <f>VLOOKUP(Táblázat1[[#This Row],[ORR_ssz]],Táblázat2[#All],6,0)</f>
        <v>P:10:00-12:00(B gyakorló 07. (Kecskeméti u.) (ÁB-2-204))</v>
      </c>
      <c r="V229" s="351"/>
      <c r="W229" s="350" t="s">
        <v>1105</v>
      </c>
      <c r="X229" s="351"/>
      <c r="Y229" s="351"/>
      <c r="Z229" s="353"/>
      <c r="AA229" s="351"/>
      <c r="AB229" s="354" t="s">
        <v>3738</v>
      </c>
    </row>
    <row r="230" spans="1:28" s="112" customFormat="1" ht="24.95" customHeight="1" x14ac:dyDescent="0.25">
      <c r="A230" s="349" t="s">
        <v>17</v>
      </c>
      <c r="B230" s="349">
        <v>240</v>
      </c>
      <c r="C230" s="349" t="str">
        <f>VLOOKUP(Táblázat1[[#This Row],[ORR_ssz]],Táblázat2[#All],7,0)</f>
        <v>J4:JÁB (20)</v>
      </c>
      <c r="D230" s="349" t="str">
        <f>VLOOKUP(Táblázat1[[#This Row],[ORR_ssz]],Táblázat2[#All],4,0)</f>
        <v>sz20</v>
      </c>
      <c r="E230" s="350" t="s">
        <v>927</v>
      </c>
      <c r="F230" s="351"/>
      <c r="G230" s="351" t="s">
        <v>32</v>
      </c>
      <c r="H230" s="351" t="s">
        <v>57</v>
      </c>
      <c r="I230" s="355">
        <v>5</v>
      </c>
      <c r="J230" s="351" t="s">
        <v>56</v>
      </c>
      <c r="K230" s="350"/>
      <c r="L230" s="402"/>
      <c r="M230" s="395">
        <f>VLOOKUP(Táblázat1[[#This Row],[ORR_ssz]],Táblázat2[#All],9,0)</f>
        <v>17</v>
      </c>
      <c r="N230" s="395">
        <f>VLOOKUP(Táblázat1[[#This Row],[ORR_ssz]],Táblázat2[#All],31,0)</f>
        <v>40</v>
      </c>
      <c r="O230" s="388"/>
      <c r="P230" s="351"/>
      <c r="Q230" s="351" t="s">
        <v>86</v>
      </c>
      <c r="R230" s="351" t="s">
        <v>102</v>
      </c>
      <c r="S230" s="351"/>
      <c r="T230" s="351" t="s">
        <v>3609</v>
      </c>
      <c r="U230" s="351" t="str">
        <f>VLOOKUP(Táblázat1[[#This Row],[ORR_ssz]],Táblázat2[#All],6,0)</f>
        <v>CS:16:00-18:00(B gyakorló 13. (Kecskeméti u.) (ÁB-3-305))</v>
      </c>
      <c r="V230" s="351"/>
      <c r="W230" s="350" t="s">
        <v>1106</v>
      </c>
      <c r="X230" s="351"/>
      <c r="Y230" s="351"/>
      <c r="Z230" s="353"/>
      <c r="AA230" s="351"/>
      <c r="AB230" s="354" t="s">
        <v>3738</v>
      </c>
    </row>
    <row r="231" spans="1:28" s="112" customFormat="1" ht="24.95" customHeight="1" x14ac:dyDescent="0.25">
      <c r="A231" s="349" t="s">
        <v>17</v>
      </c>
      <c r="B231" s="349">
        <v>241</v>
      </c>
      <c r="C231" s="349" t="str">
        <f>VLOOKUP(Táblázat1[[#This Row],[ORR_ssz]],Táblázat2[#All],7,0)</f>
        <v>J4:xFAK(2kr):P02</v>
      </c>
      <c r="D231" s="349" t="str">
        <f>VLOOKUP(Táblázat1[[#This Row],[ORR_ssz]],Táblázat2[#All],4,0)</f>
        <v>f</v>
      </c>
      <c r="E231" s="350" t="s">
        <v>1150</v>
      </c>
      <c r="F231" s="351"/>
      <c r="G231" s="351" t="s">
        <v>41</v>
      </c>
      <c r="H231" s="351" t="s">
        <v>57</v>
      </c>
      <c r="I231" s="352"/>
      <c r="J231" s="351"/>
      <c r="K231" s="350"/>
      <c r="L231" s="402">
        <v>15</v>
      </c>
      <c r="M231" s="395">
        <f>VLOOKUP(Táblázat1[[#This Row],[ORR_ssz]],Táblázat2[#All],9,0)</f>
        <v>15</v>
      </c>
      <c r="N231" s="395">
        <f>VLOOKUP(Táblázat1[[#This Row],[ORR_ssz]],Táblázat2[#All],31,0)</f>
        <v>0</v>
      </c>
      <c r="O231" s="388"/>
      <c r="P231" s="351"/>
      <c r="Q231" s="351" t="s">
        <v>85</v>
      </c>
      <c r="R231" s="351" t="s">
        <v>104</v>
      </c>
      <c r="S231" s="351"/>
      <c r="T231" s="351"/>
      <c r="U231" s="351" t="str">
        <f>VLOOKUP(Táblázat1[[#This Row],[ORR_ssz]],Táblázat2[#All],6,0)</f>
        <v>SZE:17:00-19:00(Távolléti oktatás (TÁVOLLÉTI))</v>
      </c>
      <c r="V231" s="351" t="s">
        <v>1116</v>
      </c>
      <c r="W231" s="350" t="s">
        <v>1116</v>
      </c>
      <c r="X231" s="351"/>
      <c r="Y231" s="351"/>
      <c r="Z231" s="353"/>
      <c r="AA231" s="351"/>
      <c r="AB231" s="354" t="s">
        <v>5056</v>
      </c>
    </row>
    <row r="232" spans="1:28" s="112" customFormat="1" ht="24.95" customHeight="1" x14ac:dyDescent="0.25">
      <c r="A232" s="349" t="s">
        <v>17</v>
      </c>
      <c r="B232" s="349">
        <v>242</v>
      </c>
      <c r="C232" s="349" t="str">
        <f>VLOOKUP(Táblázat1[[#This Row],[ORR_ssz]],Táblázat2[#All],7,0)</f>
        <v>J4:xFAK(2kr):P03</v>
      </c>
      <c r="D232" s="349" t="str">
        <f>VLOOKUP(Táblázat1[[#This Row],[ORR_ssz]],Táblázat2[#All],4,0)</f>
        <v>f</v>
      </c>
      <c r="E232" s="350" t="s">
        <v>1146</v>
      </c>
      <c r="F232" s="351" t="s">
        <v>1147</v>
      </c>
      <c r="G232" s="351" t="s">
        <v>41</v>
      </c>
      <c r="H232" s="351" t="s">
        <v>57</v>
      </c>
      <c r="I232" s="352"/>
      <c r="J232" s="351"/>
      <c r="K232" s="350"/>
      <c r="L232" s="402">
        <v>15</v>
      </c>
      <c r="M232" s="395">
        <f>VLOOKUP(Táblázat1[[#This Row],[ORR_ssz]],Táblázat2[#All],9,0)</f>
        <v>15</v>
      </c>
      <c r="N232" s="395">
        <f>VLOOKUP(Táblázat1[[#This Row],[ORR_ssz]],Táblázat2[#All],31,0)</f>
        <v>0</v>
      </c>
      <c r="O232" s="388"/>
      <c r="P232" s="351"/>
      <c r="Q232" s="351" t="s">
        <v>86</v>
      </c>
      <c r="R232" s="351" t="s">
        <v>102</v>
      </c>
      <c r="S232" s="351"/>
      <c r="T232" s="351"/>
      <c r="U232" s="351" t="str">
        <f>VLOOKUP(Táblázat1[[#This Row],[ORR_ssz]],Táblázat2[#All],6,0)</f>
        <v>CS:16:00-18:00(Távolléti oktatás (TÁVOLLÉTI))</v>
      </c>
      <c r="V232" s="351" t="s">
        <v>1095</v>
      </c>
      <c r="W232" s="350" t="s">
        <v>1123</v>
      </c>
      <c r="X232" s="351"/>
      <c r="Y232" s="351"/>
      <c r="Z232" s="353" t="s">
        <v>946</v>
      </c>
      <c r="AA232" s="351"/>
      <c r="AB232" s="354" t="s">
        <v>5056</v>
      </c>
    </row>
    <row r="233" spans="1:28" s="112" customFormat="1" ht="24.95" customHeight="1" x14ac:dyDescent="0.25">
      <c r="A233" s="349" t="s">
        <v>17</v>
      </c>
      <c r="B233" s="349">
        <v>243</v>
      </c>
      <c r="C233" s="349" t="str">
        <f>VLOOKUP(Táblázat1[[#This Row],[ORR_ssz]],Táblázat2[#All],7,0)</f>
        <v>JL4:ALT(3):FIL</v>
      </c>
      <c r="D233" s="349" t="str">
        <f>VLOOKUP(Táblázat1[[#This Row],[ORR_ssz]],Táblázat2[#All],4,0)</f>
        <v>val_3</v>
      </c>
      <c r="E233" s="350" t="s">
        <v>334</v>
      </c>
      <c r="F233" s="351"/>
      <c r="G233" s="351" t="s">
        <v>356</v>
      </c>
      <c r="H233" s="351" t="s">
        <v>54</v>
      </c>
      <c r="I233" s="352"/>
      <c r="J233" s="351" t="s">
        <v>55</v>
      </c>
      <c r="K233" s="350"/>
      <c r="L233" s="402"/>
      <c r="M233" s="395">
        <f>VLOOKUP(Táblázat1[[#This Row],[ORR_ssz]],Táblázat2[#All],9,0)</f>
        <v>0</v>
      </c>
      <c r="N233" s="395">
        <f>VLOOKUP(Táblázat1[[#This Row],[ORR_ssz]],Táblázat2[#All],31,0)</f>
        <v>0</v>
      </c>
      <c r="O233" s="388"/>
      <c r="P233" s="351"/>
      <c r="Q233" s="351"/>
      <c r="R233" s="351"/>
      <c r="S233" s="350" t="s">
        <v>3758</v>
      </c>
      <c r="T233" s="351"/>
      <c r="U233" s="351" t="str">
        <f>VLOOKUP(Táblázat1[[#This Row],[ORR_ssz]],Táblázat2[#All],6,0)</f>
        <v>-P:16:00-17:20(Távolléti oktatás (TÁVOLLÉTI)); P:16:00-17:20(Távolléti oktatás (TÁVOLLÉTI)); SZO:1...</v>
      </c>
      <c r="V233" s="351" t="s">
        <v>1112</v>
      </c>
      <c r="W233" s="350" t="s">
        <v>1112</v>
      </c>
      <c r="X233" s="351"/>
      <c r="Y233" s="351"/>
      <c r="Z233" s="353" t="s">
        <v>1153</v>
      </c>
      <c r="AA233" s="351"/>
      <c r="AB233" s="354" t="s">
        <v>5056</v>
      </c>
    </row>
    <row r="234" spans="1:28" s="112" customFormat="1" ht="24.95" customHeight="1" x14ac:dyDescent="0.25">
      <c r="A234" s="349" t="s">
        <v>17</v>
      </c>
      <c r="B234" s="349">
        <v>244</v>
      </c>
      <c r="C234" s="349" t="str">
        <f>VLOOKUP(Táblázat1[[#This Row],[ORR_ssz]],Táblázat2[#All],7,0)</f>
        <v>JL5:JAT</v>
      </c>
      <c r="D234" s="349" t="str">
        <f>VLOOKUP(Táblázat1[[#This Row],[ORR_ssz]],Táblázat2[#All],4,0)</f>
        <v>e</v>
      </c>
      <c r="E234" s="350" t="s">
        <v>332</v>
      </c>
      <c r="F234" s="351"/>
      <c r="G234" s="351" t="s">
        <v>31</v>
      </c>
      <c r="H234" s="351" t="s">
        <v>55</v>
      </c>
      <c r="I234" s="352">
        <v>1</v>
      </c>
      <c r="J234" s="351" t="s">
        <v>54</v>
      </c>
      <c r="K234" s="350"/>
      <c r="L234" s="402"/>
      <c r="M234" s="395">
        <f>VLOOKUP(Táblázat1[[#This Row],[ORR_ssz]],Táblázat2[#All],9,0)</f>
        <v>666</v>
      </c>
      <c r="N234" s="395">
        <f>VLOOKUP(Táblázat1[[#This Row],[ORR_ssz]],Táblázat2[#All],31,0)</f>
        <v>0</v>
      </c>
      <c r="O234" s="388"/>
      <c r="P234" s="351"/>
      <c r="Q234" s="351"/>
      <c r="R234" s="351"/>
      <c r="S234" s="351"/>
      <c r="T234" s="351"/>
      <c r="U234" s="351">
        <f>VLOOKUP(Táblázat1[[#This Row],[ORR_ssz]],Táblázat2[#All],6,0)</f>
        <v>0</v>
      </c>
      <c r="V234" s="351" t="s">
        <v>1094</v>
      </c>
      <c r="W234" s="350" t="s">
        <v>1094</v>
      </c>
      <c r="X234" s="351"/>
      <c r="Y234" s="351"/>
      <c r="Z234" s="353"/>
      <c r="AA234" s="351"/>
      <c r="AB234" s="354" t="s">
        <v>3739</v>
      </c>
    </row>
    <row r="235" spans="1:28" s="112" customFormat="1" ht="24.95" customHeight="1" x14ac:dyDescent="0.25">
      <c r="A235" s="349" t="s">
        <v>17</v>
      </c>
      <c r="B235" s="349">
        <v>245</v>
      </c>
      <c r="C235" s="349" t="str">
        <f>VLOOKUP(Táblázat1[[#This Row],[ORR_ssz]],Táblázat2[#All],7,0)</f>
        <v>BT2:JAT</v>
      </c>
      <c r="D235" s="349" t="str">
        <f>VLOOKUP(Táblázat1[[#This Row],[ORR_ssz]],Táblázat2[#All],4,0)</f>
        <v>e</v>
      </c>
      <c r="E235" s="350" t="s">
        <v>332</v>
      </c>
      <c r="F235" s="351"/>
      <c r="G235" s="351" t="s">
        <v>31</v>
      </c>
      <c r="H235" s="351" t="s">
        <v>52</v>
      </c>
      <c r="I235" s="352">
        <v>1</v>
      </c>
      <c r="J235" s="351"/>
      <c r="K235" s="350"/>
      <c r="L235" s="402"/>
      <c r="M235" s="395">
        <f>VLOOKUP(Táblázat1[[#This Row],[ORR_ssz]],Táblázat2[#All],9,0)</f>
        <v>666</v>
      </c>
      <c r="N235" s="395">
        <f>VLOOKUP(Táblázat1[[#This Row],[ORR_ssz]],Táblázat2[#All],31,0)</f>
        <v>0</v>
      </c>
      <c r="O235" s="388"/>
      <c r="P235" s="351"/>
      <c r="Q235" s="351"/>
      <c r="R235" s="351"/>
      <c r="S235" s="351"/>
      <c r="T235" s="351"/>
      <c r="U235" s="351" t="str">
        <f>VLOOKUP(Táblázat1[[#This Row],[ORR_ssz]],Táblázat2[#All],6,0)</f>
        <v>-P:10:00-11:30</v>
      </c>
      <c r="V235" s="351" t="s">
        <v>1101</v>
      </c>
      <c r="W235" s="350" t="s">
        <v>1101</v>
      </c>
      <c r="X235" s="351"/>
      <c r="Y235" s="351"/>
      <c r="Z235" s="353"/>
      <c r="AA235" s="351"/>
      <c r="AB235" s="354" t="s">
        <v>5056</v>
      </c>
    </row>
    <row r="236" spans="1:28" s="112" customFormat="1" ht="24.95" customHeight="1" x14ac:dyDescent="0.25">
      <c r="A236" s="349" t="s">
        <v>17</v>
      </c>
      <c r="B236" s="349">
        <v>246</v>
      </c>
      <c r="C236" s="349" t="str">
        <f>VLOOKUP(Táblázat1[[#This Row],[ORR_ssz]],Táblázat2[#All],7,0)</f>
        <v>I1:JAT:2</v>
      </c>
      <c r="D236" s="349" t="str">
        <f>VLOOKUP(Táblázat1[[#This Row],[ORR_ssz]],Táblázat2[#All],4,0)</f>
        <v>e</v>
      </c>
      <c r="E236" s="350" t="s">
        <v>332</v>
      </c>
      <c r="F236" s="351"/>
      <c r="G236" s="351" t="s">
        <v>31</v>
      </c>
      <c r="H236" s="351" t="s">
        <v>49</v>
      </c>
      <c r="I236" s="352">
        <v>1</v>
      </c>
      <c r="J236" s="351"/>
      <c r="K236" s="350"/>
      <c r="L236" s="402"/>
      <c r="M236" s="397">
        <f>VLOOKUP(Táblázat1[[#This Row],[ORR_ssz]],Táblázat2[#All],9,0)</f>
        <v>666</v>
      </c>
      <c r="N236" s="397">
        <f>VLOOKUP(Táblázat1[[#This Row],[ORR_ssz]],Táblázat2[#All],31,0)</f>
        <v>0</v>
      </c>
      <c r="O236" s="389"/>
      <c r="P236" s="358"/>
      <c r="Q236" s="358"/>
      <c r="R236" s="358"/>
      <c r="S236" s="351"/>
      <c r="T236" s="351"/>
      <c r="U236" s="351" t="str">
        <f>VLOOKUP(Táblázat1[[#This Row],[ORR_ssz]],Táblázat2[#All],6,0)</f>
        <v>-P:13:00-14:30</v>
      </c>
      <c r="V236" s="351" t="s">
        <v>1101</v>
      </c>
      <c r="W236" s="350" t="s">
        <v>1101</v>
      </c>
      <c r="X236" s="351"/>
      <c r="Y236" s="351"/>
      <c r="Z236" s="353"/>
      <c r="AA236" s="351"/>
      <c r="AB236" s="354" t="s">
        <v>5056</v>
      </c>
    </row>
    <row r="237" spans="1:28" s="112" customFormat="1" ht="24.95" customHeight="1" x14ac:dyDescent="0.25">
      <c r="A237" s="349" t="s">
        <v>17</v>
      </c>
      <c r="B237" s="349">
        <v>247</v>
      </c>
      <c r="C237" s="349" t="str">
        <f>VLOOKUP(Táblázat1[[#This Row],[ORR_ssz]],Táblázat2[#All],7,0)</f>
        <v>J4:JAT</v>
      </c>
      <c r="D237" s="349" t="str">
        <f>VLOOKUP(Táblázat1[[#This Row],[ORR_ssz]],Táblázat2[#All],4,0)</f>
        <v>e</v>
      </c>
      <c r="E237" s="350" t="s">
        <v>332</v>
      </c>
      <c r="F237" s="351"/>
      <c r="G237" s="351" t="s">
        <v>31</v>
      </c>
      <c r="H237" s="351" t="s">
        <v>57</v>
      </c>
      <c r="I237" s="355">
        <v>1</v>
      </c>
      <c r="J237" s="351" t="s">
        <v>56</v>
      </c>
      <c r="K237" s="350"/>
      <c r="L237" s="402"/>
      <c r="M237" s="395">
        <f>VLOOKUP(Táblázat1[[#This Row],[ORR_ssz]],Táblázat2[#All],9,0)</f>
        <v>666</v>
      </c>
      <c r="N237" s="395">
        <f>VLOOKUP(Táblázat1[[#This Row],[ORR_ssz]],Táblázat2[#All],31,0)</f>
        <v>0</v>
      </c>
      <c r="O237" s="388"/>
      <c r="P237" s="351"/>
      <c r="Q237" s="351"/>
      <c r="R237" s="351"/>
      <c r="S237" s="351"/>
      <c r="T237" s="351"/>
      <c r="U237" s="351">
        <f>VLOOKUP(Táblázat1[[#This Row],[ORR_ssz]],Táblázat2[#All],6,0)</f>
        <v>0</v>
      </c>
      <c r="V237" s="351" t="s">
        <v>1094</v>
      </c>
      <c r="W237" s="350" t="s">
        <v>1094</v>
      </c>
      <c r="X237" s="351"/>
      <c r="Y237" s="351"/>
      <c r="Z237" s="353"/>
      <c r="AA237" s="351"/>
      <c r="AB237" s="354" t="s">
        <v>3739</v>
      </c>
    </row>
    <row r="238" spans="1:28" s="112" customFormat="1" ht="24.95" customHeight="1" x14ac:dyDescent="0.25">
      <c r="A238" s="349" t="s">
        <v>17</v>
      </c>
      <c r="B238" s="349">
        <v>248</v>
      </c>
      <c r="C238" s="349" t="str">
        <f>VLOOKUP(Táblázat1[[#This Row],[ORR_ssz]],Táblázat2[#All],7,0)</f>
        <v>J3:x EJ(ae):JAB:2</v>
      </c>
      <c r="D238" s="349" t="str">
        <f>VLOOKUP(Táblázat1[[#This Row],[ORR_ssz]],Táblázat2[#All],4,0)</f>
        <v>ej_alt</v>
      </c>
      <c r="E238" s="350" t="s">
        <v>329</v>
      </c>
      <c r="F238" s="351"/>
      <c r="G238" s="351" t="s">
        <v>36</v>
      </c>
      <c r="H238" s="351" t="s">
        <v>56</v>
      </c>
      <c r="I238" s="352"/>
      <c r="J238" s="351"/>
      <c r="K238" s="350" t="s">
        <v>332</v>
      </c>
      <c r="L238" s="402">
        <v>15</v>
      </c>
      <c r="M238" s="395">
        <f>VLOOKUP(Táblázat1[[#This Row],[ORR_ssz]],Táblázat2[#All],9,0)</f>
        <v>15</v>
      </c>
      <c r="N238" s="395">
        <f>VLOOKUP(Táblázat1[[#This Row],[ORR_ssz]],Táblázat2[#All],31,0)</f>
        <v>0</v>
      </c>
      <c r="O238" s="388"/>
      <c r="P238" s="351" t="s">
        <v>81</v>
      </c>
      <c r="Q238" s="351" t="s">
        <v>85</v>
      </c>
      <c r="R238" s="351" t="s">
        <v>98</v>
      </c>
      <c r="S238" s="351"/>
      <c r="T238" s="351"/>
      <c r="U238" s="351" t="str">
        <f>VLOOKUP(Táblázat1[[#This Row],[ORR_ssz]],Táblázat2[#All],6,0)</f>
        <v>+SZE:14:00-16:00(Távolléti oktatás (TÁVOLLÉTI))</v>
      </c>
      <c r="V238" s="351" t="s">
        <v>1101</v>
      </c>
      <c r="W238" s="350" t="s">
        <v>1101</v>
      </c>
      <c r="X238" s="351"/>
      <c r="Y238" s="351"/>
      <c r="Z238" s="353"/>
      <c r="AA238" s="351"/>
      <c r="AB238" s="354" t="s">
        <v>5056</v>
      </c>
    </row>
    <row r="239" spans="1:28" s="112" customFormat="1" ht="24.95" customHeight="1" x14ac:dyDescent="0.25">
      <c r="A239" s="349" t="s">
        <v>17</v>
      </c>
      <c r="B239" s="349">
        <v>249</v>
      </c>
      <c r="C239" s="349" t="str">
        <f>VLOOKUP(Táblázat1[[#This Row],[ORR_ssz]],Táblázat2[#All],7,0)</f>
        <v>J3:XFAK(2 Ó.):F12</v>
      </c>
      <c r="D239" s="349" t="str">
        <f>VLOOKUP(Táblázat1[[#This Row],[ORR_ssz]],Táblázat2[#All],4,0)</f>
        <v>f</v>
      </c>
      <c r="E239" s="350" t="s">
        <v>1139</v>
      </c>
      <c r="F239" s="351"/>
      <c r="G239" s="351" t="s">
        <v>41</v>
      </c>
      <c r="H239" s="351" t="s">
        <v>57</v>
      </c>
      <c r="I239" s="352"/>
      <c r="J239" s="351"/>
      <c r="K239" s="350"/>
      <c r="L239" s="402">
        <v>40</v>
      </c>
      <c r="M239" s="395">
        <f>VLOOKUP(Táblázat1[[#This Row],[ORR_ssz]],Táblázat2[#All],9,0)</f>
        <v>40</v>
      </c>
      <c r="N239" s="395">
        <f>VLOOKUP(Táblázat1[[#This Row],[ORR_ssz]],Táblázat2[#All],31,0)</f>
        <v>0</v>
      </c>
      <c r="O239" s="388"/>
      <c r="P239" s="351"/>
      <c r="Q239" s="351" t="s">
        <v>84</v>
      </c>
      <c r="R239" s="351" t="s">
        <v>106</v>
      </c>
      <c r="S239" s="351"/>
      <c r="T239" s="351"/>
      <c r="U239" s="351" t="str">
        <f>VLOOKUP(Táblázat1[[#This Row],[ORR_ssz]],Táblázat2[#All],6,0)</f>
        <v>K:18:00-20:00(Távolléti oktatás (TÁVOLLÉTI))</v>
      </c>
      <c r="V239" s="351" t="s">
        <v>1095</v>
      </c>
      <c r="W239" s="350" t="s">
        <v>1140</v>
      </c>
      <c r="X239" s="351"/>
      <c r="Y239" s="351"/>
      <c r="Z239" s="353" t="s">
        <v>1110</v>
      </c>
      <c r="AA239" s="351"/>
      <c r="AB239" s="354" t="s">
        <v>5056</v>
      </c>
    </row>
    <row r="240" spans="1:28" s="112" customFormat="1" ht="24.95" customHeight="1" x14ac:dyDescent="0.25">
      <c r="A240" s="349" t="s">
        <v>17</v>
      </c>
      <c r="B240" s="349">
        <v>250</v>
      </c>
      <c r="C240" s="349" t="str">
        <f>VLOOKUP(Táblázat1[[#This Row],[ORR_ssz]],Táblázat2[#All],7,0)</f>
        <v>J4:xFAK(2kr):P04</v>
      </c>
      <c r="D240" s="349" t="str">
        <f>VLOOKUP(Táblázat1[[#This Row],[ORR_ssz]],Táblázat2[#All],4,0)</f>
        <v>f</v>
      </c>
      <c r="E240" s="350" t="s">
        <v>1141</v>
      </c>
      <c r="F240" s="351" t="s">
        <v>1142</v>
      </c>
      <c r="G240" s="351" t="s">
        <v>41</v>
      </c>
      <c r="H240" s="351" t="s">
        <v>57</v>
      </c>
      <c r="I240" s="352"/>
      <c r="J240" s="351" t="s">
        <v>200</v>
      </c>
      <c r="K240" s="350"/>
      <c r="L240" s="402" t="s">
        <v>3717</v>
      </c>
      <c r="M240" s="395">
        <f>VLOOKUP(Táblázat1[[#This Row],[ORR_ssz]],Táblázat2[#All],9,0)</f>
        <v>15</v>
      </c>
      <c r="N240" s="395">
        <f>VLOOKUP(Táblázat1[[#This Row],[ORR_ssz]],Táblázat2[#All],31,0)</f>
        <v>0</v>
      </c>
      <c r="O240" s="388"/>
      <c r="P240" s="351"/>
      <c r="Q240" s="351" t="s">
        <v>85</v>
      </c>
      <c r="R240" s="351" t="s">
        <v>98</v>
      </c>
      <c r="S240" s="351"/>
      <c r="T240" s="351"/>
      <c r="U240" s="351" t="str">
        <f>VLOOKUP(Táblázat1[[#This Row],[ORR_ssz]],Táblázat2[#All],6,0)</f>
        <v>SZE:14:00-16:00(Távolléti oktatás (TÁVOLLÉTI))</v>
      </c>
      <c r="V240" s="351" t="s">
        <v>1094</v>
      </c>
      <c r="W240" s="350" t="s">
        <v>1094</v>
      </c>
      <c r="X240" s="351"/>
      <c r="Y240" s="351"/>
      <c r="Z240" s="361" t="s">
        <v>3030</v>
      </c>
      <c r="AA240" s="351"/>
      <c r="AB240" s="354" t="s">
        <v>5056</v>
      </c>
    </row>
    <row r="241" spans="1:28" s="112" customFormat="1" ht="24.95" customHeight="1" x14ac:dyDescent="0.25">
      <c r="A241" s="349" t="s">
        <v>17</v>
      </c>
      <c r="B241" s="349">
        <v>251</v>
      </c>
      <c r="C241" s="349" t="str">
        <f>VLOOKUP(Táblázat1[[#This Row],[ORR_ssz]],Táblázat2[#All],7,0)</f>
        <v>J3:X EJ(AE):JAB</v>
      </c>
      <c r="D241" s="349" t="str">
        <f>VLOOKUP(Táblázat1[[#This Row],[ORR_ssz]],Táblázat2[#All],4,0)</f>
        <v>ej_alt</v>
      </c>
      <c r="E241" s="350" t="s">
        <v>328</v>
      </c>
      <c r="F241" s="351"/>
      <c r="G241" s="351" t="s">
        <v>36</v>
      </c>
      <c r="H241" s="351" t="s">
        <v>56</v>
      </c>
      <c r="I241" s="352"/>
      <c r="J241" s="351" t="s">
        <v>57</v>
      </c>
      <c r="K241" s="350"/>
      <c r="L241" s="402">
        <v>30</v>
      </c>
      <c r="M241" s="395">
        <f>VLOOKUP(Táblázat1[[#This Row],[ORR_ssz]],Táblázat2[#All],9,0)</f>
        <v>30</v>
      </c>
      <c r="N241" s="395">
        <f>VLOOKUP(Táblázat1[[#This Row],[ORR_ssz]],Táblázat2[#All],31,0)</f>
        <v>0</v>
      </c>
      <c r="O241" s="388"/>
      <c r="P241" s="351" t="s">
        <v>81</v>
      </c>
      <c r="Q241" s="351" t="s">
        <v>86</v>
      </c>
      <c r="R241" s="351" t="s">
        <v>98</v>
      </c>
      <c r="S241" s="351"/>
      <c r="T241" s="351"/>
      <c r="U241" s="351" t="str">
        <f>VLOOKUP(Táblázat1[[#This Row],[ORR_ssz]],Táblázat2[#All],6,0)</f>
        <v>+CS:14:00-16:00(Távolléti oktatás (TÁVOLLÉTI))</v>
      </c>
      <c r="V241" s="351" t="s">
        <v>1095</v>
      </c>
      <c r="W241" s="350" t="s">
        <v>1111</v>
      </c>
      <c r="X241" s="351"/>
      <c r="Y241" s="351"/>
      <c r="Z241" s="353"/>
      <c r="AA241" s="351"/>
      <c r="AB241" s="353" t="s">
        <v>5056</v>
      </c>
    </row>
    <row r="242" spans="1:28" s="112" customFormat="1" ht="24.95" customHeight="1" x14ac:dyDescent="0.25">
      <c r="A242" s="349" t="s">
        <v>17</v>
      </c>
      <c r="B242" s="349">
        <v>252</v>
      </c>
      <c r="C242" s="349" t="str">
        <f>VLOOKUP(Táblázat1[[#This Row],[ORR_ssz]],Táblázat2[#All],7,0)</f>
        <v>JL4:ALT(5):JOT</v>
      </c>
      <c r="D242" s="349" t="str">
        <f>VLOOKUP(Táblázat1[[#This Row],[ORR_ssz]],Táblázat2[#All],4,0)</f>
        <v>val_5</v>
      </c>
      <c r="E242" s="350" t="s">
        <v>328</v>
      </c>
      <c r="F242" s="351" t="s">
        <v>358</v>
      </c>
      <c r="G242" s="351" t="s">
        <v>306</v>
      </c>
      <c r="H242" s="351" t="s">
        <v>54</v>
      </c>
      <c r="I242" s="352"/>
      <c r="J242" s="351"/>
      <c r="K242" s="350"/>
      <c r="L242" s="402"/>
      <c r="M242" s="395">
        <f>VLOOKUP(Táblázat1[[#This Row],[ORR_ssz]],Táblázat2[#All],9,0)</f>
        <v>0</v>
      </c>
      <c r="N242" s="395">
        <f>VLOOKUP(Táblázat1[[#This Row],[ORR_ssz]],Táblázat2[#All],31,0)</f>
        <v>0</v>
      </c>
      <c r="O242" s="388"/>
      <c r="P242" s="351"/>
      <c r="Q242" s="351"/>
      <c r="R242" s="351"/>
      <c r="S242" s="350" t="s">
        <v>3760</v>
      </c>
      <c r="T242" s="351"/>
      <c r="U242" s="351" t="str">
        <f>VLOOKUP(Táblázat1[[#This Row],[ORR_ssz]],Táblázat2[#All],6,0)</f>
        <v>-P:17:30-18:50(Távolléti oktatás (TÁVOLLÉTI)); SZO:17:30-18:50(Távolléti oktatás (TÁVOLLÉTI)); SZO...</v>
      </c>
      <c r="V242" s="351" t="s">
        <v>1095</v>
      </c>
      <c r="W242" s="350" t="s">
        <v>1111</v>
      </c>
      <c r="X242" s="351"/>
      <c r="Y242" s="351"/>
      <c r="Z242" s="353" t="s">
        <v>1153</v>
      </c>
      <c r="AA242" s="351"/>
      <c r="AB242" s="354" t="s">
        <v>5056</v>
      </c>
    </row>
    <row r="243" spans="1:28" s="112" customFormat="1" ht="24.95" customHeight="1" x14ac:dyDescent="0.25">
      <c r="A243" s="349" t="s">
        <v>17</v>
      </c>
      <c r="B243" s="349">
        <v>253</v>
      </c>
      <c r="C243" s="349" t="str">
        <f>VLOOKUP(Táblázat1[[#This Row],[ORR_ssz]],Táblázat2[#All],7,0)</f>
        <v>J4:JSZ</v>
      </c>
      <c r="D243" s="349" t="str">
        <f>VLOOKUP(Táblázat1[[#This Row],[ORR_ssz]],Táblázat2[#All],4,0)</f>
        <v>sz01</v>
      </c>
      <c r="E243" s="350" t="s">
        <v>337</v>
      </c>
      <c r="F243" s="351"/>
      <c r="G243" s="351" t="s">
        <v>32</v>
      </c>
      <c r="H243" s="351" t="s">
        <v>57</v>
      </c>
      <c r="I243" s="352">
        <v>3</v>
      </c>
      <c r="J243" s="351" t="s">
        <v>56</v>
      </c>
      <c r="K243" s="350"/>
      <c r="L243" s="402"/>
      <c r="M243" s="395">
        <f>VLOOKUP(Táblázat1[[#This Row],[ORR_ssz]],Táblázat2[#All],9,0)</f>
        <v>22</v>
      </c>
      <c r="N243" s="395">
        <f>VLOOKUP(Táblázat1[[#This Row],[ORR_ssz]],Táblázat2[#All],31,0)</f>
        <v>96</v>
      </c>
      <c r="O243" s="388"/>
      <c r="P243" s="351"/>
      <c r="Q243" s="351" t="s">
        <v>84</v>
      </c>
      <c r="R243" s="351" t="s">
        <v>90</v>
      </c>
      <c r="S243" s="351"/>
      <c r="T243" s="351" t="s">
        <v>3642</v>
      </c>
      <c r="U243" s="351" t="str">
        <f>VLOOKUP(Táblázat1[[#This Row],[ORR_ssz]],Táblázat2[#All],6,0)</f>
        <v>K:10:00-12:00(B tanterem I. (Magyar u.) (ÁB-0-3))</v>
      </c>
      <c r="V243" s="351" t="s">
        <v>1107</v>
      </c>
      <c r="W243" s="350" t="s">
        <v>1107</v>
      </c>
      <c r="X243" s="351"/>
      <c r="Y243" s="351"/>
      <c r="Z243" s="353"/>
      <c r="AA243" s="351"/>
      <c r="AB243" s="353" t="s">
        <v>3738</v>
      </c>
    </row>
    <row r="244" spans="1:28" s="112" customFormat="1" ht="24.95" customHeight="1" x14ac:dyDescent="0.25">
      <c r="A244" s="349" t="s">
        <v>17</v>
      </c>
      <c r="B244" s="349">
        <v>254</v>
      </c>
      <c r="C244" s="349" t="str">
        <f>VLOOKUP(Táblázat1[[#This Row],[ORR_ssz]],Táblázat2[#All],7,0)</f>
        <v>J4:JSZ</v>
      </c>
      <c r="D244" s="349" t="str">
        <f>VLOOKUP(Táblázat1[[#This Row],[ORR_ssz]],Táblázat2[#All],4,0)</f>
        <v>sz02</v>
      </c>
      <c r="E244" s="350" t="s">
        <v>338</v>
      </c>
      <c r="F244" s="351"/>
      <c r="G244" s="351" t="s">
        <v>32</v>
      </c>
      <c r="H244" s="351" t="s">
        <v>57</v>
      </c>
      <c r="I244" s="352">
        <v>3</v>
      </c>
      <c r="J244" s="351" t="s">
        <v>56</v>
      </c>
      <c r="K244" s="350"/>
      <c r="L244" s="402"/>
      <c r="M244" s="395">
        <f>VLOOKUP(Táblázat1[[#This Row],[ORR_ssz]],Táblázat2[#All],9,0)</f>
        <v>22</v>
      </c>
      <c r="N244" s="395">
        <f>VLOOKUP(Táblázat1[[#This Row],[ORR_ssz]],Táblázat2[#All],31,0)</f>
        <v>96</v>
      </c>
      <c r="O244" s="388"/>
      <c r="P244" s="351"/>
      <c r="Q244" s="351" t="s">
        <v>84</v>
      </c>
      <c r="R244" s="351" t="s">
        <v>95</v>
      </c>
      <c r="S244" s="351"/>
      <c r="T244" s="351" t="s">
        <v>3642</v>
      </c>
      <c r="U244" s="351" t="str">
        <f>VLOOKUP(Táblázat1[[#This Row],[ORR_ssz]],Táblázat2[#All],6,0)</f>
        <v>K:12:00-14:00(B tanterem I. (Magyar u.) (ÁB-0-3))</v>
      </c>
      <c r="V244" s="351" t="s">
        <v>1107</v>
      </c>
      <c r="W244" s="350" t="s">
        <v>1107</v>
      </c>
      <c r="X244" s="351"/>
      <c r="Y244" s="351"/>
      <c r="Z244" s="353"/>
      <c r="AA244" s="351"/>
      <c r="AB244" s="353" t="s">
        <v>3738</v>
      </c>
    </row>
    <row r="245" spans="1:28" s="112" customFormat="1" ht="24.95" customHeight="1" x14ac:dyDescent="0.25">
      <c r="A245" s="349" t="s">
        <v>17</v>
      </c>
      <c r="B245" s="349">
        <v>255</v>
      </c>
      <c r="C245" s="349" t="str">
        <f>VLOOKUP(Táblázat1[[#This Row],[ORR_ssz]],Táblázat2[#All],7,0)</f>
        <v>J4:JSZ</v>
      </c>
      <c r="D245" s="349" t="str">
        <f>VLOOKUP(Táblázat1[[#This Row],[ORR_ssz]],Táblázat2[#All],4,0)</f>
        <v>sz03</v>
      </c>
      <c r="E245" s="350" t="s">
        <v>339</v>
      </c>
      <c r="F245" s="351"/>
      <c r="G245" s="351" t="s">
        <v>32</v>
      </c>
      <c r="H245" s="351" t="s">
        <v>57</v>
      </c>
      <c r="I245" s="352">
        <v>3</v>
      </c>
      <c r="J245" s="351" t="s">
        <v>56</v>
      </c>
      <c r="K245" s="350"/>
      <c r="L245" s="402"/>
      <c r="M245" s="395">
        <f>VLOOKUP(Táblázat1[[#This Row],[ORR_ssz]],Táblázat2[#All],9,0)</f>
        <v>22</v>
      </c>
      <c r="N245" s="395">
        <f>VLOOKUP(Táblázat1[[#This Row],[ORR_ssz]],Táblázat2[#All],31,0)</f>
        <v>96</v>
      </c>
      <c r="O245" s="388"/>
      <c r="P245" s="351"/>
      <c r="Q245" s="351" t="s">
        <v>85</v>
      </c>
      <c r="R245" s="351" t="s">
        <v>90</v>
      </c>
      <c r="S245" s="351"/>
      <c r="T245" s="351" t="s">
        <v>3642</v>
      </c>
      <c r="U245" s="351" t="str">
        <f>VLOOKUP(Táblázat1[[#This Row],[ORR_ssz]],Táblázat2[#All],6,0)</f>
        <v>SZE:10:00-12:00(B tanterem I. (Magyar u.) (ÁB-0-3))</v>
      </c>
      <c r="V245" s="351"/>
      <c r="W245" s="350" t="s">
        <v>1107</v>
      </c>
      <c r="X245" s="351"/>
      <c r="Y245" s="351"/>
      <c r="Z245" s="353"/>
      <c r="AA245" s="351"/>
      <c r="AB245" s="353" t="s">
        <v>3738</v>
      </c>
    </row>
    <row r="246" spans="1:28" s="112" customFormat="1" ht="24.95" customHeight="1" x14ac:dyDescent="0.25">
      <c r="A246" s="349" t="s">
        <v>17</v>
      </c>
      <c r="B246" s="349">
        <v>256</v>
      </c>
      <c r="C246" s="349" t="str">
        <f>VLOOKUP(Táblázat1[[#This Row],[ORR_ssz]],Táblázat2[#All],7,0)</f>
        <v>J4:JSZ</v>
      </c>
      <c r="D246" s="349" t="str">
        <f>VLOOKUP(Táblázat1[[#This Row],[ORR_ssz]],Táblázat2[#All],4,0)</f>
        <v>sz04</v>
      </c>
      <c r="E246" s="350" t="s">
        <v>340</v>
      </c>
      <c r="F246" s="351"/>
      <c r="G246" s="351" t="s">
        <v>32</v>
      </c>
      <c r="H246" s="351" t="s">
        <v>57</v>
      </c>
      <c r="I246" s="352">
        <v>3</v>
      </c>
      <c r="J246" s="351" t="s">
        <v>56</v>
      </c>
      <c r="K246" s="350"/>
      <c r="L246" s="402"/>
      <c r="M246" s="395">
        <f>VLOOKUP(Táblázat1[[#This Row],[ORR_ssz]],Táblázat2[#All],9,0)</f>
        <v>22</v>
      </c>
      <c r="N246" s="395">
        <f>VLOOKUP(Táblázat1[[#This Row],[ORR_ssz]],Táblázat2[#All],31,0)</f>
        <v>480</v>
      </c>
      <c r="O246" s="388"/>
      <c r="P246" s="351"/>
      <c r="Q246" s="351" t="s">
        <v>85</v>
      </c>
      <c r="R246" s="351" t="s">
        <v>95</v>
      </c>
      <c r="S246" s="351"/>
      <c r="T246" s="351" t="s">
        <v>3610</v>
      </c>
      <c r="U246" s="351" t="str">
        <f>VLOOKUP(Táblázat1[[#This Row],[ORR_ssz]],Táblázat2[#All],6,0)</f>
        <v>SZE:12:00-14:00(A tanterem VI. (Fayer auditórium) (ÁA-1,5-203))</v>
      </c>
      <c r="V246" s="351"/>
      <c r="W246" s="350" t="s">
        <v>1107</v>
      </c>
      <c r="X246" s="351"/>
      <c r="Y246" s="351"/>
      <c r="Z246" s="351"/>
      <c r="AA246" s="351"/>
      <c r="AB246" s="353" t="s">
        <v>3738</v>
      </c>
    </row>
    <row r="247" spans="1:28" s="112" customFormat="1" ht="24.95" customHeight="1" x14ac:dyDescent="0.25">
      <c r="A247" s="349" t="s">
        <v>17</v>
      </c>
      <c r="B247" s="349">
        <v>257</v>
      </c>
      <c r="C247" s="349" t="str">
        <f>VLOOKUP(Táblázat1[[#This Row],[ORR_ssz]],Táblázat2[#All],7,0)</f>
        <v>J4:JSZ</v>
      </c>
      <c r="D247" s="349" t="str">
        <f>VLOOKUP(Táblázat1[[#This Row],[ORR_ssz]],Táblázat2[#All],4,0)</f>
        <v>sz05</v>
      </c>
      <c r="E247" s="350" t="s">
        <v>341</v>
      </c>
      <c r="F247" s="351"/>
      <c r="G247" s="351" t="s">
        <v>32</v>
      </c>
      <c r="H247" s="351" t="s">
        <v>57</v>
      </c>
      <c r="I247" s="352">
        <v>3</v>
      </c>
      <c r="J247" s="351" t="s">
        <v>56</v>
      </c>
      <c r="K247" s="350"/>
      <c r="L247" s="402"/>
      <c r="M247" s="395">
        <f>VLOOKUP(Táblázat1[[#This Row],[ORR_ssz]],Táblázat2[#All],9,0)</f>
        <v>22</v>
      </c>
      <c r="N247" s="395">
        <f>VLOOKUP(Táblázat1[[#This Row],[ORR_ssz]],Táblázat2[#All],31,0)</f>
        <v>40</v>
      </c>
      <c r="O247" s="388"/>
      <c r="P247" s="351"/>
      <c r="Q247" s="351" t="s">
        <v>86</v>
      </c>
      <c r="R247" s="351" t="s">
        <v>90</v>
      </c>
      <c r="S247" s="351"/>
      <c r="T247" s="351" t="s">
        <v>3643</v>
      </c>
      <c r="U247" s="351" t="str">
        <f>VLOOKUP(Táblázat1[[#This Row],[ORR_ssz]],Táblázat2[#All],6,0)</f>
        <v>CS:10:00-12:00(B gyakorló 19. (Magyar u.) (ÁB-2,5-321))</v>
      </c>
      <c r="V247" s="351"/>
      <c r="W247" s="350" t="s">
        <v>1107</v>
      </c>
      <c r="X247" s="351"/>
      <c r="Y247" s="351"/>
      <c r="Z247" s="353"/>
      <c r="AA247" s="351"/>
      <c r="AB247" s="353" t="s">
        <v>3738</v>
      </c>
    </row>
    <row r="248" spans="1:28" s="112" customFormat="1" ht="24.95" customHeight="1" x14ac:dyDescent="0.25">
      <c r="A248" s="356" t="s">
        <v>17</v>
      </c>
      <c r="B248" s="349">
        <v>258</v>
      </c>
      <c r="C248" s="356" t="str">
        <f>VLOOKUP(Táblázat1[[#This Row],[ORR_ssz]],Táblázat2[#All],7,0)</f>
        <v>J4:JSZ</v>
      </c>
      <c r="D248" s="356" t="str">
        <f>VLOOKUP(Táblázat1[[#This Row],[ORR_ssz]],Táblázat2[#All],4,0)</f>
        <v>sz06</v>
      </c>
      <c r="E248" s="357" t="s">
        <v>342</v>
      </c>
      <c r="F248" s="358"/>
      <c r="G248" s="358" t="s">
        <v>32</v>
      </c>
      <c r="H248" s="358" t="s">
        <v>57</v>
      </c>
      <c r="I248" s="363">
        <v>3</v>
      </c>
      <c r="J248" s="358" t="s">
        <v>56</v>
      </c>
      <c r="K248" s="357"/>
      <c r="L248" s="404"/>
      <c r="M248" s="397">
        <f>VLOOKUP(Táblázat1[[#This Row],[ORR_ssz]],Táblázat2[#All],9,0)</f>
        <v>22</v>
      </c>
      <c r="N248" s="397">
        <f>VLOOKUP(Táblázat1[[#This Row],[ORR_ssz]],Táblázat2[#All],31,0)</f>
        <v>480</v>
      </c>
      <c r="O248" s="389"/>
      <c r="P248" s="358"/>
      <c r="Q248" s="358" t="s">
        <v>86</v>
      </c>
      <c r="R248" s="358" t="s">
        <v>95</v>
      </c>
      <c r="S248" s="358"/>
      <c r="T248" s="358" t="s">
        <v>3644</v>
      </c>
      <c r="U248" s="358" t="str">
        <f>VLOOKUP(Táblázat1[[#This Row],[ORR_ssz]],Táblázat2[#All],6,0)</f>
        <v>CS:12:00-14:00(A tanterem VII. (Nagy Ernő auditórium) (ÁA-2,5-305))</v>
      </c>
      <c r="V248" s="358"/>
      <c r="W248" s="357" t="s">
        <v>1107</v>
      </c>
      <c r="X248" s="358"/>
      <c r="Y248" s="351"/>
      <c r="Z248" s="359"/>
      <c r="AA248" s="351"/>
      <c r="AB248" s="353" t="s">
        <v>3738</v>
      </c>
    </row>
    <row r="249" spans="1:28" s="112" customFormat="1" ht="24.95" customHeight="1" x14ac:dyDescent="0.25">
      <c r="A249" s="349" t="s">
        <v>17</v>
      </c>
      <c r="B249" s="349">
        <v>259</v>
      </c>
      <c r="C249" s="349" t="str">
        <f>VLOOKUP(Táblázat1[[#This Row],[ORR_ssz]],Táblázat2[#All],7,0)</f>
        <v>J4:JSZ</v>
      </c>
      <c r="D249" s="349" t="str">
        <f>VLOOKUP(Táblázat1[[#This Row],[ORR_ssz]],Táblázat2[#All],4,0)</f>
        <v>sz07</v>
      </c>
      <c r="E249" s="350" t="s">
        <v>343</v>
      </c>
      <c r="F249" s="351"/>
      <c r="G249" s="351" t="s">
        <v>32</v>
      </c>
      <c r="H249" s="351" t="s">
        <v>57</v>
      </c>
      <c r="I249" s="352">
        <v>3</v>
      </c>
      <c r="J249" s="351" t="s">
        <v>56</v>
      </c>
      <c r="K249" s="350"/>
      <c r="L249" s="402"/>
      <c r="M249" s="395">
        <f>VLOOKUP(Táblázat1[[#This Row],[ORR_ssz]],Táblázat2[#All],9,0)</f>
        <v>22</v>
      </c>
      <c r="N249" s="395">
        <f>VLOOKUP(Táblázat1[[#This Row],[ORR_ssz]],Táblázat2[#All],31,0)</f>
        <v>60</v>
      </c>
      <c r="O249" s="388"/>
      <c r="P249" s="351"/>
      <c r="Q249" s="351" t="s">
        <v>86</v>
      </c>
      <c r="R249" s="351" t="s">
        <v>636</v>
      </c>
      <c r="S249" s="351"/>
      <c r="T249" s="351" t="s">
        <v>3607</v>
      </c>
      <c r="U249" s="351" t="str">
        <f>VLOOKUP(Táblázat1[[#This Row],[ORR_ssz]],Táblázat2[#All],6,0)</f>
        <v>CS:08:00-10:00(B gyakorló 03. (Magyar u.) (ÁB-0-4))</v>
      </c>
      <c r="V249" s="351"/>
      <c r="W249" s="350" t="s">
        <v>1109</v>
      </c>
      <c r="X249" s="351"/>
      <c r="Y249" s="351"/>
      <c r="Z249" s="353"/>
      <c r="AA249" s="351"/>
      <c r="AB249" s="353" t="s">
        <v>3738</v>
      </c>
    </row>
    <row r="250" spans="1:28" s="112" customFormat="1" ht="24.95" customHeight="1" x14ac:dyDescent="0.25">
      <c r="A250" s="349" t="s">
        <v>17</v>
      </c>
      <c r="B250" s="349">
        <v>260</v>
      </c>
      <c r="C250" s="349" t="str">
        <f>VLOOKUP(Táblázat1[[#This Row],[ORR_ssz]],Táblázat2[#All],7,0)</f>
        <v>J4:JSZ</v>
      </c>
      <c r="D250" s="349" t="str">
        <f>VLOOKUP(Táblázat1[[#This Row],[ORR_ssz]],Táblázat2[#All],4,0)</f>
        <v>sz08</v>
      </c>
      <c r="E250" s="350" t="s">
        <v>344</v>
      </c>
      <c r="F250" s="351"/>
      <c r="G250" s="351" t="s">
        <v>32</v>
      </c>
      <c r="H250" s="351" t="s">
        <v>57</v>
      </c>
      <c r="I250" s="352">
        <v>3</v>
      </c>
      <c r="J250" s="351" t="s">
        <v>56</v>
      </c>
      <c r="K250" s="350"/>
      <c r="L250" s="402"/>
      <c r="M250" s="395">
        <f>VLOOKUP(Táblázat1[[#This Row],[ORR_ssz]],Táblázat2[#All],9,0)</f>
        <v>22</v>
      </c>
      <c r="N250" s="395">
        <f>VLOOKUP(Táblázat1[[#This Row],[ORR_ssz]],Táblázat2[#All],31,0)</f>
        <v>54</v>
      </c>
      <c r="O250" s="388"/>
      <c r="P250" s="351"/>
      <c r="Q250" s="351" t="s">
        <v>86</v>
      </c>
      <c r="R250" s="351" t="s">
        <v>90</v>
      </c>
      <c r="S250" s="351"/>
      <c r="T250" s="351" t="s">
        <v>1085</v>
      </c>
      <c r="U250" s="351" t="str">
        <f>VLOOKUP(Táblázat1[[#This Row],[ORR_ssz]],Táblázat2[#All],6,0)</f>
        <v>CS:10:00-12:00(B Nyelvi labor (Magyar u.) (ÁB-1,5-118))</v>
      </c>
      <c r="V250" s="351"/>
      <c r="W250" s="350" t="s">
        <v>1100</v>
      </c>
      <c r="X250" s="351"/>
      <c r="Y250" s="351"/>
      <c r="Z250" s="353"/>
      <c r="AA250" s="351"/>
      <c r="AB250" s="353" t="s">
        <v>3738</v>
      </c>
    </row>
    <row r="251" spans="1:28" s="112" customFormat="1" ht="24.95" customHeight="1" x14ac:dyDescent="0.25">
      <c r="A251" s="356" t="s">
        <v>17</v>
      </c>
      <c r="B251" s="349">
        <v>261</v>
      </c>
      <c r="C251" s="356" t="str">
        <f>VLOOKUP(Táblázat1[[#This Row],[ORR_ssz]],Táblázat2[#All],7,0)</f>
        <v>J4:JSZ</v>
      </c>
      <c r="D251" s="356" t="str">
        <f>VLOOKUP(Táblázat1[[#This Row],[ORR_ssz]],Táblázat2[#All],4,0)</f>
        <v>sz09</v>
      </c>
      <c r="E251" s="357" t="s">
        <v>345</v>
      </c>
      <c r="F251" s="358"/>
      <c r="G251" s="358" t="s">
        <v>32</v>
      </c>
      <c r="H251" s="358" t="s">
        <v>57</v>
      </c>
      <c r="I251" s="352">
        <v>3</v>
      </c>
      <c r="J251" s="358" t="s">
        <v>56</v>
      </c>
      <c r="K251" s="357"/>
      <c r="L251" s="404"/>
      <c r="M251" s="397">
        <f>VLOOKUP(Táblázat1[[#This Row],[ORR_ssz]],Táblázat2[#All],9,0)</f>
        <v>22</v>
      </c>
      <c r="N251" s="397">
        <f>VLOOKUP(Táblázat1[[#This Row],[ORR_ssz]],Táblázat2[#All],31,0)</f>
        <v>40</v>
      </c>
      <c r="O251" s="389"/>
      <c r="P251" s="358"/>
      <c r="Q251" s="358" t="s">
        <v>3640</v>
      </c>
      <c r="R251" s="358" t="s">
        <v>95</v>
      </c>
      <c r="S251" s="358"/>
      <c r="T251" s="358" t="s">
        <v>3627</v>
      </c>
      <c r="U251" s="358" t="str">
        <f>VLOOKUP(Táblázat1[[#This Row],[ORR_ssz]],Táblázat2[#All],6,0)</f>
        <v>SZE:12:00-14:00(B gyakorló 14. (Kecskeméti u.) (ÁB-3-307))</v>
      </c>
      <c r="V251" s="358"/>
      <c r="W251" s="357" t="s">
        <v>1100</v>
      </c>
      <c r="X251" s="358"/>
      <c r="Y251" s="351"/>
      <c r="Z251" s="359"/>
      <c r="AA251" s="351"/>
      <c r="AB251" s="353" t="s">
        <v>3738</v>
      </c>
    </row>
    <row r="252" spans="1:28" s="112" customFormat="1" ht="24.95" customHeight="1" x14ac:dyDescent="0.25">
      <c r="A252" s="349" t="s">
        <v>17</v>
      </c>
      <c r="B252" s="349">
        <v>262</v>
      </c>
      <c r="C252" s="349" t="str">
        <f>VLOOKUP(Táblázat1[[#This Row],[ORR_ssz]],Táblázat2[#All],7,0)</f>
        <v>J4:JSZ</v>
      </c>
      <c r="D252" s="349" t="str">
        <f>VLOOKUP(Táblázat1[[#This Row],[ORR_ssz]],Táblázat2[#All],4,0)</f>
        <v>sz10</v>
      </c>
      <c r="E252" s="350" t="s">
        <v>346</v>
      </c>
      <c r="F252" s="351"/>
      <c r="G252" s="351" t="s">
        <v>32</v>
      </c>
      <c r="H252" s="351" t="s">
        <v>57</v>
      </c>
      <c r="I252" s="352">
        <v>3</v>
      </c>
      <c r="J252" s="351" t="s">
        <v>56</v>
      </c>
      <c r="K252" s="350"/>
      <c r="L252" s="402"/>
      <c r="M252" s="395">
        <f>VLOOKUP(Táblázat1[[#This Row],[ORR_ssz]],Táblázat2[#All],9,0)</f>
        <v>22</v>
      </c>
      <c r="N252" s="395">
        <f>VLOOKUP(Táblázat1[[#This Row],[ORR_ssz]],Táblázat2[#All],31,0)</f>
        <v>40</v>
      </c>
      <c r="O252" s="388"/>
      <c r="P252" s="351"/>
      <c r="Q252" s="351" t="s">
        <v>85</v>
      </c>
      <c r="R252" s="351" t="s">
        <v>3641</v>
      </c>
      <c r="S252" s="351"/>
      <c r="T252" s="351" t="s">
        <v>3643</v>
      </c>
      <c r="U252" s="351" t="str">
        <f>VLOOKUP(Táblázat1[[#This Row],[ORR_ssz]],Táblázat2[#All],6,0)</f>
        <v>SZE:14:00-16:00(B gyakorló 19. (Magyar u.) (ÁB-2,5-321))</v>
      </c>
      <c r="V252" s="351"/>
      <c r="W252" s="350" t="s">
        <v>1098</v>
      </c>
      <c r="X252" s="351"/>
      <c r="Y252" s="351"/>
      <c r="Z252" s="353"/>
      <c r="AA252" s="351"/>
      <c r="AB252" s="353" t="s">
        <v>3738</v>
      </c>
    </row>
    <row r="253" spans="1:28" s="112" customFormat="1" ht="24.95" customHeight="1" x14ac:dyDescent="0.25">
      <c r="A253" s="349" t="s">
        <v>17</v>
      </c>
      <c r="B253" s="349">
        <v>263</v>
      </c>
      <c r="C253" s="349" t="str">
        <f>VLOOKUP(Táblázat1[[#This Row],[ORR_ssz]],Táblázat2[#All],7,0)</f>
        <v>J4:JSZ</v>
      </c>
      <c r="D253" s="349" t="str">
        <f>VLOOKUP(Táblázat1[[#This Row],[ORR_ssz]],Táblázat2[#All],4,0)</f>
        <v>sz11</v>
      </c>
      <c r="E253" s="350" t="s">
        <v>347</v>
      </c>
      <c r="F253" s="351"/>
      <c r="G253" s="351" t="s">
        <v>32</v>
      </c>
      <c r="H253" s="351" t="s">
        <v>57</v>
      </c>
      <c r="I253" s="352">
        <v>3</v>
      </c>
      <c r="J253" s="351" t="s">
        <v>56</v>
      </c>
      <c r="K253" s="350"/>
      <c r="L253" s="402"/>
      <c r="M253" s="395">
        <f>VLOOKUP(Táblázat1[[#This Row],[ORR_ssz]],Táblázat2[#All],9,0)</f>
        <v>22</v>
      </c>
      <c r="N253" s="395">
        <f>VLOOKUP(Táblázat1[[#This Row],[ORR_ssz]],Táblázat2[#All],31,0)</f>
        <v>48</v>
      </c>
      <c r="O253" s="388"/>
      <c r="P253" s="351"/>
      <c r="Q253" s="351" t="s">
        <v>86</v>
      </c>
      <c r="R253" s="351" t="s">
        <v>90</v>
      </c>
      <c r="S253" s="351"/>
      <c r="T253" s="351" t="s">
        <v>3645</v>
      </c>
      <c r="U253" s="351" t="str">
        <f>VLOOKUP(Táblázat1[[#This Row],[ORR_ssz]],Táblázat2[#All],6,0)</f>
        <v>CS:10:00-12:00(B gyakorló 04. (Magyar u.) (ÁB-0,5-1))</v>
      </c>
      <c r="V253" s="351"/>
      <c r="W253" s="350" t="s">
        <v>1098</v>
      </c>
      <c r="X253" s="351"/>
      <c r="Y253" s="351"/>
      <c r="Z253" s="353"/>
      <c r="AA253" s="351"/>
      <c r="AB253" s="353" t="s">
        <v>3738</v>
      </c>
    </row>
    <row r="254" spans="1:28" s="112" customFormat="1" ht="24.95" customHeight="1" x14ac:dyDescent="0.25">
      <c r="A254" s="349" t="s">
        <v>17</v>
      </c>
      <c r="B254" s="349">
        <v>264</v>
      </c>
      <c r="C254" s="349" t="str">
        <f>VLOOKUP(Táblázat1[[#This Row],[ORR_ssz]],Táblázat2[#All],7,0)</f>
        <v>J4:JSZ</v>
      </c>
      <c r="D254" s="349" t="str">
        <f>VLOOKUP(Táblázat1[[#This Row],[ORR_ssz]],Táblázat2[#All],4,0)</f>
        <v>sz12</v>
      </c>
      <c r="E254" s="350" t="s">
        <v>348</v>
      </c>
      <c r="F254" s="351"/>
      <c r="G254" s="351" t="s">
        <v>32</v>
      </c>
      <c r="H254" s="351" t="s">
        <v>57</v>
      </c>
      <c r="I254" s="352">
        <v>3</v>
      </c>
      <c r="J254" s="351" t="s">
        <v>56</v>
      </c>
      <c r="K254" s="350"/>
      <c r="L254" s="402"/>
      <c r="M254" s="395">
        <f>VLOOKUP(Táblázat1[[#This Row],[ORR_ssz]],Táblázat2[#All],9,0)</f>
        <v>22</v>
      </c>
      <c r="N254" s="395">
        <f>VLOOKUP(Táblázat1[[#This Row],[ORR_ssz]],Táblázat2[#All],31,0)</f>
        <v>40</v>
      </c>
      <c r="O254" s="388"/>
      <c r="P254" s="351"/>
      <c r="Q254" s="351" t="s">
        <v>86</v>
      </c>
      <c r="R254" s="351" t="s">
        <v>90</v>
      </c>
      <c r="S254" s="351"/>
      <c r="T254" s="351" t="s">
        <v>3627</v>
      </c>
      <c r="U254" s="351" t="str">
        <f>VLOOKUP(Táblázat1[[#This Row],[ORR_ssz]],Táblázat2[#All],6,0)</f>
        <v>CS:10:00-12:00(B gyakorló 14. (Kecskeméti u.) (ÁB-3-307))</v>
      </c>
      <c r="V254" s="351"/>
      <c r="W254" s="350" t="s">
        <v>1109</v>
      </c>
      <c r="X254" s="351"/>
      <c r="Y254" s="351"/>
      <c r="Z254" s="353"/>
      <c r="AA254" s="351"/>
      <c r="AB254" s="353" t="s">
        <v>3738</v>
      </c>
    </row>
    <row r="255" spans="1:28" s="112" customFormat="1" ht="24.95" customHeight="1" x14ac:dyDescent="0.25">
      <c r="A255" s="349" t="s">
        <v>17</v>
      </c>
      <c r="B255" s="349">
        <v>265</v>
      </c>
      <c r="C255" s="349" t="str">
        <f>VLOOKUP(Táblázat1[[#This Row],[ORR_ssz]],Táblázat2[#All],7,0)</f>
        <v>J4:JSZ</v>
      </c>
      <c r="D255" s="349" t="str">
        <f>VLOOKUP(Táblázat1[[#This Row],[ORR_ssz]],Táblázat2[#All],4,0)</f>
        <v>sz13</v>
      </c>
      <c r="E255" s="350" t="s">
        <v>349</v>
      </c>
      <c r="F255" s="351"/>
      <c r="G255" s="351" t="s">
        <v>32</v>
      </c>
      <c r="H255" s="351" t="s">
        <v>57</v>
      </c>
      <c r="I255" s="352">
        <v>3</v>
      </c>
      <c r="J255" s="351" t="s">
        <v>56</v>
      </c>
      <c r="K255" s="350"/>
      <c r="L255" s="402"/>
      <c r="M255" s="395">
        <f>VLOOKUP(Táblázat1[[#This Row],[ORR_ssz]],Táblázat2[#All],9,0)</f>
        <v>22</v>
      </c>
      <c r="N255" s="395">
        <f>VLOOKUP(Táblázat1[[#This Row],[ORR_ssz]],Táblázat2[#All],31,0)</f>
        <v>40</v>
      </c>
      <c r="O255" s="388"/>
      <c r="P255" s="351"/>
      <c r="Q255" s="351" t="s">
        <v>87</v>
      </c>
      <c r="R255" s="351" t="s">
        <v>636</v>
      </c>
      <c r="S255" s="351"/>
      <c r="T255" s="351" t="s">
        <v>3612</v>
      </c>
      <c r="U255" s="351" t="str">
        <f>VLOOKUP(Táblázat1[[#This Row],[ORR_ssz]],Táblázat2[#All],6,0)</f>
        <v>P:08:00-10:00(B gyakorló 01. (Kecskeméti u.) (ÁB-0-1))</v>
      </c>
      <c r="V255" s="351"/>
      <c r="W255" s="350" t="s">
        <v>1109</v>
      </c>
      <c r="X255" s="351"/>
      <c r="Y255" s="351"/>
      <c r="Z255" s="353"/>
      <c r="AA255" s="351"/>
      <c r="AB255" s="353" t="s">
        <v>3738</v>
      </c>
    </row>
    <row r="256" spans="1:28" s="112" customFormat="1" ht="24.95" customHeight="1" x14ac:dyDescent="0.25">
      <c r="A256" s="349" t="s">
        <v>17</v>
      </c>
      <c r="B256" s="349">
        <v>266</v>
      </c>
      <c r="C256" s="349" t="str">
        <f>VLOOKUP(Táblázat1[[#This Row],[ORR_ssz]],Táblázat2[#All],7,0)</f>
        <v>J4:JSZ</v>
      </c>
      <c r="D256" s="349" t="str">
        <f>VLOOKUP(Táblázat1[[#This Row],[ORR_ssz]],Táblázat2[#All],4,0)</f>
        <v>sz14</v>
      </c>
      <c r="E256" s="350" t="s">
        <v>350</v>
      </c>
      <c r="F256" s="351"/>
      <c r="G256" s="351" t="s">
        <v>32</v>
      </c>
      <c r="H256" s="351" t="s">
        <v>57</v>
      </c>
      <c r="I256" s="352">
        <v>3</v>
      </c>
      <c r="J256" s="351" t="s">
        <v>56</v>
      </c>
      <c r="K256" s="350"/>
      <c r="L256" s="402"/>
      <c r="M256" s="395">
        <f>VLOOKUP(Táblázat1[[#This Row],[ORR_ssz]],Táblázat2[#All],9,0)</f>
        <v>22</v>
      </c>
      <c r="N256" s="395">
        <f>VLOOKUP(Táblázat1[[#This Row],[ORR_ssz]],Táblázat2[#All],31,0)</f>
        <v>60</v>
      </c>
      <c r="O256" s="388"/>
      <c r="P256" s="351"/>
      <c r="Q256" s="351" t="s">
        <v>86</v>
      </c>
      <c r="R256" s="351" t="s">
        <v>95</v>
      </c>
      <c r="S256" s="351"/>
      <c r="T256" s="351" t="s">
        <v>117</v>
      </c>
      <c r="U256" s="351" t="str">
        <f>VLOOKUP(Táblázat1[[#This Row],[ORR_ssz]],Táblázat2[#All],6,0)</f>
        <v>CS:12:00-14:00(A gyakorló 08. (ÁA-2-240))</v>
      </c>
      <c r="V256" s="351"/>
      <c r="W256" s="350" t="s">
        <v>1109</v>
      </c>
      <c r="X256" s="351"/>
      <c r="Y256" s="351"/>
      <c r="Z256" s="353"/>
      <c r="AA256" s="351"/>
      <c r="AB256" s="353" t="s">
        <v>3738</v>
      </c>
    </row>
    <row r="257" spans="1:28" s="112" customFormat="1" ht="24.95" customHeight="1" x14ac:dyDescent="0.25">
      <c r="A257" s="349" t="s">
        <v>17</v>
      </c>
      <c r="B257" s="349">
        <v>267</v>
      </c>
      <c r="C257" s="349" t="str">
        <f>VLOOKUP(Táblázat1[[#This Row],[ORR_ssz]],Táblázat2[#All],7,0)</f>
        <v>J4:JSZ</v>
      </c>
      <c r="D257" s="349" t="str">
        <f>VLOOKUP(Táblázat1[[#This Row],[ORR_ssz]],Táblázat2[#All],4,0)</f>
        <v>sz15</v>
      </c>
      <c r="E257" s="350" t="s">
        <v>351</v>
      </c>
      <c r="F257" s="351"/>
      <c r="G257" s="351" t="s">
        <v>32</v>
      </c>
      <c r="H257" s="351" t="s">
        <v>57</v>
      </c>
      <c r="I257" s="352">
        <v>3</v>
      </c>
      <c r="J257" s="351" t="s">
        <v>56</v>
      </c>
      <c r="K257" s="350"/>
      <c r="L257" s="402"/>
      <c r="M257" s="395">
        <f>VLOOKUP(Táblázat1[[#This Row],[ORR_ssz]],Táblázat2[#All],9,0)</f>
        <v>22</v>
      </c>
      <c r="N257" s="395">
        <f>VLOOKUP(Táblázat1[[#This Row],[ORR_ssz]],Táblázat2[#All],31,0)</f>
        <v>60</v>
      </c>
      <c r="O257" s="388"/>
      <c r="P257" s="351"/>
      <c r="Q257" s="351" t="s">
        <v>86</v>
      </c>
      <c r="R257" s="351" t="s">
        <v>98</v>
      </c>
      <c r="S257" s="351"/>
      <c r="T257" s="377" t="s">
        <v>165</v>
      </c>
      <c r="U257" s="351" t="str">
        <f>VLOOKUP(Táblázat1[[#This Row],[ORR_ssz]],Táblázat2[#All],6,0)</f>
        <v>CS:14:00-16:00(B gyakorló 07. (Kecskeméti u.) (ÁB-2-204))</v>
      </c>
      <c r="V257" s="351"/>
      <c r="W257" s="350" t="s">
        <v>1109</v>
      </c>
      <c r="X257" s="351"/>
      <c r="Y257" s="351"/>
      <c r="Z257" s="353"/>
      <c r="AA257" s="351" t="s">
        <v>5493</v>
      </c>
      <c r="AB257" s="354" t="s">
        <v>3738</v>
      </c>
    </row>
    <row r="258" spans="1:28" s="112" customFormat="1" ht="24.95" customHeight="1" x14ac:dyDescent="0.25">
      <c r="A258" s="349" t="s">
        <v>17</v>
      </c>
      <c r="B258" s="349">
        <v>268</v>
      </c>
      <c r="C258" s="349" t="str">
        <f>VLOOKUP(Táblázat1[[#This Row],[ORR_ssz]],Táblázat2[#All],7,0)</f>
        <v>J4:JSZ</v>
      </c>
      <c r="D258" s="349" t="str">
        <f>VLOOKUP(Táblázat1[[#This Row],[ORR_ssz]],Táblázat2[#All],4,0)</f>
        <v>sz16</v>
      </c>
      <c r="E258" s="350" t="s">
        <v>352</v>
      </c>
      <c r="F258" s="351"/>
      <c r="G258" s="351" t="s">
        <v>32</v>
      </c>
      <c r="H258" s="351" t="s">
        <v>57</v>
      </c>
      <c r="I258" s="352">
        <v>3</v>
      </c>
      <c r="J258" s="351" t="s">
        <v>56</v>
      </c>
      <c r="K258" s="350"/>
      <c r="L258" s="402"/>
      <c r="M258" s="395">
        <f>VLOOKUP(Táblázat1[[#This Row],[ORR_ssz]],Táblázat2[#All],9,0)</f>
        <v>22</v>
      </c>
      <c r="N258" s="395">
        <f>VLOOKUP(Táblázat1[[#This Row],[ORR_ssz]],Táblázat2[#All],31,0)</f>
        <v>86</v>
      </c>
      <c r="O258" s="388"/>
      <c r="P258" s="351"/>
      <c r="Q258" s="351" t="s">
        <v>87</v>
      </c>
      <c r="R258" s="351" t="s">
        <v>90</v>
      </c>
      <c r="S258" s="351"/>
      <c r="T258" s="351" t="s">
        <v>3630</v>
      </c>
      <c r="U258" s="351" t="str">
        <f>VLOOKUP(Táblázat1[[#This Row],[ORR_ssz]],Táblázat2[#All],6,0)</f>
        <v>P:10:00-12:00(B tanterem II. (Magyar u.) (ÁB-1,5-112))</v>
      </c>
      <c r="V258" s="351" t="s">
        <v>1107</v>
      </c>
      <c r="W258" s="350" t="s">
        <v>1113</v>
      </c>
      <c r="X258" s="351"/>
      <c r="Y258" s="351"/>
      <c r="Z258" s="353"/>
      <c r="AA258" s="351"/>
      <c r="AB258" s="354" t="s">
        <v>3738</v>
      </c>
    </row>
    <row r="259" spans="1:28" s="112" customFormat="1" ht="24.95" customHeight="1" x14ac:dyDescent="0.25">
      <c r="A259" s="349" t="s">
        <v>17</v>
      </c>
      <c r="B259" s="349">
        <v>269</v>
      </c>
      <c r="C259" s="349" t="str">
        <f>VLOOKUP(Táblázat1[[#This Row],[ORR_ssz]],Táblázat2[#All],7,0)</f>
        <v>J4:JSZ</v>
      </c>
      <c r="D259" s="349" t="str">
        <f>VLOOKUP(Táblázat1[[#This Row],[ORR_ssz]],Táblázat2[#All],4,0)</f>
        <v>sz17</v>
      </c>
      <c r="E259" s="350" t="s">
        <v>353</v>
      </c>
      <c r="F259" s="351"/>
      <c r="G259" s="351" t="s">
        <v>32</v>
      </c>
      <c r="H259" s="351" t="s">
        <v>57</v>
      </c>
      <c r="I259" s="352">
        <v>3</v>
      </c>
      <c r="J259" s="351" t="s">
        <v>56</v>
      </c>
      <c r="K259" s="350"/>
      <c r="L259" s="402"/>
      <c r="M259" s="395">
        <f>VLOOKUP(Táblázat1[[#This Row],[ORR_ssz]],Táblázat2[#All],9,0)</f>
        <v>22</v>
      </c>
      <c r="N259" s="395">
        <f>VLOOKUP(Táblázat1[[#This Row],[ORR_ssz]],Táblázat2[#All],31,0)</f>
        <v>86</v>
      </c>
      <c r="O259" s="388"/>
      <c r="P259" s="351"/>
      <c r="Q259" s="351" t="s">
        <v>87</v>
      </c>
      <c r="R259" s="351" t="s">
        <v>95</v>
      </c>
      <c r="S259" s="351"/>
      <c r="T259" s="351" t="s">
        <v>3630</v>
      </c>
      <c r="U259" s="351" t="str">
        <f>VLOOKUP(Táblázat1[[#This Row],[ORR_ssz]],Táblázat2[#All],6,0)</f>
        <v>P:12:00-14:00(B tanterem II. (Magyar u.) (ÁB-1,5-112))</v>
      </c>
      <c r="V259" s="351"/>
      <c r="W259" s="350" t="s">
        <v>1113</v>
      </c>
      <c r="X259" s="351"/>
      <c r="Y259" s="351"/>
      <c r="Z259" s="353"/>
      <c r="AA259" s="351"/>
      <c r="AB259" s="354" t="s">
        <v>3738</v>
      </c>
    </row>
    <row r="260" spans="1:28" s="112" customFormat="1" ht="24.95" customHeight="1" x14ac:dyDescent="0.25">
      <c r="A260" s="349" t="s">
        <v>17</v>
      </c>
      <c r="B260" s="349">
        <v>271</v>
      </c>
      <c r="C260" s="349" t="str">
        <f>VLOOKUP(Táblázat1[[#This Row],[ORR_ssz]],Táblázat2[#All],7,0)</f>
        <v>J3:XFAK(2 Ó.):H13</v>
      </c>
      <c r="D260" s="349" t="str">
        <f>VLOOKUP(Táblázat1[[#This Row],[ORR_ssz]],Táblázat2[#All],4,0)</f>
        <v>f</v>
      </c>
      <c r="E260" s="350" t="s">
        <v>1143</v>
      </c>
      <c r="F260" s="351"/>
      <c r="G260" s="351" t="s">
        <v>41</v>
      </c>
      <c r="H260" s="351" t="s">
        <v>57</v>
      </c>
      <c r="I260" s="352"/>
      <c r="J260" s="351"/>
      <c r="K260" s="350"/>
      <c r="L260" s="402">
        <v>50</v>
      </c>
      <c r="M260" s="395">
        <f>VLOOKUP(Táblázat1[[#This Row],[ORR_ssz]],Táblázat2[#All],9,0)</f>
        <v>50</v>
      </c>
      <c r="N260" s="395">
        <f>VLOOKUP(Táblázat1[[#This Row],[ORR_ssz]],Táblázat2[#All],31,0)</f>
        <v>0</v>
      </c>
      <c r="O260" s="388"/>
      <c r="P260" s="351"/>
      <c r="Q260" s="351" t="s">
        <v>84</v>
      </c>
      <c r="R260" s="351" t="s">
        <v>106</v>
      </c>
      <c r="S260" s="351"/>
      <c r="T260" s="351"/>
      <c r="U260" s="351" t="str">
        <f>VLOOKUP(Táblázat1[[#This Row],[ORR_ssz]],Táblázat2[#All],6,0)</f>
        <v>K:18:00-20:00(Távolléti oktatás (TÁVOLLÉTI))</v>
      </c>
      <c r="V260" s="351" t="s">
        <v>1095</v>
      </c>
      <c r="W260" s="350" t="s">
        <v>1144</v>
      </c>
      <c r="X260" s="351"/>
      <c r="Y260" s="351"/>
      <c r="Z260" s="353" t="s">
        <v>1110</v>
      </c>
      <c r="AA260" s="351"/>
      <c r="AB260" s="354" t="s">
        <v>5056</v>
      </c>
    </row>
    <row r="261" spans="1:28" s="112" customFormat="1" ht="24.95" customHeight="1" x14ac:dyDescent="0.25">
      <c r="A261" s="349" t="s">
        <v>17</v>
      </c>
      <c r="B261" s="349">
        <v>272</v>
      </c>
      <c r="C261" s="349" t="str">
        <f>VLOOKUP(Táblázat1[[#This Row],[ORR_ssz]],Táblázat2[#All],7,0)</f>
        <v>J3:XFAK(2 Ó.):H39</v>
      </c>
      <c r="D261" s="349" t="str">
        <f>VLOOKUP(Táblázat1[[#This Row],[ORR_ssz]],Táblázat2[#All],4,0)</f>
        <v>f</v>
      </c>
      <c r="E261" s="364" t="s">
        <v>1145</v>
      </c>
      <c r="F261" s="351"/>
      <c r="G261" s="351" t="s">
        <v>41</v>
      </c>
      <c r="H261" s="351" t="s">
        <v>57</v>
      </c>
      <c r="I261" s="352"/>
      <c r="J261" s="351"/>
      <c r="K261" s="350"/>
      <c r="L261" s="402">
        <v>20</v>
      </c>
      <c r="M261" s="395">
        <f>VLOOKUP(Táblázat1[[#This Row],[ORR_ssz]],Táblázat2[#All],9,0)</f>
        <v>20</v>
      </c>
      <c r="N261" s="395">
        <f>VLOOKUP(Táblázat1[[#This Row],[ORR_ssz]],Táblázat2[#All],31,0)</f>
        <v>0</v>
      </c>
      <c r="O261" s="388"/>
      <c r="P261" s="351"/>
      <c r="Q261" s="351" t="s">
        <v>86</v>
      </c>
      <c r="R261" s="351" t="s">
        <v>102</v>
      </c>
      <c r="S261" s="351"/>
      <c r="T261" s="351"/>
      <c r="U261" s="351" t="str">
        <f>VLOOKUP(Táblázat1[[#This Row],[ORR_ssz]],Táblázat2[#All],6,0)</f>
        <v>CS:16:00-18:00(Távolléti oktatás (TÁVOLLÉTI))</v>
      </c>
      <c r="V261" s="351" t="s">
        <v>1114</v>
      </c>
      <c r="W261" s="364" t="s">
        <v>1114</v>
      </c>
      <c r="X261" s="351"/>
      <c r="Y261" s="351"/>
      <c r="Z261" s="353"/>
      <c r="AA261" s="351"/>
      <c r="AB261" s="354" t="s">
        <v>5056</v>
      </c>
    </row>
    <row r="262" spans="1:28" s="112" customFormat="1" ht="24.95" customHeight="1" x14ac:dyDescent="0.25">
      <c r="A262" s="349" t="s">
        <v>27</v>
      </c>
      <c r="B262" s="349">
        <v>815</v>
      </c>
      <c r="C262" s="367" t="str">
        <f>VLOOKUP(Táblázat1[[#This Row],[ORR_ssz]],Táblázat2[#All],7,0)</f>
        <v>BP3:MPG (1)</v>
      </c>
      <c r="D262" s="367" t="str">
        <f>VLOOKUP(Táblázat1[[#This Row],[ORR_ssz]],Táblázat2[#All],4,0)</f>
        <v>e</v>
      </c>
      <c r="E262" s="350" t="s">
        <v>1810</v>
      </c>
      <c r="F262" s="351"/>
      <c r="G262" s="351" t="s">
        <v>31</v>
      </c>
      <c r="H262" s="351" t="s">
        <v>51</v>
      </c>
      <c r="I262" s="352">
        <v>3</v>
      </c>
      <c r="J262" s="351" t="s">
        <v>50</v>
      </c>
      <c r="K262" s="350"/>
      <c r="L262" s="402"/>
      <c r="M262" s="395">
        <f>VLOOKUP(Táblázat1[[#This Row],[ORR_ssz]],Táblázat2[#All],9,0)</f>
        <v>666</v>
      </c>
      <c r="N262" s="395">
        <f>VLOOKUP(Táblázat1[[#This Row],[ORR_ssz]],Táblázat2[#All],31,0)</f>
        <v>0</v>
      </c>
      <c r="O262" s="388"/>
      <c r="P262" s="351"/>
      <c r="Q262" s="377" t="s">
        <v>85</v>
      </c>
      <c r="R262" s="377" t="s">
        <v>98</v>
      </c>
      <c r="S262" s="351"/>
      <c r="T262" s="351"/>
      <c r="U262" s="351">
        <f>VLOOKUP(Táblázat1[[#This Row],[ORR_ssz]],Táblázat2[#All],6,0)</f>
        <v>0</v>
      </c>
      <c r="V262" s="351" t="s">
        <v>1811</v>
      </c>
      <c r="W262" s="350" t="s">
        <v>1811</v>
      </c>
      <c r="X262" s="351"/>
      <c r="Y262" s="351"/>
      <c r="Z262" s="353"/>
      <c r="AA262" s="351" t="s">
        <v>5500</v>
      </c>
      <c r="AB262" s="419" t="s">
        <v>5056</v>
      </c>
    </row>
    <row r="263" spans="1:28" s="112" customFormat="1" ht="24.95" customHeight="1" x14ac:dyDescent="0.25">
      <c r="A263" s="349" t="s">
        <v>17</v>
      </c>
      <c r="B263" s="349">
        <v>274</v>
      </c>
      <c r="C263" s="349" t="str">
        <f>VLOOKUP(Táblázat1[[#This Row],[ORR_ssz]],Táblázat2[#All],7,0)</f>
        <v>J3:x TT(ae):FIL:8</v>
      </c>
      <c r="D263" s="349" t="str">
        <f>VLOOKUP(Táblázat1[[#This Row],[ORR_ssz]],Táblázat2[#All],4,0)</f>
        <v>tt_alt</v>
      </c>
      <c r="E263" s="350" t="s">
        <v>355</v>
      </c>
      <c r="F263" s="351"/>
      <c r="G263" s="351" t="s">
        <v>35</v>
      </c>
      <c r="H263" s="351" t="s">
        <v>56</v>
      </c>
      <c r="I263" s="352"/>
      <c r="J263" s="351" t="s">
        <v>57</v>
      </c>
      <c r="K263" s="350"/>
      <c r="L263" s="402">
        <v>300</v>
      </c>
      <c r="M263" s="395">
        <f>VLOOKUP(Táblázat1[[#This Row],[ORR_ssz]],Táblázat2[#All],9,0)</f>
        <v>300</v>
      </c>
      <c r="N263" s="395">
        <f>VLOOKUP(Táblázat1[[#This Row],[ORR_ssz]],Táblázat2[#All],31,0)</f>
        <v>0</v>
      </c>
      <c r="O263" s="388"/>
      <c r="P263" s="351"/>
      <c r="Q263" s="351" t="s">
        <v>85</v>
      </c>
      <c r="R263" s="351" t="s">
        <v>102</v>
      </c>
      <c r="S263" s="351"/>
      <c r="T263" s="351"/>
      <c r="U263" s="351" t="str">
        <f>VLOOKUP(Táblázat1[[#This Row],[ORR_ssz]],Táblázat2[#All],6,0)</f>
        <v>SZE:16:00-18:00(Távolléti oktatás (TÁVOLLÉTI))</v>
      </c>
      <c r="V263" s="351" t="s">
        <v>1114</v>
      </c>
      <c r="W263" s="350" t="s">
        <v>1114</v>
      </c>
      <c r="X263" s="351"/>
      <c r="Y263" s="351"/>
      <c r="Z263" s="353" t="s">
        <v>2471</v>
      </c>
      <c r="AA263" s="351"/>
      <c r="AB263" s="354" t="s">
        <v>5056</v>
      </c>
    </row>
    <row r="264" spans="1:28" s="112" customFormat="1" ht="24.95" customHeight="1" x14ac:dyDescent="0.25">
      <c r="A264" s="349" t="s">
        <v>17</v>
      </c>
      <c r="B264" s="349">
        <v>275</v>
      </c>
      <c r="C264" s="349" t="str">
        <f>VLOOKUP(Táblázat1[[#This Row],[ORR_ssz]],Táblázat2[#All],7,0)</f>
        <v>J4:xFAK(2kr):O13</v>
      </c>
      <c r="D264" s="349" t="str">
        <f>VLOOKUP(Táblázat1[[#This Row],[ORR_ssz]],Táblázat2[#All],4,0)</f>
        <v>f</v>
      </c>
      <c r="E264" s="350" t="s">
        <v>1151</v>
      </c>
      <c r="F264" s="351"/>
      <c r="G264" s="351" t="s">
        <v>41</v>
      </c>
      <c r="H264" s="351" t="s">
        <v>57</v>
      </c>
      <c r="I264" s="352"/>
      <c r="J264" s="351"/>
      <c r="K264" s="350"/>
      <c r="L264" s="403" t="s">
        <v>3706</v>
      </c>
      <c r="M264" s="396">
        <f>VLOOKUP(Táblázat1[[#This Row],[ORR_ssz]],Táblázat2[#All],9,0)</f>
        <v>15</v>
      </c>
      <c r="N264" s="396">
        <f>VLOOKUP(Táblázat1[[#This Row],[ORR_ssz]],Táblázat2[#All],31,0)</f>
        <v>0</v>
      </c>
      <c r="O264" s="392"/>
      <c r="P264" s="351"/>
      <c r="Q264" s="351"/>
      <c r="R264" s="351"/>
      <c r="S264" s="350" t="s">
        <v>5488</v>
      </c>
      <c r="T264" s="351"/>
      <c r="U264" s="351">
        <f>VLOOKUP(Táblázat1[[#This Row],[ORR_ssz]],Táblázat2[#All],6,0)</f>
        <v>0</v>
      </c>
      <c r="V264" s="351" t="s">
        <v>1096</v>
      </c>
      <c r="W264" s="350" t="s">
        <v>1152</v>
      </c>
      <c r="X264" s="351" t="s">
        <v>672</v>
      </c>
      <c r="Y264" s="351" t="s">
        <v>951</v>
      </c>
      <c r="Z264" s="353" t="s">
        <v>1153</v>
      </c>
      <c r="AA264" s="351"/>
      <c r="AB264" s="354" t="s">
        <v>3738</v>
      </c>
    </row>
    <row r="265" spans="1:28" s="112" customFormat="1" ht="24.95" customHeight="1" x14ac:dyDescent="0.25">
      <c r="A265" s="349" t="s">
        <v>17</v>
      </c>
      <c r="B265" s="349">
        <v>276</v>
      </c>
      <c r="C265" s="349" t="str">
        <f>VLOOKUP(Táblázat1[[#This Row],[ORR_ssz]],Táblázat2[#All],7,0)</f>
        <v>J4:xFAK(2kr):P05</v>
      </c>
      <c r="D265" s="349" t="str">
        <f>VLOOKUP(Táblázat1[[#This Row],[ORR_ssz]],Táblázat2[#All],4,0)</f>
        <v>f</v>
      </c>
      <c r="E265" s="350" t="s">
        <v>1156</v>
      </c>
      <c r="F265" s="351" t="s">
        <v>1157</v>
      </c>
      <c r="G265" s="351" t="s">
        <v>41</v>
      </c>
      <c r="H265" s="351" t="s">
        <v>57</v>
      </c>
      <c r="I265" s="352"/>
      <c r="J265" s="351"/>
      <c r="K265" s="350"/>
      <c r="L265" s="402">
        <v>25</v>
      </c>
      <c r="M265" s="395">
        <f>VLOOKUP(Táblázat1[[#This Row],[ORR_ssz]],Táblázat2[#All],9,0)</f>
        <v>25</v>
      </c>
      <c r="N265" s="395">
        <f>VLOOKUP(Táblázat1[[#This Row],[ORR_ssz]],Táblázat2[#All],31,0)</f>
        <v>0</v>
      </c>
      <c r="O265" s="388"/>
      <c r="P265" s="351"/>
      <c r="Q265" s="351" t="s">
        <v>85</v>
      </c>
      <c r="R265" s="351" t="s">
        <v>106</v>
      </c>
      <c r="S265" s="351"/>
      <c r="T265" s="351"/>
      <c r="U265" s="351" t="str">
        <f>VLOOKUP(Táblázat1[[#This Row],[ORR_ssz]],Táblázat2[#All],6,0)</f>
        <v>SZE:18:00-20:00(Távolléti oktatás (TÁVOLLÉTI))</v>
      </c>
      <c r="V265" s="351" t="s">
        <v>1095</v>
      </c>
      <c r="W265" s="350" t="s">
        <v>1158</v>
      </c>
      <c r="X265" s="351"/>
      <c r="Y265" s="351"/>
      <c r="Z265" s="353" t="s">
        <v>946</v>
      </c>
      <c r="AA265" s="351"/>
      <c r="AB265" s="354" t="s">
        <v>5056</v>
      </c>
    </row>
    <row r="266" spans="1:28" s="112" customFormat="1" ht="24.95" customHeight="1" x14ac:dyDescent="0.25">
      <c r="A266" s="349" t="s">
        <v>17</v>
      </c>
      <c r="B266" s="349">
        <v>277</v>
      </c>
      <c r="C266" s="349" t="str">
        <f>VLOOKUP(Táblázat1[[#This Row],[ORR_ssz]],Táblázat2[#All],7,0)</f>
        <v>BT2:SZ</v>
      </c>
      <c r="D266" s="349" t="str">
        <f>VLOOKUP(Táblázat1[[#This Row],[ORR_ssz]],Táblázat2[#All],4,0)</f>
        <v>e</v>
      </c>
      <c r="E266" s="350" t="s">
        <v>333</v>
      </c>
      <c r="F266" s="351"/>
      <c r="G266" s="351" t="s">
        <v>31</v>
      </c>
      <c r="H266" s="351" t="s">
        <v>52</v>
      </c>
      <c r="I266" s="352">
        <v>3</v>
      </c>
      <c r="J266" s="351"/>
      <c r="K266" s="350"/>
      <c r="L266" s="402"/>
      <c r="M266" s="395">
        <f>VLOOKUP(Táblázat1[[#This Row],[ORR_ssz]],Táblázat2[#All],9,0)</f>
        <v>666</v>
      </c>
      <c r="N266" s="395">
        <f>VLOOKUP(Táblázat1[[#This Row],[ORR_ssz]],Táblázat2[#All],31,0)</f>
        <v>0</v>
      </c>
      <c r="O266" s="388"/>
      <c r="P266" s="351"/>
      <c r="Q266" s="351"/>
      <c r="R266" s="351"/>
      <c r="S266" s="351"/>
      <c r="T266" s="351"/>
      <c r="U266" s="351" t="str">
        <f>VLOOKUP(Táblázat1[[#This Row],[ORR_ssz]],Táblázat2[#All],6,0)</f>
        <v>+SZO:11:45-14:15; SZO:11:45-15:00</v>
      </c>
      <c r="V266" s="351" t="s">
        <v>1115</v>
      </c>
      <c r="W266" s="350" t="s">
        <v>1109</v>
      </c>
      <c r="X266" s="351"/>
      <c r="Y266" s="351"/>
      <c r="Z266" s="353"/>
      <c r="AA266" s="351"/>
      <c r="AB266" s="354" t="s">
        <v>5056</v>
      </c>
    </row>
    <row r="267" spans="1:28" s="112" customFormat="1" ht="24.95" customHeight="1" x14ac:dyDescent="0.25">
      <c r="A267" s="349" t="s">
        <v>17</v>
      </c>
      <c r="B267" s="349">
        <v>278</v>
      </c>
      <c r="C267" s="349" t="str">
        <f>VLOOKUP(Táblázat1[[#This Row],[ORR_ssz]],Táblázat2[#All],7,0)</f>
        <v>I1:SZ</v>
      </c>
      <c r="D267" s="349" t="str">
        <f>VLOOKUP(Táblázat1[[#This Row],[ORR_ssz]],Táblázat2[#All],4,0)</f>
        <v>e</v>
      </c>
      <c r="E267" s="350" t="s">
        <v>333</v>
      </c>
      <c r="F267" s="351"/>
      <c r="G267" s="351" t="s">
        <v>31</v>
      </c>
      <c r="H267" s="351" t="s">
        <v>49</v>
      </c>
      <c r="I267" s="352">
        <v>1</v>
      </c>
      <c r="J267" s="351"/>
      <c r="K267" s="350"/>
      <c r="L267" s="402"/>
      <c r="M267" s="395">
        <f>VLOOKUP(Táblázat1[[#This Row],[ORR_ssz]],Táblázat2[#All],9,0)</f>
        <v>666</v>
      </c>
      <c r="N267" s="395">
        <f>VLOOKUP(Táblázat1[[#This Row],[ORR_ssz]],Táblázat2[#All],31,0)</f>
        <v>0</v>
      </c>
      <c r="O267" s="388"/>
      <c r="P267" s="351"/>
      <c r="Q267" s="351"/>
      <c r="R267" s="351"/>
      <c r="S267" s="351"/>
      <c r="T267" s="351"/>
      <c r="U267" s="351" t="str">
        <f>VLOOKUP(Táblázat1[[#This Row],[ORR_ssz]],Táblázat2[#All],6,0)</f>
        <v>-SZO:11:45-14:15; SZO:11:45-15:00</v>
      </c>
      <c r="V267" s="351" t="s">
        <v>1115</v>
      </c>
      <c r="W267" s="350" t="s">
        <v>1109</v>
      </c>
      <c r="X267" s="351"/>
      <c r="Y267" s="351"/>
      <c r="Z267" s="353"/>
      <c r="AA267" s="351"/>
      <c r="AB267" s="354" t="s">
        <v>5056</v>
      </c>
    </row>
    <row r="268" spans="1:28" s="112" customFormat="1" ht="24.95" customHeight="1" x14ac:dyDescent="0.25">
      <c r="A268" s="349" t="s">
        <v>17</v>
      </c>
      <c r="B268" s="349">
        <v>279</v>
      </c>
      <c r="C268" s="349" t="str">
        <f>VLOOKUP(Táblázat1[[#This Row],[ORR_ssz]],Táblázat2[#All],7,0)</f>
        <v>JL5:TE</v>
      </c>
      <c r="D268" s="349" t="str">
        <f>VLOOKUP(Táblázat1[[#This Row],[ORR_ssz]],Táblázat2[#All],4,0)</f>
        <v>e</v>
      </c>
      <c r="E268" s="350" t="s">
        <v>335</v>
      </c>
      <c r="F268" s="351" t="s">
        <v>336</v>
      </c>
      <c r="G268" s="351" t="s">
        <v>31</v>
      </c>
      <c r="H268" s="351" t="s">
        <v>55</v>
      </c>
      <c r="I268" s="352">
        <v>1</v>
      </c>
      <c r="J268" s="351"/>
      <c r="K268" s="350"/>
      <c r="L268" s="402"/>
      <c r="M268" s="395">
        <f>VLOOKUP(Táblázat1[[#This Row],[ORR_ssz]],Táblázat2[#All],9,0)</f>
        <v>666</v>
      </c>
      <c r="N268" s="395">
        <f>VLOOKUP(Táblázat1[[#This Row],[ORR_ssz]],Táblázat2[#All],31,0)</f>
        <v>0</v>
      </c>
      <c r="O268" s="388"/>
      <c r="P268" s="351"/>
      <c r="Q268" s="351"/>
      <c r="R268" s="351"/>
      <c r="S268" s="351"/>
      <c r="T268" s="351"/>
      <c r="U268" s="351">
        <f>VLOOKUP(Táblázat1[[#This Row],[ORR_ssz]],Táblázat2[#All],6,0)</f>
        <v>0</v>
      </c>
      <c r="V268" s="351" t="s">
        <v>1095</v>
      </c>
      <c r="W268" s="350" t="s">
        <v>1112</v>
      </c>
      <c r="X268" s="351"/>
      <c r="Y268" s="351"/>
      <c r="Z268" s="353"/>
      <c r="AA268" s="351"/>
      <c r="AB268" s="354" t="s">
        <v>3739</v>
      </c>
    </row>
    <row r="269" spans="1:28" s="112" customFormat="1" ht="24.95" customHeight="1" x14ac:dyDescent="0.25">
      <c r="A269" s="349" t="s">
        <v>17</v>
      </c>
      <c r="B269" s="349">
        <v>280</v>
      </c>
      <c r="C269" s="349" t="str">
        <f>VLOOKUP(Táblázat1[[#This Row],[ORR_ssz]],Táblázat2[#All],7,0)</f>
        <v>J3:XFAK(2 Ó.):D18</v>
      </c>
      <c r="D269" s="349" t="str">
        <f>VLOOKUP(Táblázat1[[#This Row],[ORR_ssz]],Táblázat2[#All],4,0)</f>
        <v>f</v>
      </c>
      <c r="E269" s="350" t="s">
        <v>1148</v>
      </c>
      <c r="F269" s="351"/>
      <c r="G269" s="351" t="s">
        <v>41</v>
      </c>
      <c r="H269" s="351" t="s">
        <v>57</v>
      </c>
      <c r="I269" s="352"/>
      <c r="J269" s="351"/>
      <c r="K269" s="350"/>
      <c r="L269" s="402">
        <v>8</v>
      </c>
      <c r="M269" s="395">
        <f>VLOOKUP(Táblázat1[[#This Row],[ORR_ssz]],Táblázat2[#All],9,0)</f>
        <v>8</v>
      </c>
      <c r="N269" s="395">
        <f>VLOOKUP(Táblázat1[[#This Row],[ORR_ssz]],Táblázat2[#All],31,0)</f>
        <v>0</v>
      </c>
      <c r="O269" s="388"/>
      <c r="P269" s="351" t="s">
        <v>81</v>
      </c>
      <c r="Q269" s="351" t="s">
        <v>83</v>
      </c>
      <c r="R269" s="351"/>
      <c r="S269" s="351" t="s">
        <v>3736</v>
      </c>
      <c r="T269" s="351"/>
      <c r="U269" s="351" t="str">
        <f>VLOOKUP(Táblázat1[[#This Row],[ORR_ssz]],Táblázat2[#All],6,0)</f>
        <v>+H:16:00-20:00(Távolléti oktatás (TÁVOLLÉTI))</v>
      </c>
      <c r="V269" s="351" t="s">
        <v>1101</v>
      </c>
      <c r="W269" s="350" t="s">
        <v>1101</v>
      </c>
      <c r="X269" s="351"/>
      <c r="Y269" s="351"/>
      <c r="Z269" s="353" t="s">
        <v>1149</v>
      </c>
      <c r="AA269" s="351"/>
      <c r="AB269" s="353" t="s">
        <v>5056</v>
      </c>
    </row>
    <row r="270" spans="1:28" s="112" customFormat="1" ht="24.95" customHeight="1" x14ac:dyDescent="0.25">
      <c r="A270" s="349" t="s">
        <v>17</v>
      </c>
      <c r="B270" s="349">
        <v>281</v>
      </c>
      <c r="C270" s="349" t="str">
        <f>VLOOKUP(Táblázat1[[#This Row],[ORR_ssz]],Táblázat2[#All],7,0)</f>
        <v>J4:TA:J01</v>
      </c>
      <c r="D270" s="349" t="str">
        <f>VLOOKUP(Táblázat1[[#This Row],[ORR_ssz]],Táblázat2[#All],4,0)</f>
        <v>sz01</v>
      </c>
      <c r="E270" s="350" t="s">
        <v>354</v>
      </c>
      <c r="F270" s="351"/>
      <c r="G270" s="351" t="s">
        <v>32</v>
      </c>
      <c r="H270" s="351" t="s">
        <v>57</v>
      </c>
      <c r="I270" s="355">
        <v>1</v>
      </c>
      <c r="J270" s="351"/>
      <c r="K270" s="350"/>
      <c r="L270" s="402"/>
      <c r="M270" s="395">
        <f>VLOOKUP(Táblázat1[[#This Row],[ORR_ssz]],Táblázat2[#All],9,0)</f>
        <v>25</v>
      </c>
      <c r="N270" s="395">
        <f>VLOOKUP(Táblázat1[[#This Row],[ORR_ssz]],Táblázat2[#All],31,0)</f>
        <v>200</v>
      </c>
      <c r="O270" s="388"/>
      <c r="P270" s="351"/>
      <c r="Q270" s="351" t="s">
        <v>84</v>
      </c>
      <c r="R270" s="351" t="s">
        <v>98</v>
      </c>
      <c r="S270" s="351"/>
      <c r="T270" s="351" t="s">
        <v>3624</v>
      </c>
      <c r="U270" s="351" t="str">
        <f>VLOOKUP(Táblázat1[[#This Row],[ORR_ssz]],Táblázat2[#All],6,0)</f>
        <v>K:14:00-16:00(A tanterem I. (Somló auditórium) (ÁA-1-106))</v>
      </c>
      <c r="V270" s="351" t="s">
        <v>1095</v>
      </c>
      <c r="W270" s="350" t="s">
        <v>1107</v>
      </c>
      <c r="X270" s="351"/>
      <c r="Y270" s="351"/>
      <c r="Z270" s="353"/>
      <c r="AA270" s="351"/>
      <c r="AB270" s="353" t="s">
        <v>3738</v>
      </c>
    </row>
    <row r="271" spans="1:28" s="112" customFormat="1" ht="24.95" customHeight="1" x14ac:dyDescent="0.25">
      <c r="A271" s="349" t="s">
        <v>17</v>
      </c>
      <c r="B271" s="349">
        <v>282</v>
      </c>
      <c r="C271" s="349" t="str">
        <f>VLOOKUP(Táblázat1[[#This Row],[ORR_ssz]],Táblázat2[#All],7,0)</f>
        <v>J4:TA:J05</v>
      </c>
      <c r="D271" s="349" t="str">
        <f>VLOOKUP(Táblázat1[[#This Row],[ORR_ssz]],Táblázat2[#All],4,0)</f>
        <v>sz02</v>
      </c>
      <c r="E271" s="350" t="s">
        <v>887</v>
      </c>
      <c r="F271" s="351"/>
      <c r="G271" s="351" t="s">
        <v>32</v>
      </c>
      <c r="H271" s="351" t="s">
        <v>57</v>
      </c>
      <c r="I271" s="355">
        <v>1</v>
      </c>
      <c r="J271" s="351"/>
      <c r="K271" s="350"/>
      <c r="L271" s="402"/>
      <c r="M271" s="395">
        <f>VLOOKUP(Táblázat1[[#This Row],[ORR_ssz]],Táblázat2[#All],9,0)</f>
        <v>25</v>
      </c>
      <c r="N271" s="395">
        <f>VLOOKUP(Táblázat1[[#This Row],[ORR_ssz]],Táblázat2[#All],31,0)</f>
        <v>200</v>
      </c>
      <c r="O271" s="388"/>
      <c r="P271" s="351"/>
      <c r="Q271" s="351" t="s">
        <v>87</v>
      </c>
      <c r="R271" s="351" t="s">
        <v>98</v>
      </c>
      <c r="S271" s="351"/>
      <c r="T271" s="351" t="s">
        <v>3624</v>
      </c>
      <c r="U271" s="351" t="str">
        <f>VLOOKUP(Táblázat1[[#This Row],[ORR_ssz]],Táblázat2[#All],6,0)</f>
        <v>P:14:00-16:00(A tanterem I. (Somló auditórium) (ÁA-1-106))</v>
      </c>
      <c r="V271" s="351"/>
      <c r="W271" s="350" t="s">
        <v>1116</v>
      </c>
      <c r="X271" s="351"/>
      <c r="Y271" s="351"/>
      <c r="Z271" s="353"/>
      <c r="AA271" s="351"/>
      <c r="AB271" s="353" t="s">
        <v>3738</v>
      </c>
    </row>
    <row r="272" spans="1:28" s="112" customFormat="1" ht="24.95" customHeight="1" x14ac:dyDescent="0.25">
      <c r="A272" s="349" t="s">
        <v>17</v>
      </c>
      <c r="B272" s="349">
        <v>283</v>
      </c>
      <c r="C272" s="349" t="str">
        <f>VLOOKUP(Táblázat1[[#This Row],[ORR_ssz]],Táblázat2[#All],7,0)</f>
        <v>J4:TA:J02</v>
      </c>
      <c r="D272" s="349" t="str">
        <f>VLOOKUP(Táblázat1[[#This Row],[ORR_ssz]],Táblázat2[#All],4,0)</f>
        <v>sz03</v>
      </c>
      <c r="E272" s="350" t="s">
        <v>888</v>
      </c>
      <c r="F272" s="351"/>
      <c r="G272" s="351" t="s">
        <v>32</v>
      </c>
      <c r="H272" s="351" t="s">
        <v>57</v>
      </c>
      <c r="I272" s="355">
        <v>1</v>
      </c>
      <c r="J272" s="351"/>
      <c r="K272" s="350"/>
      <c r="L272" s="402"/>
      <c r="M272" s="395">
        <f>VLOOKUP(Táblázat1[[#This Row],[ORR_ssz]],Táblázat2[#All],9,0)</f>
        <v>25</v>
      </c>
      <c r="N272" s="395">
        <f>VLOOKUP(Táblázat1[[#This Row],[ORR_ssz]],Táblázat2[#All],31,0)</f>
        <v>40</v>
      </c>
      <c r="O272" s="388"/>
      <c r="P272" s="351"/>
      <c r="Q272" s="351" t="s">
        <v>86</v>
      </c>
      <c r="R272" s="351" t="s">
        <v>636</v>
      </c>
      <c r="S272" s="351"/>
      <c r="T272" s="351" t="s">
        <v>3611</v>
      </c>
      <c r="U272" s="351" t="str">
        <f>VLOOKUP(Táblázat1[[#This Row],[ORR_ssz]],Táblázat2[#All],6,0)</f>
        <v>CS:08:00-10:00(A tanterem V. (ÁA-2-221))</v>
      </c>
      <c r="V272" s="351"/>
      <c r="W272" s="350" t="s">
        <v>1097</v>
      </c>
      <c r="X272" s="351"/>
      <c r="Y272" s="351"/>
      <c r="Z272" s="353"/>
      <c r="AA272" s="351"/>
      <c r="AB272" s="353" t="s">
        <v>3738</v>
      </c>
    </row>
    <row r="273" spans="1:28" s="112" customFormat="1" ht="24.95" customHeight="1" x14ac:dyDescent="0.25">
      <c r="A273" s="349" t="s">
        <v>17</v>
      </c>
      <c r="B273" s="349">
        <v>284</v>
      </c>
      <c r="C273" s="349" t="str">
        <f>VLOOKUP(Táblázat1[[#This Row],[ORR_ssz]],Táblázat2[#All],7,0)</f>
        <v>J4:TA:J02</v>
      </c>
      <c r="D273" s="349" t="str">
        <f>VLOOKUP(Táblázat1[[#This Row],[ORR_ssz]],Táblázat2[#All],4,0)</f>
        <v>sz04</v>
      </c>
      <c r="E273" s="350" t="s">
        <v>1117</v>
      </c>
      <c r="F273" s="351"/>
      <c r="G273" s="351" t="s">
        <v>32</v>
      </c>
      <c r="H273" s="351" t="s">
        <v>57</v>
      </c>
      <c r="I273" s="355">
        <v>1</v>
      </c>
      <c r="J273" s="351"/>
      <c r="K273" s="350"/>
      <c r="L273" s="402"/>
      <c r="M273" s="395">
        <f>VLOOKUP(Táblázat1[[#This Row],[ORR_ssz]],Táblázat2[#All],9,0)</f>
        <v>25</v>
      </c>
      <c r="N273" s="395">
        <f>VLOOKUP(Táblázat1[[#This Row],[ORR_ssz]],Táblázat2[#All],31,0)</f>
        <v>480</v>
      </c>
      <c r="O273" s="388"/>
      <c r="P273" s="351"/>
      <c r="Q273" s="351" t="s">
        <v>86</v>
      </c>
      <c r="R273" s="351" t="s">
        <v>90</v>
      </c>
      <c r="S273" s="351"/>
      <c r="T273" s="351" t="s">
        <v>3610</v>
      </c>
      <c r="U273" s="351" t="str">
        <f>VLOOKUP(Táblázat1[[#This Row],[ORR_ssz]],Táblázat2[#All],6,0)</f>
        <v>CS:10:00-12:00(A tanterem VI. (Fayer auditórium) (ÁA-1,5-203))</v>
      </c>
      <c r="V273" s="351"/>
      <c r="W273" s="350" t="s">
        <v>1097</v>
      </c>
      <c r="X273" s="351"/>
      <c r="Y273" s="351"/>
      <c r="Z273" s="353"/>
      <c r="AA273" s="351"/>
      <c r="AB273" s="353" t="s">
        <v>3738</v>
      </c>
    </row>
    <row r="274" spans="1:28" s="112" customFormat="1" ht="24.95" customHeight="1" x14ac:dyDescent="0.25">
      <c r="A274" s="356" t="s">
        <v>17</v>
      </c>
      <c r="B274" s="349">
        <v>285</v>
      </c>
      <c r="C274" s="356" t="str">
        <f>VLOOKUP(Táblázat1[[#This Row],[ORR_ssz]],Táblázat2[#All],7,0)</f>
        <v>J4:TA:J03</v>
      </c>
      <c r="D274" s="356" t="str">
        <f>VLOOKUP(Táblázat1[[#This Row],[ORR_ssz]],Táblázat2[#All],4,0)</f>
        <v>sz05</v>
      </c>
      <c r="E274" s="357" t="s">
        <v>889</v>
      </c>
      <c r="F274" s="358"/>
      <c r="G274" s="358" t="s">
        <v>32</v>
      </c>
      <c r="H274" s="358" t="s">
        <v>57</v>
      </c>
      <c r="I274" s="355">
        <v>1</v>
      </c>
      <c r="J274" s="358"/>
      <c r="K274" s="357"/>
      <c r="L274" s="404"/>
      <c r="M274" s="397">
        <f>VLOOKUP(Táblázat1[[#This Row],[ORR_ssz]],Táblázat2[#All],9,0)</f>
        <v>25</v>
      </c>
      <c r="N274" s="397">
        <f>VLOOKUP(Táblázat1[[#This Row],[ORR_ssz]],Táblázat2[#All],31,0)</f>
        <v>86</v>
      </c>
      <c r="O274" s="389"/>
      <c r="P274" s="358"/>
      <c r="Q274" s="358" t="s">
        <v>86</v>
      </c>
      <c r="R274" s="358" t="s">
        <v>90</v>
      </c>
      <c r="S274" s="358"/>
      <c r="T274" s="358" t="s">
        <v>3625</v>
      </c>
      <c r="U274" s="358" t="str">
        <f>VLOOKUP(Táblázat1[[#This Row],[ORR_ssz]],Táblázat2[#All],6,0)</f>
        <v>CS:10:00-12:00(B tanterem II. (Magyar u.) (ÁB-1,5-112))</v>
      </c>
      <c r="V274" s="358"/>
      <c r="W274" s="357" t="s">
        <v>1112</v>
      </c>
      <c r="X274" s="358"/>
      <c r="Y274" s="351"/>
      <c r="Z274" s="359"/>
      <c r="AA274" s="351"/>
      <c r="AB274" s="353" t="s">
        <v>3738</v>
      </c>
    </row>
    <row r="275" spans="1:28" s="112" customFormat="1" ht="24.95" customHeight="1" x14ac:dyDescent="0.25">
      <c r="A275" s="356" t="s">
        <v>17</v>
      </c>
      <c r="B275" s="349">
        <v>286</v>
      </c>
      <c r="C275" s="356" t="str">
        <f>VLOOKUP(Táblázat1[[#This Row],[ORR_ssz]],Táblázat2[#All],7,0)</f>
        <v>J4:TA:J03</v>
      </c>
      <c r="D275" s="356" t="str">
        <f>VLOOKUP(Táblázat1[[#This Row],[ORR_ssz]],Táblázat2[#All],4,0)</f>
        <v>sz06</v>
      </c>
      <c r="E275" s="357" t="s">
        <v>890</v>
      </c>
      <c r="F275" s="358"/>
      <c r="G275" s="358" t="s">
        <v>32</v>
      </c>
      <c r="H275" s="358" t="s">
        <v>57</v>
      </c>
      <c r="I275" s="355">
        <v>1</v>
      </c>
      <c r="J275" s="358"/>
      <c r="K275" s="357"/>
      <c r="L275" s="404"/>
      <c r="M275" s="397">
        <f>VLOOKUP(Táblázat1[[#This Row],[ORR_ssz]],Táblázat2[#All],9,0)</f>
        <v>25</v>
      </c>
      <c r="N275" s="397">
        <f>VLOOKUP(Táblázat1[[#This Row],[ORR_ssz]],Táblázat2[#All],31,0)</f>
        <v>40</v>
      </c>
      <c r="O275" s="388"/>
      <c r="P275" s="358"/>
      <c r="Q275" s="358" t="s">
        <v>86</v>
      </c>
      <c r="R275" s="358" t="s">
        <v>95</v>
      </c>
      <c r="S275" s="358"/>
      <c r="T275" s="358" t="s">
        <v>3626</v>
      </c>
      <c r="U275" s="358" t="str">
        <f>VLOOKUP(Táblázat1[[#This Row],[ORR_ssz]],Táblázat2[#All],6,0)</f>
        <v>CS:12:00-14:00(B gyakorló 10. (Kecskeméti u.) (ÁB-2-212))</v>
      </c>
      <c r="V275" s="358"/>
      <c r="W275" s="357" t="s">
        <v>1112</v>
      </c>
      <c r="X275" s="358"/>
      <c r="Y275" s="351"/>
      <c r="Z275" s="359"/>
      <c r="AA275" s="351"/>
      <c r="AB275" s="353" t="s">
        <v>3738</v>
      </c>
    </row>
    <row r="276" spans="1:28" s="112" customFormat="1" ht="24.95" customHeight="1" x14ac:dyDescent="0.25">
      <c r="A276" s="349" t="s">
        <v>17</v>
      </c>
      <c r="B276" s="349">
        <v>287</v>
      </c>
      <c r="C276" s="349" t="str">
        <f>VLOOKUP(Táblázat1[[#This Row],[ORR_ssz]],Táblázat2[#All],7,0)</f>
        <v>J4:TA:J05</v>
      </c>
      <c r="D276" s="349" t="str">
        <f>VLOOKUP(Táblázat1[[#This Row],[ORR_ssz]],Táblázat2[#All],4,0)</f>
        <v>sz07</v>
      </c>
      <c r="E276" s="350" t="s">
        <v>891</v>
      </c>
      <c r="F276" s="351"/>
      <c r="G276" s="351" t="s">
        <v>32</v>
      </c>
      <c r="H276" s="351" t="s">
        <v>57</v>
      </c>
      <c r="I276" s="355">
        <v>1</v>
      </c>
      <c r="J276" s="351"/>
      <c r="K276" s="350"/>
      <c r="L276" s="402"/>
      <c r="M276" s="395">
        <f>VLOOKUP(Táblázat1[[#This Row],[ORR_ssz]],Táblázat2[#All],9,0)</f>
        <v>25</v>
      </c>
      <c r="N276" s="395">
        <f>VLOOKUP(Táblázat1[[#This Row],[ORR_ssz]],Táblázat2[#All],31,0)</f>
        <v>40</v>
      </c>
      <c r="O276" s="388"/>
      <c r="P276" s="351"/>
      <c r="Q276" s="351" t="s">
        <v>86</v>
      </c>
      <c r="R276" s="351" t="s">
        <v>95</v>
      </c>
      <c r="S276" s="351"/>
      <c r="T276" s="351" t="s">
        <v>3627</v>
      </c>
      <c r="U276" s="351" t="str">
        <f>VLOOKUP(Táblázat1[[#This Row],[ORR_ssz]],Táblázat2[#All],6,0)</f>
        <v>CS:12:00-14:00(B gyakorló 14. (Kecskeméti u.) (ÁB-3-307))</v>
      </c>
      <c r="V276" s="351"/>
      <c r="W276" s="350" t="s">
        <v>1116</v>
      </c>
      <c r="X276" s="351"/>
      <c r="Y276" s="351"/>
      <c r="Z276" s="353"/>
      <c r="AA276" s="351"/>
      <c r="AB276" s="353" t="s">
        <v>3738</v>
      </c>
    </row>
    <row r="277" spans="1:28" s="112" customFormat="1" ht="24.95" customHeight="1" x14ac:dyDescent="0.25">
      <c r="A277" s="349" t="s">
        <v>17</v>
      </c>
      <c r="B277" s="349">
        <v>288</v>
      </c>
      <c r="C277" s="349" t="str">
        <f>VLOOKUP(Táblázat1[[#This Row],[ORR_ssz]],Táblázat2[#All],7,0)</f>
        <v>J4:TA:J05</v>
      </c>
      <c r="D277" s="349" t="str">
        <f>VLOOKUP(Táblázat1[[#This Row],[ORR_ssz]],Táblázat2[#All],4,0)</f>
        <v>sz08</v>
      </c>
      <c r="E277" s="350" t="s">
        <v>892</v>
      </c>
      <c r="F277" s="351"/>
      <c r="G277" s="351" t="s">
        <v>32</v>
      </c>
      <c r="H277" s="351" t="s">
        <v>57</v>
      </c>
      <c r="I277" s="355">
        <v>1</v>
      </c>
      <c r="J277" s="351"/>
      <c r="K277" s="350"/>
      <c r="L277" s="402"/>
      <c r="M277" s="395">
        <f>VLOOKUP(Táblázat1[[#This Row],[ORR_ssz]],Táblázat2[#All],9,0)</f>
        <v>25</v>
      </c>
      <c r="N277" s="395">
        <f>VLOOKUP(Táblázat1[[#This Row],[ORR_ssz]],Táblázat2[#All],31,0)</f>
        <v>40</v>
      </c>
      <c r="O277" s="388"/>
      <c r="P277" s="351"/>
      <c r="Q277" s="351" t="s">
        <v>84</v>
      </c>
      <c r="R277" s="351" t="s">
        <v>102</v>
      </c>
      <c r="S277" s="351"/>
      <c r="T277" s="351" t="s">
        <v>3611</v>
      </c>
      <c r="U277" s="351" t="str">
        <f>VLOOKUP(Táblázat1[[#This Row],[ORR_ssz]],Táblázat2[#All],6,0)</f>
        <v>K:16:00-18:00(A tanterem V. (ÁA-2-221))</v>
      </c>
      <c r="V277" s="351"/>
      <c r="W277" s="350" t="s">
        <v>1116</v>
      </c>
      <c r="X277" s="351"/>
      <c r="Y277" s="351"/>
      <c r="Z277" s="353"/>
      <c r="AA277" s="351"/>
      <c r="AB277" s="353" t="s">
        <v>3738</v>
      </c>
    </row>
    <row r="278" spans="1:28" s="112" customFormat="1" ht="24.95" customHeight="1" x14ac:dyDescent="0.25">
      <c r="A278" s="349" t="s">
        <v>17</v>
      </c>
      <c r="B278" s="349">
        <v>289</v>
      </c>
      <c r="C278" s="349" t="str">
        <f>VLOOKUP(Táblázat1[[#This Row],[ORR_ssz]],Táblázat2[#All],7,0)</f>
        <v>J4:TA:N01</v>
      </c>
      <c r="D278" s="349" t="str">
        <f>VLOOKUP(Táblázat1[[#This Row],[ORR_ssz]],Táblázat2[#All],4,0)</f>
        <v>sz09</v>
      </c>
      <c r="E278" s="350" t="s">
        <v>1118</v>
      </c>
      <c r="F278" s="351" t="s">
        <v>1119</v>
      </c>
      <c r="G278" s="351" t="s">
        <v>32</v>
      </c>
      <c r="H278" s="351" t="s">
        <v>57</v>
      </c>
      <c r="I278" s="355">
        <v>1</v>
      </c>
      <c r="J278" s="351"/>
      <c r="K278" s="350"/>
      <c r="L278" s="402"/>
      <c r="M278" s="395">
        <f>VLOOKUP(Táblázat1[[#This Row],[ORR_ssz]],Táblázat2[#All],9,0)</f>
        <v>25</v>
      </c>
      <c r="N278" s="395">
        <f>VLOOKUP(Táblázat1[[#This Row],[ORR_ssz]],Táblázat2[#All],31,0)</f>
        <v>40</v>
      </c>
      <c r="O278" s="388"/>
      <c r="P278" s="351"/>
      <c r="Q278" s="351" t="s">
        <v>85</v>
      </c>
      <c r="R278" s="351" t="s">
        <v>95</v>
      </c>
      <c r="S278" s="351"/>
      <c r="T278" s="351" t="s">
        <v>3614</v>
      </c>
      <c r="U278" s="351" t="str">
        <f>VLOOKUP(Táblázat1[[#This Row],[ORR_ssz]],Táblázat2[#All],6,0)</f>
        <v>SZE:12:00-14:00(B gyakorló 02. (Kecskeméti u.) (ÁB-0-2))</v>
      </c>
      <c r="V278" s="351"/>
      <c r="W278" s="350" t="s">
        <v>1120</v>
      </c>
      <c r="X278" s="351"/>
      <c r="Y278" s="351"/>
      <c r="Z278" s="353" t="s">
        <v>946</v>
      </c>
      <c r="AA278" s="351"/>
      <c r="AB278" s="353" t="s">
        <v>3738</v>
      </c>
    </row>
    <row r="279" spans="1:28" s="112" customFormat="1" ht="24.95" customHeight="1" x14ac:dyDescent="0.25">
      <c r="A279" s="349" t="s">
        <v>17</v>
      </c>
      <c r="B279" s="349">
        <v>290</v>
      </c>
      <c r="C279" s="349" t="str">
        <f>VLOOKUP(Táblázat1[[#This Row],[ORR_ssz]],Táblázat2[#All],7,0)</f>
        <v>J4:TA:N02</v>
      </c>
      <c r="D279" s="349" t="str">
        <f>VLOOKUP(Táblázat1[[#This Row],[ORR_ssz]],Táblázat2[#All],4,0)</f>
        <v>sz10</v>
      </c>
      <c r="E279" s="350" t="s">
        <v>1121</v>
      </c>
      <c r="F279" s="351" t="s">
        <v>1122</v>
      </c>
      <c r="G279" s="351" t="s">
        <v>32</v>
      </c>
      <c r="H279" s="351" t="s">
        <v>57</v>
      </c>
      <c r="I279" s="355">
        <v>1</v>
      </c>
      <c r="J279" s="351"/>
      <c r="K279" s="350"/>
      <c r="L279" s="402"/>
      <c r="M279" s="395">
        <f>VLOOKUP(Táblázat1[[#This Row],[ORR_ssz]],Táblázat2[#All],9,0)</f>
        <v>25</v>
      </c>
      <c r="N279" s="395">
        <f>VLOOKUP(Táblázat1[[#This Row],[ORR_ssz]],Táblázat2[#All],31,0)</f>
        <v>40</v>
      </c>
      <c r="O279" s="388"/>
      <c r="P279" s="351"/>
      <c r="Q279" s="351" t="s">
        <v>85</v>
      </c>
      <c r="R279" s="351" t="s">
        <v>98</v>
      </c>
      <c r="S279" s="351"/>
      <c r="T279" s="351" t="s">
        <v>3614</v>
      </c>
      <c r="U279" s="351" t="str">
        <f>VLOOKUP(Táblázat1[[#This Row],[ORR_ssz]],Táblázat2[#All],6,0)</f>
        <v>SZE:14:00-16:00(B gyakorló 02. (Kecskeméti u.) (ÁB-0-2))</v>
      </c>
      <c r="V279" s="351"/>
      <c r="W279" s="350" t="s">
        <v>1123</v>
      </c>
      <c r="X279" s="351"/>
      <c r="Y279" s="351"/>
      <c r="Z279" s="353" t="s">
        <v>946</v>
      </c>
      <c r="AA279" s="351"/>
      <c r="AB279" s="353" t="s">
        <v>3738</v>
      </c>
    </row>
    <row r="280" spans="1:28" s="112" customFormat="1" ht="24.95" customHeight="1" x14ac:dyDescent="0.25">
      <c r="A280" s="349" t="s">
        <v>17</v>
      </c>
      <c r="B280" s="349">
        <v>291</v>
      </c>
      <c r="C280" s="349" t="str">
        <f>VLOOKUP(Táblázat1[[#This Row],[ORR_ssz]],Táblázat2[#All],7,0)</f>
        <v>J4:TA:N02</v>
      </c>
      <c r="D280" s="349" t="str">
        <f>VLOOKUP(Táblázat1[[#This Row],[ORR_ssz]],Táblázat2[#All],4,0)</f>
        <v>sz11</v>
      </c>
      <c r="E280" s="350" t="s">
        <v>1124</v>
      </c>
      <c r="F280" s="351" t="s">
        <v>1122</v>
      </c>
      <c r="G280" s="351" t="s">
        <v>32</v>
      </c>
      <c r="H280" s="351" t="s">
        <v>57</v>
      </c>
      <c r="I280" s="355">
        <v>1</v>
      </c>
      <c r="J280" s="351"/>
      <c r="K280" s="350"/>
      <c r="L280" s="402"/>
      <c r="M280" s="395">
        <f>VLOOKUP(Táblázat1[[#This Row],[ORR_ssz]],Táblázat2[#All],9,0)</f>
        <v>25</v>
      </c>
      <c r="N280" s="395">
        <f>VLOOKUP(Táblázat1[[#This Row],[ORR_ssz]],Táblázat2[#All],31,0)</f>
        <v>60</v>
      </c>
      <c r="O280" s="388"/>
      <c r="P280" s="351"/>
      <c r="Q280" s="351" t="s">
        <v>85</v>
      </c>
      <c r="R280" s="351" t="s">
        <v>95</v>
      </c>
      <c r="S280" s="351"/>
      <c r="T280" s="351" t="s">
        <v>3607</v>
      </c>
      <c r="U280" s="351" t="str">
        <f>VLOOKUP(Táblázat1[[#This Row],[ORR_ssz]],Táblázat2[#All],6,0)</f>
        <v>SZE:12:00-14:00(B gyakorló 03. (Magyar u.) (ÁB-0-4))</v>
      </c>
      <c r="V280" s="351"/>
      <c r="W280" s="350" t="s">
        <v>1123</v>
      </c>
      <c r="X280" s="351"/>
      <c r="Y280" s="351"/>
      <c r="Z280" s="353" t="s">
        <v>946</v>
      </c>
      <c r="AA280" s="351"/>
      <c r="AB280" s="353" t="s">
        <v>3738</v>
      </c>
    </row>
    <row r="281" spans="1:28" s="112" customFormat="1" ht="24.95" customHeight="1" x14ac:dyDescent="0.25">
      <c r="A281" s="349" t="s">
        <v>17</v>
      </c>
      <c r="B281" s="349">
        <v>292</v>
      </c>
      <c r="C281" s="349" t="str">
        <f>VLOOKUP(Táblázat1[[#This Row],[ORR_ssz]],Táblázat2[#All],7,0)</f>
        <v>J4:TA:J12</v>
      </c>
      <c r="D281" s="349" t="str">
        <f>VLOOKUP(Táblázat1[[#This Row],[ORR_ssz]],Táblázat2[#All],4,0)</f>
        <v>sz12</v>
      </c>
      <c r="E281" s="350" t="s">
        <v>893</v>
      </c>
      <c r="F281" s="351"/>
      <c r="G281" s="351" t="s">
        <v>32</v>
      </c>
      <c r="H281" s="351" t="s">
        <v>57</v>
      </c>
      <c r="I281" s="355">
        <v>1</v>
      </c>
      <c r="J281" s="351"/>
      <c r="K281" s="350"/>
      <c r="L281" s="402"/>
      <c r="M281" s="395">
        <f>VLOOKUP(Táblázat1[[#This Row],[ORR_ssz]],Táblázat2[#All],9,0)</f>
        <v>25</v>
      </c>
      <c r="N281" s="395">
        <f>VLOOKUP(Táblázat1[[#This Row],[ORR_ssz]],Táblázat2[#All],31,0)</f>
        <v>40</v>
      </c>
      <c r="O281" s="388"/>
      <c r="P281" s="351"/>
      <c r="Q281" s="351" t="s">
        <v>86</v>
      </c>
      <c r="R281" s="351" t="s">
        <v>636</v>
      </c>
      <c r="S281" s="351"/>
      <c r="T281" s="351" t="s">
        <v>3617</v>
      </c>
      <c r="U281" s="351" t="str">
        <f>VLOOKUP(Táblázat1[[#This Row],[ORR_ssz]],Táblázat2[#All],6,0)</f>
        <v>CS:08:00-10:00(A gyakorló 04. (ÁA-a-8))</v>
      </c>
      <c r="V281" s="351"/>
      <c r="W281" s="350" t="s">
        <v>1125</v>
      </c>
      <c r="X281" s="351"/>
      <c r="Y281" s="351"/>
      <c r="Z281" s="353"/>
      <c r="AA281" s="351"/>
      <c r="AB281" s="353" t="s">
        <v>3738</v>
      </c>
    </row>
    <row r="282" spans="1:28" s="112" customFormat="1" ht="24.95" customHeight="1" x14ac:dyDescent="0.25">
      <c r="A282" s="349" t="s">
        <v>17</v>
      </c>
      <c r="B282" s="349">
        <v>293</v>
      </c>
      <c r="C282" s="349" t="str">
        <f>VLOOKUP(Táblázat1[[#This Row],[ORR_ssz]],Táblázat2[#All],7,0)</f>
        <v>J4:TA:J14</v>
      </c>
      <c r="D282" s="349" t="str">
        <f>VLOOKUP(Táblázat1[[#This Row],[ORR_ssz]],Táblázat2[#All],4,0)</f>
        <v>sz13</v>
      </c>
      <c r="E282" s="350" t="s">
        <v>894</v>
      </c>
      <c r="F282" s="351"/>
      <c r="G282" s="351" t="s">
        <v>32</v>
      </c>
      <c r="H282" s="351" t="s">
        <v>57</v>
      </c>
      <c r="I282" s="355">
        <v>1</v>
      </c>
      <c r="J282" s="351"/>
      <c r="K282" s="350"/>
      <c r="L282" s="402"/>
      <c r="M282" s="395">
        <f>VLOOKUP(Táblázat1[[#This Row],[ORR_ssz]],Táblázat2[#All],9,0)</f>
        <v>25</v>
      </c>
      <c r="N282" s="395">
        <f>VLOOKUP(Táblázat1[[#This Row],[ORR_ssz]],Táblázat2[#All],31,0)</f>
        <v>60</v>
      </c>
      <c r="O282" s="388"/>
      <c r="P282" s="351"/>
      <c r="Q282" s="351" t="s">
        <v>86</v>
      </c>
      <c r="R282" s="351" t="s">
        <v>90</v>
      </c>
      <c r="S282" s="351"/>
      <c r="T282" s="351" t="s">
        <v>3622</v>
      </c>
      <c r="U282" s="351" t="str">
        <f>VLOOKUP(Táblázat1[[#This Row],[ORR_ssz]],Táblázat2[#All],6,0)</f>
        <v>CS:10:00-12:00(B gyakorló 08. (Kecskeméti u.) (ÁB-2-205))</v>
      </c>
      <c r="V282" s="351"/>
      <c r="W282" s="350" t="s">
        <v>1126</v>
      </c>
      <c r="X282" s="351"/>
      <c r="Y282" s="351"/>
      <c r="Z282" s="353"/>
      <c r="AA282" s="351"/>
      <c r="AB282" s="353" t="s">
        <v>3738</v>
      </c>
    </row>
    <row r="283" spans="1:28" s="112" customFormat="1" ht="24.95" customHeight="1" x14ac:dyDescent="0.25">
      <c r="A283" s="349" t="s">
        <v>17</v>
      </c>
      <c r="B283" s="349">
        <v>294</v>
      </c>
      <c r="C283" s="349" t="str">
        <f>VLOOKUP(Táblázat1[[#This Row],[ORR_ssz]],Táblázat2[#All],7,0)</f>
        <v>J4:TA:J13</v>
      </c>
      <c r="D283" s="349" t="str">
        <f>VLOOKUP(Táblázat1[[#This Row],[ORR_ssz]],Táblázat2[#All],4,0)</f>
        <v>sz14</v>
      </c>
      <c r="E283" s="350" t="s">
        <v>895</v>
      </c>
      <c r="F283" s="351"/>
      <c r="G283" s="351" t="s">
        <v>32</v>
      </c>
      <c r="H283" s="351" t="s">
        <v>57</v>
      </c>
      <c r="I283" s="355">
        <v>1</v>
      </c>
      <c r="J283" s="351"/>
      <c r="K283" s="350"/>
      <c r="L283" s="402"/>
      <c r="M283" s="395">
        <f>VLOOKUP(Táblázat1[[#This Row],[ORR_ssz]],Táblázat2[#All],9,0)</f>
        <v>25</v>
      </c>
      <c r="N283" s="395">
        <f>VLOOKUP(Táblázat1[[#This Row],[ORR_ssz]],Táblázat2[#All],31,0)</f>
        <v>60</v>
      </c>
      <c r="O283" s="388"/>
      <c r="P283" s="351"/>
      <c r="Q283" s="351" t="s">
        <v>86</v>
      </c>
      <c r="R283" s="351" t="s">
        <v>98</v>
      </c>
      <c r="S283" s="351"/>
      <c r="T283" s="351" t="s">
        <v>3622</v>
      </c>
      <c r="U283" s="351" t="str">
        <f>VLOOKUP(Táblázat1[[#This Row],[ORR_ssz]],Táblázat2[#All],6,0)</f>
        <v>CS:14:00-16:00(B gyakorló 08. (Kecskeméti u.) (ÁB-2-205))</v>
      </c>
      <c r="V283" s="351"/>
      <c r="W283" s="350" t="s">
        <v>1126</v>
      </c>
      <c r="X283" s="351"/>
      <c r="Y283" s="351"/>
      <c r="Z283" s="353"/>
      <c r="AA283" s="351"/>
      <c r="AB283" s="353" t="s">
        <v>3738</v>
      </c>
    </row>
    <row r="284" spans="1:28" s="112" customFormat="1" ht="24.95" customHeight="1" x14ac:dyDescent="0.25">
      <c r="A284" s="349" t="s">
        <v>17</v>
      </c>
      <c r="B284" s="349">
        <v>295</v>
      </c>
      <c r="C284" s="349" t="str">
        <f>VLOOKUP(Táblázat1[[#This Row],[ORR_ssz]],Táblázat2[#All],7,0)</f>
        <v>J4:TA:J15</v>
      </c>
      <c r="D284" s="349" t="str">
        <f>VLOOKUP(Táblázat1[[#This Row],[ORR_ssz]],Táblázat2[#All],4,0)</f>
        <v>sz15</v>
      </c>
      <c r="E284" s="350" t="s">
        <v>896</v>
      </c>
      <c r="F284" s="351"/>
      <c r="G284" s="351" t="s">
        <v>32</v>
      </c>
      <c r="H284" s="351" t="s">
        <v>57</v>
      </c>
      <c r="I284" s="355">
        <v>1</v>
      </c>
      <c r="J284" s="351"/>
      <c r="K284" s="350"/>
      <c r="L284" s="402"/>
      <c r="M284" s="395">
        <f>VLOOKUP(Táblázat1[[#This Row],[ORR_ssz]],Táblázat2[#All],9,0)</f>
        <v>25</v>
      </c>
      <c r="N284" s="395">
        <f>VLOOKUP(Táblázat1[[#This Row],[ORR_ssz]],Táblázat2[#All],31,0)</f>
        <v>40</v>
      </c>
      <c r="O284" s="388"/>
      <c r="P284" s="351"/>
      <c r="Q284" s="351" t="s">
        <v>86</v>
      </c>
      <c r="R284" s="351" t="s">
        <v>95</v>
      </c>
      <c r="S284" s="351"/>
      <c r="T284" s="351" t="s">
        <v>3628</v>
      </c>
      <c r="U284" s="351" t="str">
        <f>VLOOKUP(Táblázat1[[#This Row],[ORR_ssz]],Táblázat2[#All],6,0)</f>
        <v>CS:12:00-14:00(B gyakorló 16. (Kecskeméti u.) (ÁB-3-311))</v>
      </c>
      <c r="V284" s="351"/>
      <c r="W284" s="350" t="s">
        <v>1126</v>
      </c>
      <c r="X284" s="351"/>
      <c r="Y284" s="351"/>
      <c r="Z284" s="353"/>
      <c r="AA284" s="351"/>
      <c r="AB284" s="353" t="s">
        <v>3738</v>
      </c>
    </row>
    <row r="285" spans="1:28" s="112" customFormat="1" ht="24.95" customHeight="1" x14ac:dyDescent="0.25">
      <c r="A285" s="349" t="s">
        <v>17</v>
      </c>
      <c r="B285" s="349">
        <v>296</v>
      </c>
      <c r="C285" s="349" t="str">
        <f>VLOOKUP(Táblázat1[[#This Row],[ORR_ssz]],Táblázat2[#All],7,0)</f>
        <v>J4:TA:M02</v>
      </c>
      <c r="D285" s="349" t="str">
        <f>VLOOKUP(Táblázat1[[#This Row],[ORR_ssz]],Táblázat2[#All],4,0)</f>
        <v>sz16</v>
      </c>
      <c r="E285" s="350" t="s">
        <v>897</v>
      </c>
      <c r="F285" s="351"/>
      <c r="G285" s="351" t="s">
        <v>32</v>
      </c>
      <c r="H285" s="351" t="s">
        <v>57</v>
      </c>
      <c r="I285" s="355">
        <v>1</v>
      </c>
      <c r="J285" s="351"/>
      <c r="K285" s="350"/>
      <c r="L285" s="402"/>
      <c r="M285" s="395">
        <f>VLOOKUP(Táblázat1[[#This Row],[ORR_ssz]],Táblázat2[#All],9,0)</f>
        <v>25</v>
      </c>
      <c r="N285" s="395">
        <f>VLOOKUP(Táblázat1[[#This Row],[ORR_ssz]],Táblázat2[#All],31,0)</f>
        <v>40</v>
      </c>
      <c r="O285" s="388"/>
      <c r="P285" s="351"/>
      <c r="Q285" s="351" t="s">
        <v>86</v>
      </c>
      <c r="R285" s="351" t="s">
        <v>95</v>
      </c>
      <c r="S285" s="351"/>
      <c r="T285" s="351" t="s">
        <v>3602</v>
      </c>
      <c r="U285" s="351" t="str">
        <f>VLOOKUP(Táblázat1[[#This Row],[ORR_ssz]],Táblázat2[#All],6,0)</f>
        <v>CS:12:00-14:00(B gyakorló 19. (Magyar u.) (ÁB-2,5-321))</v>
      </c>
      <c r="V285" s="351"/>
      <c r="W285" s="350" t="s">
        <v>1098</v>
      </c>
      <c r="X285" s="351"/>
      <c r="Y285" s="351"/>
      <c r="Z285" s="353"/>
      <c r="AA285" s="351"/>
      <c r="AB285" s="353" t="s">
        <v>3738</v>
      </c>
    </row>
    <row r="286" spans="1:28" s="112" customFormat="1" ht="24.95" customHeight="1" x14ac:dyDescent="0.25">
      <c r="A286" s="349" t="s">
        <v>17</v>
      </c>
      <c r="B286" s="349">
        <v>297</v>
      </c>
      <c r="C286" s="349" t="str">
        <f>VLOOKUP(Táblázat1[[#This Row],[ORR_ssz]],Táblázat2[#All],7,0)</f>
        <v>J4:TA:J03</v>
      </c>
      <c r="D286" s="349" t="str">
        <f>VLOOKUP(Táblázat1[[#This Row],[ORR_ssz]],Táblázat2[#All],4,0)</f>
        <v>sz17</v>
      </c>
      <c r="E286" s="350" t="s">
        <v>1127</v>
      </c>
      <c r="F286" s="351"/>
      <c r="G286" s="351" t="s">
        <v>32</v>
      </c>
      <c r="H286" s="351" t="s">
        <v>57</v>
      </c>
      <c r="I286" s="355">
        <v>1</v>
      </c>
      <c r="J286" s="351"/>
      <c r="K286" s="350"/>
      <c r="L286" s="402"/>
      <c r="M286" s="395">
        <f>VLOOKUP(Táblázat1[[#This Row],[ORR_ssz]],Táblázat2[#All],9,0)</f>
        <v>25</v>
      </c>
      <c r="N286" s="395">
        <f>VLOOKUP(Táblázat1[[#This Row],[ORR_ssz]],Táblázat2[#All],31,0)</f>
        <v>40</v>
      </c>
      <c r="O286" s="388"/>
      <c r="P286" s="351"/>
      <c r="Q286" s="351" t="s">
        <v>86</v>
      </c>
      <c r="R286" s="351" t="s">
        <v>98</v>
      </c>
      <c r="S286" s="351"/>
      <c r="T286" s="351" t="s">
        <v>3628</v>
      </c>
      <c r="U286" s="351" t="str">
        <f>VLOOKUP(Táblázat1[[#This Row],[ORR_ssz]],Táblázat2[#All],6,0)</f>
        <v>CS:14:00-16:00(B gyakorló 16. (Kecskeméti u.) (ÁB-3-311))</v>
      </c>
      <c r="V286" s="351"/>
      <c r="W286" s="350" t="s">
        <v>1112</v>
      </c>
      <c r="X286" s="351"/>
      <c r="Y286" s="351"/>
      <c r="Z286" s="353"/>
      <c r="AA286" s="351"/>
      <c r="AB286" s="353" t="s">
        <v>3738</v>
      </c>
    </row>
    <row r="287" spans="1:28" s="112" customFormat="1" ht="24.95" customHeight="1" x14ac:dyDescent="0.25">
      <c r="A287" s="349" t="s">
        <v>17</v>
      </c>
      <c r="B287" s="349">
        <v>298</v>
      </c>
      <c r="C287" s="349" t="str">
        <f>VLOOKUP(Táblázat1[[#This Row],[ORR_ssz]],Táblázat2[#All],7,0)</f>
        <v>J4:TA:J03</v>
      </c>
      <c r="D287" s="349" t="str">
        <f>VLOOKUP(Táblázat1[[#This Row],[ORR_ssz]],Táblázat2[#All],4,0)</f>
        <v>sz18</v>
      </c>
      <c r="E287" s="350" t="s">
        <v>1128</v>
      </c>
      <c r="F287" s="351"/>
      <c r="G287" s="351" t="s">
        <v>32</v>
      </c>
      <c r="H287" s="351" t="s">
        <v>57</v>
      </c>
      <c r="I287" s="355">
        <v>1</v>
      </c>
      <c r="J287" s="351"/>
      <c r="K287" s="350"/>
      <c r="L287" s="402"/>
      <c r="M287" s="395">
        <f>VLOOKUP(Táblázat1[[#This Row],[ORR_ssz]],Táblázat2[#All],9,0)</f>
        <v>25</v>
      </c>
      <c r="N287" s="395">
        <f>VLOOKUP(Táblázat1[[#This Row],[ORR_ssz]],Táblázat2[#All],31,0)</f>
        <v>40</v>
      </c>
      <c r="O287" s="388"/>
      <c r="P287" s="351"/>
      <c r="Q287" s="351" t="s">
        <v>87</v>
      </c>
      <c r="R287" s="351" t="s">
        <v>90</v>
      </c>
      <c r="S287" s="351"/>
      <c r="T287" s="351" t="s">
        <v>3628</v>
      </c>
      <c r="U287" s="351" t="str">
        <f>VLOOKUP(Táblázat1[[#This Row],[ORR_ssz]],Táblázat2[#All],6,0)</f>
        <v>P:10:00-12:00(B gyakorló 16. (Kecskeméti u.) (ÁB-3-311))</v>
      </c>
      <c r="V287" s="351"/>
      <c r="W287" s="350" t="s">
        <v>1112</v>
      </c>
      <c r="X287" s="351"/>
      <c r="Y287" s="351"/>
      <c r="Z287" s="353"/>
      <c r="AA287" s="351"/>
      <c r="AB287" s="354" t="s">
        <v>3738</v>
      </c>
    </row>
    <row r="288" spans="1:28" s="112" customFormat="1" ht="24.95" customHeight="1" x14ac:dyDescent="0.25">
      <c r="A288" s="349" t="s">
        <v>17</v>
      </c>
      <c r="B288" s="349">
        <v>299</v>
      </c>
      <c r="C288" s="349" t="str">
        <f>VLOOKUP(Táblázat1[[#This Row],[ORR_ssz]],Táblázat2[#All],7,0)</f>
        <v>J4:TA:N03</v>
      </c>
      <c r="D288" s="349" t="str">
        <f>VLOOKUP(Táblázat1[[#This Row],[ORR_ssz]],Táblázat2[#All],4,0)</f>
        <v>sz19</v>
      </c>
      <c r="E288" s="350" t="s">
        <v>1129</v>
      </c>
      <c r="F288" s="351" t="s">
        <v>1130</v>
      </c>
      <c r="G288" s="351" t="s">
        <v>32</v>
      </c>
      <c r="H288" s="351" t="s">
        <v>57</v>
      </c>
      <c r="I288" s="355">
        <v>1</v>
      </c>
      <c r="J288" s="351"/>
      <c r="K288" s="350"/>
      <c r="L288" s="402"/>
      <c r="M288" s="395">
        <f>VLOOKUP(Táblázat1[[#This Row],[ORR_ssz]],Táblázat2[#All],9,0)</f>
        <v>25</v>
      </c>
      <c r="N288" s="395">
        <f>VLOOKUP(Táblázat1[[#This Row],[ORR_ssz]],Táblázat2[#All],31,0)</f>
        <v>40</v>
      </c>
      <c r="O288" s="388"/>
      <c r="P288" s="351"/>
      <c r="Q288" s="351" t="s">
        <v>87</v>
      </c>
      <c r="R288" s="351" t="s">
        <v>90</v>
      </c>
      <c r="S288" s="351"/>
      <c r="T288" s="351" t="s">
        <v>3627</v>
      </c>
      <c r="U288" s="351" t="str">
        <f>VLOOKUP(Táblázat1[[#This Row],[ORR_ssz]],Táblázat2[#All],6,0)</f>
        <v>P:10:00-12:00(B gyakorló 14. (Kecskeméti u.) (ÁB-3-307))</v>
      </c>
      <c r="V288" s="351"/>
      <c r="W288" s="350" t="s">
        <v>1109</v>
      </c>
      <c r="X288" s="351"/>
      <c r="Y288" s="351"/>
      <c r="Z288" s="353" t="s">
        <v>946</v>
      </c>
      <c r="AA288" s="351"/>
      <c r="AB288" s="354" t="s">
        <v>3738</v>
      </c>
    </row>
    <row r="289" spans="1:28" s="112" customFormat="1" ht="24.95" customHeight="1" x14ac:dyDescent="0.25">
      <c r="A289" s="349" t="s">
        <v>17</v>
      </c>
      <c r="B289" s="349">
        <v>300</v>
      </c>
      <c r="C289" s="349" t="str">
        <f>VLOOKUP(Táblázat1[[#This Row],[ORR_ssz]],Táblázat2[#All],7,0)</f>
        <v>J4:TA:N04</v>
      </c>
      <c r="D289" s="349" t="str">
        <f>VLOOKUP(Táblázat1[[#This Row],[ORR_ssz]],Táblázat2[#All],4,0)</f>
        <v>sz20</v>
      </c>
      <c r="E289" s="350" t="s">
        <v>1131</v>
      </c>
      <c r="F289" s="351"/>
      <c r="G289" s="351" t="s">
        <v>32</v>
      </c>
      <c r="H289" s="351" t="s">
        <v>57</v>
      </c>
      <c r="I289" s="355">
        <v>1</v>
      </c>
      <c r="J289" s="351"/>
      <c r="K289" s="350"/>
      <c r="L289" s="402"/>
      <c r="M289" s="395">
        <f>VLOOKUP(Táblázat1[[#This Row],[ORR_ssz]],Táblázat2[#All],9,0)</f>
        <v>25</v>
      </c>
      <c r="N289" s="395">
        <f>VLOOKUP(Táblázat1[[#This Row],[ORR_ssz]],Táblázat2[#All],31,0)</f>
        <v>60</v>
      </c>
      <c r="O289" s="388"/>
      <c r="P289" s="351"/>
      <c r="Q289" s="351" t="s">
        <v>86</v>
      </c>
      <c r="R289" s="351" t="s">
        <v>102</v>
      </c>
      <c r="S289" s="351"/>
      <c r="T289" s="351" t="s">
        <v>3607</v>
      </c>
      <c r="U289" s="351" t="str">
        <f>VLOOKUP(Táblázat1[[#This Row],[ORR_ssz]],Táblázat2[#All],6,0)</f>
        <v>CS:16:00-18:00(B gyakorló 03. (Magyar u.) (ÁB-0-4))</v>
      </c>
      <c r="V289" s="351"/>
      <c r="W289" s="350" t="s">
        <v>1100</v>
      </c>
      <c r="X289" s="351"/>
      <c r="Y289" s="351"/>
      <c r="Z289" s="353"/>
      <c r="AA289" s="351" t="s">
        <v>5146</v>
      </c>
      <c r="AB289" s="354" t="s">
        <v>3738</v>
      </c>
    </row>
    <row r="290" spans="1:28" s="112" customFormat="1" ht="24.95" customHeight="1" x14ac:dyDescent="0.25">
      <c r="A290" s="356" t="s">
        <v>18</v>
      </c>
      <c r="B290" s="349">
        <v>301</v>
      </c>
      <c r="C290" s="356" t="str">
        <f>VLOOKUP(Táblázat1[[#This Row],[ORR_ssz]],Táblázat2[#All],7,0)</f>
        <v>J3:xD(ae):Mmod:N02</v>
      </c>
      <c r="D290" s="356" t="str">
        <f>VLOOKUP(Táblázat1[[#This Row],[ORR_ssz]],Táblázat2[#All],4,0)</f>
        <v>maM</v>
      </c>
      <c r="E290" s="357" t="s">
        <v>838</v>
      </c>
      <c r="F290" s="358"/>
      <c r="G290" s="358" t="s">
        <v>37</v>
      </c>
      <c r="H290" s="358" t="s">
        <v>56</v>
      </c>
      <c r="I290" s="363"/>
      <c r="J290" s="358" t="s">
        <v>57</v>
      </c>
      <c r="K290" s="357"/>
      <c r="L290" s="404">
        <v>90</v>
      </c>
      <c r="M290" s="397">
        <f>VLOOKUP(Táblázat1[[#This Row],[ORR_ssz]],Táblázat2[#All],9,0)</f>
        <v>90</v>
      </c>
      <c r="N290" s="397">
        <f>VLOOKUP(Táblázat1[[#This Row],[ORR_ssz]],Táblázat2[#All],31,0)</f>
        <v>0</v>
      </c>
      <c r="O290" s="389"/>
      <c r="P290" s="358"/>
      <c r="Q290" s="351" t="s">
        <v>86</v>
      </c>
      <c r="R290" s="351" t="s">
        <v>90</v>
      </c>
      <c r="S290" s="351"/>
      <c r="T290" s="358"/>
      <c r="U290" s="358" t="str">
        <f>VLOOKUP(Táblázat1[[#This Row],[ORR_ssz]],Táblázat2[#All],6,0)</f>
        <v>CS:10:00-12:00(Távolléti oktatás (TÁVOLLÉTI))</v>
      </c>
      <c r="V290" s="358"/>
      <c r="W290" s="357" t="s">
        <v>1162</v>
      </c>
      <c r="X290" s="358"/>
      <c r="Y290" s="351"/>
      <c r="Z290" s="351"/>
      <c r="AA290" s="351"/>
      <c r="AB290" s="354" t="s">
        <v>5056</v>
      </c>
    </row>
    <row r="291" spans="1:28" s="112" customFormat="1" ht="24.95" customHeight="1" x14ac:dyDescent="0.25">
      <c r="A291" s="356" t="s">
        <v>18</v>
      </c>
      <c r="B291" s="349">
        <v>302</v>
      </c>
      <c r="C291" s="356" t="str">
        <f>VLOOKUP(Táblázat1[[#This Row],[ORR_ssz]],Táblázat2[#All],7,0)</f>
        <v>J3:xD(ae):Bmod:J01</v>
      </c>
      <c r="D291" s="356" t="str">
        <f>VLOOKUP(Táblázat1[[#This Row],[ORR_ssz]],Táblázat2[#All],4,0)</f>
        <v>maB</v>
      </c>
      <c r="E291" s="357" t="s">
        <v>819</v>
      </c>
      <c r="F291" s="358"/>
      <c r="G291" s="358" t="s">
        <v>38</v>
      </c>
      <c r="H291" s="358" t="s">
        <v>56</v>
      </c>
      <c r="I291" s="363"/>
      <c r="J291" s="358" t="s">
        <v>57</v>
      </c>
      <c r="K291" s="357"/>
      <c r="L291" s="404">
        <v>90</v>
      </c>
      <c r="M291" s="397">
        <f>VLOOKUP(Táblázat1[[#This Row],[ORR_ssz]],Táblázat2[#All],9,0)</f>
        <v>90</v>
      </c>
      <c r="N291" s="397">
        <f>VLOOKUP(Táblázat1[[#This Row],[ORR_ssz]],Táblázat2[#All],31,0)</f>
        <v>0</v>
      </c>
      <c r="O291" s="389"/>
      <c r="P291" s="358"/>
      <c r="Q291" s="358" t="s">
        <v>86</v>
      </c>
      <c r="R291" s="358" t="s">
        <v>95</v>
      </c>
      <c r="S291" s="358"/>
      <c r="T291" s="358"/>
      <c r="U291" s="358" t="str">
        <f>VLOOKUP(Táblázat1[[#This Row],[ORR_ssz]],Táblázat2[#All],6,0)</f>
        <v>CS:12:00-14:00(Távolléti oktatás (TÁVOLLÉTI))</v>
      </c>
      <c r="V291" s="358" t="s">
        <v>1166</v>
      </c>
      <c r="W291" s="357" t="s">
        <v>1166</v>
      </c>
      <c r="X291" s="358"/>
      <c r="Y291" s="351"/>
      <c r="Z291" s="359"/>
      <c r="AA291" s="351"/>
      <c r="AB291" s="354" t="s">
        <v>5056</v>
      </c>
    </row>
    <row r="292" spans="1:28" s="112" customFormat="1" ht="24.95" customHeight="1" x14ac:dyDescent="0.25">
      <c r="A292" s="349" t="s">
        <v>18</v>
      </c>
      <c r="B292" s="349">
        <v>303</v>
      </c>
      <c r="C292" s="349" t="str">
        <f>VLOOKUP(Táblázat1[[#This Row],[ORR_ssz]],Táblázat2[#All],7,0)</f>
        <v>BT2:INF</v>
      </c>
      <c r="D292" s="349" t="str">
        <f>VLOOKUP(Táblázat1[[#This Row],[ORR_ssz]],Táblázat2[#All],4,0)</f>
        <v>e</v>
      </c>
      <c r="E292" s="350" t="s">
        <v>1164</v>
      </c>
      <c r="F292" s="351"/>
      <c r="G292" s="351" t="s">
        <v>31</v>
      </c>
      <c r="H292" s="351" t="s">
        <v>52</v>
      </c>
      <c r="I292" s="352">
        <v>1</v>
      </c>
      <c r="J292" s="351"/>
      <c r="K292" s="350"/>
      <c r="L292" s="402"/>
      <c r="M292" s="395">
        <f>VLOOKUP(Táblázat1[[#This Row],[ORR_ssz]],Táblázat2[#All],9,0)</f>
        <v>666</v>
      </c>
      <c r="N292" s="395">
        <f>VLOOKUP(Táblázat1[[#This Row],[ORR_ssz]],Táblázat2[#All],31,0)</f>
        <v>0</v>
      </c>
      <c r="O292" s="388"/>
      <c r="P292" s="351"/>
      <c r="Q292" s="351"/>
      <c r="R292" s="351"/>
      <c r="S292" s="351"/>
      <c r="T292" s="351"/>
      <c r="U292" s="351" t="str">
        <f>VLOOKUP(Táblázat1[[#This Row],[ORR_ssz]],Táblázat2[#All],6,0)</f>
        <v>-P:15:30-17:00; P:15:30-18:00</v>
      </c>
      <c r="V292" s="351"/>
      <c r="W292" s="350" t="s">
        <v>1165</v>
      </c>
      <c r="X292" s="351"/>
      <c r="Y292" s="351"/>
      <c r="Z292" s="353"/>
      <c r="AA292" s="351"/>
      <c r="AB292" s="354" t="s">
        <v>5056</v>
      </c>
    </row>
    <row r="293" spans="1:28" s="112" customFormat="1" ht="24.95" customHeight="1" x14ac:dyDescent="0.25">
      <c r="A293" s="349" t="s">
        <v>18</v>
      </c>
      <c r="B293" s="349">
        <v>304</v>
      </c>
      <c r="C293" s="349" t="str">
        <f>VLOOKUP(Táblázat1[[#This Row],[ORR_ssz]],Táblázat2[#All],7,0)</f>
        <v>BT2:KSZ</v>
      </c>
      <c r="D293" s="349" t="str">
        <f>VLOOKUP(Táblázat1[[#This Row],[ORR_ssz]],Táblázat2[#All],4,0)</f>
        <v>e</v>
      </c>
      <c r="E293" s="350" t="s">
        <v>1163</v>
      </c>
      <c r="F293" s="351"/>
      <c r="G293" s="351" t="s">
        <v>31</v>
      </c>
      <c r="H293" s="351" t="s">
        <v>52</v>
      </c>
      <c r="I293" s="352">
        <v>3</v>
      </c>
      <c r="J293" s="351"/>
      <c r="K293" s="350"/>
      <c r="L293" s="402"/>
      <c r="M293" s="395">
        <f>VLOOKUP(Táblázat1[[#This Row],[ORR_ssz]],Táblázat2[#All],9,0)</f>
        <v>666</v>
      </c>
      <c r="N293" s="395">
        <f>VLOOKUP(Táblázat1[[#This Row],[ORR_ssz]],Táblázat2[#All],31,0)</f>
        <v>0</v>
      </c>
      <c r="O293" s="388"/>
      <c r="P293" s="351"/>
      <c r="Q293" s="351"/>
      <c r="R293" s="351"/>
      <c r="S293" s="351"/>
      <c r="T293" s="351"/>
      <c r="U293" s="351" t="str">
        <f>VLOOKUP(Táblázat1[[#This Row],[ORR_ssz]],Táblázat2[#All],6,0)</f>
        <v>P:10:00-11:30</v>
      </c>
      <c r="V293" s="351"/>
      <c r="W293" s="350" t="s">
        <v>1162</v>
      </c>
      <c r="X293" s="351"/>
      <c r="Y293" s="351"/>
      <c r="Z293" s="353"/>
      <c r="AA293" s="351"/>
      <c r="AB293" s="354" t="s">
        <v>5056</v>
      </c>
    </row>
    <row r="294" spans="1:28" s="112" customFormat="1" ht="24.95" customHeight="1" x14ac:dyDescent="0.25">
      <c r="A294" s="349" t="s">
        <v>18</v>
      </c>
      <c r="B294" s="349">
        <v>305</v>
      </c>
      <c r="C294" s="349" t="str">
        <f>VLOOKUP(Táblázat1[[#This Row],[ORR_ssz]],Táblázat2[#All],7,0)</f>
        <v>I1:KGT:2</v>
      </c>
      <c r="D294" s="349" t="str">
        <f>VLOOKUP(Táblázat1[[#This Row],[ORR_ssz]],Táblázat2[#All],4,0)</f>
        <v>e</v>
      </c>
      <c r="E294" s="350" t="s">
        <v>822</v>
      </c>
      <c r="F294" s="351"/>
      <c r="G294" s="351" t="s">
        <v>31</v>
      </c>
      <c r="H294" s="351" t="s">
        <v>49</v>
      </c>
      <c r="I294" s="352">
        <v>1</v>
      </c>
      <c r="J294" s="351"/>
      <c r="K294" s="350"/>
      <c r="L294" s="402"/>
      <c r="M294" s="395">
        <f>VLOOKUP(Táblázat1[[#This Row],[ORR_ssz]],Táblázat2[#All],9,0)</f>
        <v>666</v>
      </c>
      <c r="N294" s="395">
        <f>VLOOKUP(Táblázat1[[#This Row],[ORR_ssz]],Táblázat2[#All],31,0)</f>
        <v>0</v>
      </c>
      <c r="O294" s="388"/>
      <c r="P294" s="351"/>
      <c r="Q294" s="351"/>
      <c r="R294" s="351"/>
      <c r="S294" s="351"/>
      <c r="T294" s="351"/>
      <c r="U294" s="351" t="str">
        <f>VLOOKUP(Táblázat1[[#This Row],[ORR_ssz]],Táblázat2[#All],6,0)</f>
        <v>-SZO:09:00-13:00; SZO:09:00-12:15; SZO:09:00-11:30</v>
      </c>
      <c r="V294" s="351"/>
      <c r="W294" s="350" t="s">
        <v>1159</v>
      </c>
      <c r="X294" s="351"/>
      <c r="Y294" s="351"/>
      <c r="Z294" s="353"/>
      <c r="AA294" s="351"/>
      <c r="AB294" s="354" t="s">
        <v>5056</v>
      </c>
    </row>
    <row r="295" spans="1:28" s="112" customFormat="1" ht="24.95" customHeight="1" x14ac:dyDescent="0.25">
      <c r="A295" s="349" t="s">
        <v>18</v>
      </c>
      <c r="B295" s="349">
        <v>306</v>
      </c>
      <c r="C295" s="349" t="str">
        <f>VLOOKUP(Táblázat1[[#This Row],[ORR_ssz]],Táblázat2[#All],7,0)</f>
        <v>J4:KGT (1)</v>
      </c>
      <c r="D295" s="349" t="str">
        <f>VLOOKUP(Táblázat1[[#This Row],[ORR_ssz]],Táblázat2[#All],4,0)</f>
        <v>e</v>
      </c>
      <c r="E295" s="350" t="s">
        <v>820</v>
      </c>
      <c r="F295" s="351"/>
      <c r="G295" s="351" t="s">
        <v>31</v>
      </c>
      <c r="H295" s="351" t="s">
        <v>57</v>
      </c>
      <c r="I295" s="355">
        <v>1</v>
      </c>
      <c r="J295" s="351" t="s">
        <v>56</v>
      </c>
      <c r="K295" s="350"/>
      <c r="L295" s="402"/>
      <c r="M295" s="395">
        <f>VLOOKUP(Táblázat1[[#This Row],[ORR_ssz]],Táblázat2[#All],9,0)</f>
        <v>666</v>
      </c>
      <c r="N295" s="395">
        <f>VLOOKUP(Táblázat1[[#This Row],[ORR_ssz]],Táblázat2[#All],31,0)</f>
        <v>0</v>
      </c>
      <c r="O295" s="388"/>
      <c r="P295" s="351"/>
      <c r="Q295" s="351"/>
      <c r="R295" s="351"/>
      <c r="S295" s="351"/>
      <c r="T295" s="351"/>
      <c r="U295" s="351">
        <f>VLOOKUP(Táblázat1[[#This Row],[ORR_ssz]],Táblázat2[#All],6,0)</f>
        <v>0</v>
      </c>
      <c r="V295" s="351" t="s">
        <v>1160</v>
      </c>
      <c r="W295" s="350" t="s">
        <v>1160</v>
      </c>
      <c r="X295" s="351"/>
      <c r="Y295" s="351"/>
      <c r="Z295" s="353"/>
      <c r="AA295" s="351"/>
      <c r="AB295" s="354" t="s">
        <v>3739</v>
      </c>
    </row>
    <row r="296" spans="1:28" s="112" customFormat="1" ht="24.95" customHeight="1" x14ac:dyDescent="0.25">
      <c r="A296" s="349" t="s">
        <v>18</v>
      </c>
      <c r="B296" s="349">
        <v>307</v>
      </c>
      <c r="C296" s="349" t="str">
        <f>VLOOKUP(Táblázat1[[#This Row],[ORR_ssz]],Táblázat2[#All],7,0)</f>
        <v>JL5:KGT (1)</v>
      </c>
      <c r="D296" s="349" t="str">
        <f>VLOOKUP(Táblázat1[[#This Row],[ORR_ssz]],Táblázat2[#All],4,0)</f>
        <v>e</v>
      </c>
      <c r="E296" s="350" t="s">
        <v>820</v>
      </c>
      <c r="F296" s="351"/>
      <c r="G296" s="351" t="s">
        <v>31</v>
      </c>
      <c r="H296" s="351" t="s">
        <v>55</v>
      </c>
      <c r="I296" s="352">
        <v>1</v>
      </c>
      <c r="J296" s="351" t="s">
        <v>54</v>
      </c>
      <c r="K296" s="350"/>
      <c r="L296" s="402"/>
      <c r="M296" s="395">
        <f>VLOOKUP(Táblázat1[[#This Row],[ORR_ssz]],Táblázat2[#All],9,0)</f>
        <v>666</v>
      </c>
      <c r="N296" s="395">
        <f>VLOOKUP(Táblázat1[[#This Row],[ORR_ssz]],Táblázat2[#All],31,0)</f>
        <v>0</v>
      </c>
      <c r="O296" s="388"/>
      <c r="P296" s="351"/>
      <c r="Q296" s="351"/>
      <c r="R296" s="351"/>
      <c r="S296" s="351"/>
      <c r="T296" s="351"/>
      <c r="U296" s="351">
        <f>VLOOKUP(Táblázat1[[#This Row],[ORR_ssz]],Táblázat2[#All],6,0)</f>
        <v>0</v>
      </c>
      <c r="V296" s="351"/>
      <c r="W296" s="350" t="s">
        <v>1160</v>
      </c>
      <c r="X296" s="351"/>
      <c r="Y296" s="351"/>
      <c r="Z296" s="353"/>
      <c r="AA296" s="351"/>
      <c r="AB296" s="354" t="s">
        <v>3739</v>
      </c>
    </row>
    <row r="297" spans="1:28" s="112" customFormat="1" ht="24.95" customHeight="1" x14ac:dyDescent="0.25">
      <c r="A297" s="349" t="s">
        <v>27</v>
      </c>
      <c r="B297" s="349">
        <v>816</v>
      </c>
      <c r="C297" s="367" t="str">
        <f>VLOOKUP(Táblázat1[[#This Row],[ORR_ssz]],Táblázat2[#All],7,0)</f>
        <v>BP3:MPR (1)</v>
      </c>
      <c r="D297" s="367" t="str">
        <f>VLOOKUP(Táblázat1[[#This Row],[ORR_ssz]],Táblázat2[#All],4,0)</f>
        <v>e</v>
      </c>
      <c r="E297" s="350" t="s">
        <v>1812</v>
      </c>
      <c r="F297" s="351"/>
      <c r="G297" s="351" t="s">
        <v>31</v>
      </c>
      <c r="H297" s="351" t="s">
        <v>51</v>
      </c>
      <c r="I297" s="352">
        <v>3</v>
      </c>
      <c r="J297" s="351" t="s">
        <v>50</v>
      </c>
      <c r="K297" s="350"/>
      <c r="L297" s="402"/>
      <c r="M297" s="395">
        <f>VLOOKUP(Táblázat1[[#This Row],[ORR_ssz]],Táblázat2[#All],9,0)</f>
        <v>666</v>
      </c>
      <c r="N297" s="395">
        <f>VLOOKUP(Táblázat1[[#This Row],[ORR_ssz]],Táblázat2[#All],31,0)</f>
        <v>0</v>
      </c>
      <c r="O297" s="388"/>
      <c r="P297" s="351"/>
      <c r="Q297" s="377" t="s">
        <v>83</v>
      </c>
      <c r="R297" s="377" t="s">
        <v>95</v>
      </c>
      <c r="S297" s="351"/>
      <c r="T297" s="351"/>
      <c r="U297" s="351">
        <f>VLOOKUP(Táblázat1[[#This Row],[ORR_ssz]],Táblázat2[#All],6,0)</f>
        <v>0</v>
      </c>
      <c r="V297" s="351" t="s">
        <v>1813</v>
      </c>
      <c r="W297" s="350" t="s">
        <v>1814</v>
      </c>
      <c r="X297" s="351"/>
      <c r="Y297" s="351"/>
      <c r="Z297" s="361" t="s">
        <v>1815</v>
      </c>
      <c r="AA297" s="351" t="s">
        <v>5500</v>
      </c>
      <c r="AB297" s="419" t="s">
        <v>5056</v>
      </c>
    </row>
    <row r="298" spans="1:28" s="112" customFormat="1" ht="24.95" customHeight="1" x14ac:dyDescent="0.25">
      <c r="A298" s="349" t="s">
        <v>18</v>
      </c>
      <c r="B298" s="349">
        <v>309</v>
      </c>
      <c r="C298" s="349" t="str">
        <f>VLOOKUP(Táblázat1[[#This Row],[ORR_ssz]],Táblázat2[#All],7,0)</f>
        <v>BP3:KGT (10)</v>
      </c>
      <c r="D298" s="349" t="str">
        <f>VLOOKUP(Táblázat1[[#This Row],[ORR_ssz]],Táblázat2[#All],4,0)</f>
        <v>gy01</v>
      </c>
      <c r="E298" s="350" t="s">
        <v>1173</v>
      </c>
      <c r="F298" s="351"/>
      <c r="G298" s="351" t="s">
        <v>33</v>
      </c>
      <c r="H298" s="351" t="s">
        <v>51</v>
      </c>
      <c r="I298" s="352">
        <v>1</v>
      </c>
      <c r="J298" s="351" t="s">
        <v>50</v>
      </c>
      <c r="K298" s="350"/>
      <c r="L298" s="402"/>
      <c r="M298" s="395">
        <f>VLOOKUP(Táblázat1[[#This Row],[ORR_ssz]],Táblázat2[#All],9,0)</f>
        <v>35</v>
      </c>
      <c r="N298" s="395">
        <f>VLOOKUP(Táblázat1[[#This Row],[ORR_ssz]],Táblázat2[#All],31,0)</f>
        <v>40</v>
      </c>
      <c r="O298" s="388"/>
      <c r="P298" s="351"/>
      <c r="Q298" s="351" t="s">
        <v>83</v>
      </c>
      <c r="R298" s="351" t="s">
        <v>98</v>
      </c>
      <c r="S298" s="351"/>
      <c r="T298" s="351" t="s">
        <v>158</v>
      </c>
      <c r="U298" s="351" t="str">
        <f>VLOOKUP(Táblázat1[[#This Row],[ORR_ssz]],Táblázat2[#All],6,0)</f>
        <v>H:14:00-16:00(B gyakorló 13. (Kecskeméti u.) (ÁB-3-305))</v>
      </c>
      <c r="V298" s="351"/>
      <c r="W298" s="350" t="s">
        <v>1162</v>
      </c>
      <c r="X298" s="351"/>
      <c r="Y298" s="351"/>
      <c r="Z298" s="353"/>
      <c r="AA298" s="351"/>
      <c r="AB298" s="353" t="s">
        <v>3738</v>
      </c>
    </row>
    <row r="299" spans="1:28" s="112" customFormat="1" ht="24.95" customHeight="1" x14ac:dyDescent="0.25">
      <c r="A299" s="356" t="s">
        <v>18</v>
      </c>
      <c r="B299" s="349">
        <v>310</v>
      </c>
      <c r="C299" s="356" t="str">
        <f>VLOOKUP(Táblázat1[[#This Row],[ORR_ssz]],Táblázat2[#All],7,0)</f>
        <v>BP3:KGT (10)</v>
      </c>
      <c r="D299" s="356" t="str">
        <f>VLOOKUP(Táblázat1[[#This Row],[ORR_ssz]],Táblázat2[#All],4,0)</f>
        <v>gy02</v>
      </c>
      <c r="E299" s="357" t="s">
        <v>881</v>
      </c>
      <c r="F299" s="358"/>
      <c r="G299" s="358" t="s">
        <v>33</v>
      </c>
      <c r="H299" s="358" t="s">
        <v>51</v>
      </c>
      <c r="I299" s="352">
        <v>1</v>
      </c>
      <c r="J299" s="358" t="s">
        <v>50</v>
      </c>
      <c r="K299" s="357"/>
      <c r="L299" s="404"/>
      <c r="M299" s="397">
        <f>VLOOKUP(Táblázat1[[#This Row],[ORR_ssz]],Táblázat2[#All],9,0)</f>
        <v>35</v>
      </c>
      <c r="N299" s="397">
        <f>VLOOKUP(Táblázat1[[#This Row],[ORR_ssz]],Táblázat2[#All],31,0)</f>
        <v>40</v>
      </c>
      <c r="O299" s="389"/>
      <c r="P299" s="358"/>
      <c r="Q299" s="358" t="s">
        <v>84</v>
      </c>
      <c r="R299" s="358" t="s">
        <v>90</v>
      </c>
      <c r="S299" s="358"/>
      <c r="T299" s="358" t="s">
        <v>158</v>
      </c>
      <c r="U299" s="358" t="str">
        <f>VLOOKUP(Táblázat1[[#This Row],[ORR_ssz]],Táblázat2[#All],6,0)</f>
        <v>K:10:00-12:00(B gyakorló 13. (Kecskeméti u.) (ÁB-3-305))</v>
      </c>
      <c r="V299" s="358"/>
      <c r="W299" s="357" t="s">
        <v>1162</v>
      </c>
      <c r="X299" s="358"/>
      <c r="Y299" s="351"/>
      <c r="Z299" s="359"/>
      <c r="AA299" s="351"/>
      <c r="AB299" s="353" t="s">
        <v>3738</v>
      </c>
    </row>
    <row r="300" spans="1:28" s="112" customFormat="1" ht="24.95" customHeight="1" x14ac:dyDescent="0.25">
      <c r="A300" s="349" t="s">
        <v>18</v>
      </c>
      <c r="B300" s="349">
        <v>311</v>
      </c>
      <c r="C300" s="349" t="str">
        <f>VLOOKUP(Táblázat1[[#This Row],[ORR_ssz]],Táblázat2[#All],7,0)</f>
        <v>BP3:KGT (10)</v>
      </c>
      <c r="D300" s="349" t="str">
        <f>VLOOKUP(Táblázat1[[#This Row],[ORR_ssz]],Táblázat2[#All],4,0)</f>
        <v>gy03</v>
      </c>
      <c r="E300" s="350" t="s">
        <v>882</v>
      </c>
      <c r="F300" s="351"/>
      <c r="G300" s="351" t="s">
        <v>33</v>
      </c>
      <c r="H300" s="351" t="s">
        <v>51</v>
      </c>
      <c r="I300" s="352">
        <v>1</v>
      </c>
      <c r="J300" s="351" t="s">
        <v>50</v>
      </c>
      <c r="K300" s="350"/>
      <c r="L300" s="402"/>
      <c r="M300" s="395">
        <f>VLOOKUP(Táblázat1[[#This Row],[ORR_ssz]],Táblázat2[#All],9,0)</f>
        <v>35</v>
      </c>
      <c r="N300" s="395">
        <f>VLOOKUP(Táblázat1[[#This Row],[ORR_ssz]],Táblázat2[#All],31,0)</f>
        <v>40</v>
      </c>
      <c r="O300" s="388"/>
      <c r="P300" s="351"/>
      <c r="Q300" s="351" t="s">
        <v>84</v>
      </c>
      <c r="R300" s="351" t="s">
        <v>95</v>
      </c>
      <c r="S300" s="351"/>
      <c r="T300" s="351" t="s">
        <v>161</v>
      </c>
      <c r="U300" s="351" t="str">
        <f>VLOOKUP(Táblázat1[[#This Row],[ORR_ssz]],Táblázat2[#All],6,0)</f>
        <v>K:12:00-14:00(B gyakorló 16. (Kecskeméti u.) (ÁB-3-311))</v>
      </c>
      <c r="V300" s="351"/>
      <c r="W300" s="350" t="s">
        <v>1162</v>
      </c>
      <c r="X300" s="351"/>
      <c r="Y300" s="351"/>
      <c r="Z300" s="353"/>
      <c r="AA300" s="351"/>
      <c r="AB300" s="353" t="s">
        <v>3738</v>
      </c>
    </row>
    <row r="301" spans="1:28" s="112" customFormat="1" ht="24.95" customHeight="1" x14ac:dyDescent="0.25">
      <c r="A301" s="349" t="s">
        <v>18</v>
      </c>
      <c r="B301" s="349">
        <v>312</v>
      </c>
      <c r="C301" s="349" t="str">
        <f>VLOOKUP(Táblázat1[[#This Row],[ORR_ssz]],Táblázat2[#All],7,0)</f>
        <v>J4:KGT (10)</v>
      </c>
      <c r="D301" s="349" t="str">
        <f>VLOOKUP(Táblázat1[[#This Row],[ORR_ssz]],Táblázat2[#All],4,0)</f>
        <v>sz01</v>
      </c>
      <c r="E301" s="350" t="s">
        <v>824</v>
      </c>
      <c r="F301" s="351"/>
      <c r="G301" s="351" t="s">
        <v>32</v>
      </c>
      <c r="H301" s="351" t="s">
        <v>57</v>
      </c>
      <c r="I301" s="355">
        <v>1</v>
      </c>
      <c r="J301" s="351" t="s">
        <v>56</v>
      </c>
      <c r="K301" s="350"/>
      <c r="L301" s="402"/>
      <c r="M301" s="395">
        <f>VLOOKUP(Táblázat1[[#This Row],[ORR_ssz]],Táblázat2[#All],9,0)</f>
        <v>0</v>
      </c>
      <c r="N301" s="395">
        <f>VLOOKUP(Táblázat1[[#This Row],[ORR_ssz]],Táblázat2[#All],31,0)</f>
        <v>200</v>
      </c>
      <c r="O301" s="388"/>
      <c r="P301" s="351"/>
      <c r="Q301" s="351" t="s">
        <v>83</v>
      </c>
      <c r="R301" s="351" t="s">
        <v>3688</v>
      </c>
      <c r="S301" s="351"/>
      <c r="T301" s="351" t="s">
        <v>3629</v>
      </c>
      <c r="U301" s="351" t="str">
        <f>VLOOKUP(Táblázat1[[#This Row],[ORR_ssz]],Táblázat2[#All],6,0)</f>
        <v>H:08:00-10:00(A tanterem I. (Somló auditórium) (ÁA-1-106))</v>
      </c>
      <c r="V301" s="351"/>
      <c r="W301" s="350" t="s">
        <v>1167</v>
      </c>
      <c r="X301" s="351"/>
      <c r="Y301" s="351"/>
      <c r="Z301" s="353"/>
      <c r="AA301" s="351"/>
      <c r="AB301" s="353" t="s">
        <v>3738</v>
      </c>
    </row>
    <row r="302" spans="1:28" s="112" customFormat="1" ht="24.95" customHeight="1" x14ac:dyDescent="0.25">
      <c r="A302" s="349" t="s">
        <v>18</v>
      </c>
      <c r="B302" s="349">
        <v>313</v>
      </c>
      <c r="C302" s="349" t="str">
        <f>VLOOKUP(Táblázat1[[#This Row],[ORR_ssz]],Táblázat2[#All],7,0)</f>
        <v>J4:KGT (10)</v>
      </c>
      <c r="D302" s="349" t="str">
        <f>VLOOKUP(Táblázat1[[#This Row],[ORR_ssz]],Táblázat2[#All],4,0)</f>
        <v>sz02</v>
      </c>
      <c r="E302" s="350" t="s">
        <v>825</v>
      </c>
      <c r="F302" s="351"/>
      <c r="G302" s="351" t="s">
        <v>32</v>
      </c>
      <c r="H302" s="351" t="s">
        <v>57</v>
      </c>
      <c r="I302" s="355">
        <v>1</v>
      </c>
      <c r="J302" s="351" t="s">
        <v>56</v>
      </c>
      <c r="K302" s="350"/>
      <c r="L302" s="402"/>
      <c r="M302" s="395">
        <f>VLOOKUP(Táblázat1[[#This Row],[ORR_ssz]],Táblázat2[#All],9,0)</f>
        <v>0</v>
      </c>
      <c r="N302" s="395">
        <f>VLOOKUP(Táblázat1[[#This Row],[ORR_ssz]],Táblázat2[#All],31,0)</f>
        <v>200</v>
      </c>
      <c r="O302" s="388"/>
      <c r="P302" s="351"/>
      <c r="Q302" s="351" t="s">
        <v>83</v>
      </c>
      <c r="R302" s="351" t="s">
        <v>3689</v>
      </c>
      <c r="S302" s="351"/>
      <c r="T302" s="351" t="s">
        <v>3629</v>
      </c>
      <c r="U302" s="351" t="str">
        <f>VLOOKUP(Táblázat1[[#This Row],[ORR_ssz]],Táblázat2[#All],6,0)</f>
        <v>H:14:00-16:00(A tanterem I. (Somló auditórium) (ÁA-1-106))</v>
      </c>
      <c r="V302" s="351"/>
      <c r="W302" s="350" t="s">
        <v>1167</v>
      </c>
      <c r="X302" s="351"/>
      <c r="Y302" s="351"/>
      <c r="Z302" s="353"/>
      <c r="AA302" s="351"/>
      <c r="AB302" s="353" t="s">
        <v>3738</v>
      </c>
    </row>
    <row r="303" spans="1:28" s="112" customFormat="1" ht="24.95" customHeight="1" x14ac:dyDescent="0.25">
      <c r="A303" s="349" t="s">
        <v>18</v>
      </c>
      <c r="B303" s="349">
        <v>314</v>
      </c>
      <c r="C303" s="349" t="str">
        <f>VLOOKUP(Táblázat1[[#This Row],[ORR_ssz]],Táblázat2[#All],7,0)</f>
        <v>J4:KGT (10)</v>
      </c>
      <c r="D303" s="349" t="str">
        <f>VLOOKUP(Táblázat1[[#This Row],[ORR_ssz]],Táblázat2[#All],4,0)</f>
        <v>sz03</v>
      </c>
      <c r="E303" s="350" t="s">
        <v>829</v>
      </c>
      <c r="F303" s="351"/>
      <c r="G303" s="351" t="s">
        <v>32</v>
      </c>
      <c r="H303" s="351" t="s">
        <v>57</v>
      </c>
      <c r="I303" s="355">
        <v>1</v>
      </c>
      <c r="J303" s="351" t="s">
        <v>56</v>
      </c>
      <c r="K303" s="350"/>
      <c r="L303" s="402"/>
      <c r="M303" s="395">
        <f>VLOOKUP(Táblázat1[[#This Row],[ORR_ssz]],Táblázat2[#All],9,0)</f>
        <v>0</v>
      </c>
      <c r="N303" s="395">
        <f>VLOOKUP(Táblázat1[[#This Row],[ORR_ssz]],Táblázat2[#All],31,0)</f>
        <v>200</v>
      </c>
      <c r="O303" s="388"/>
      <c r="P303" s="351"/>
      <c r="Q303" s="351" t="s">
        <v>86</v>
      </c>
      <c r="R303" s="351" t="s">
        <v>95</v>
      </c>
      <c r="S303" s="351"/>
      <c r="T303" s="351" t="s">
        <v>3629</v>
      </c>
      <c r="U303" s="351" t="str">
        <f>VLOOKUP(Táblázat1[[#This Row],[ORR_ssz]],Táblázat2[#All],6,0)</f>
        <v>CS:12:00-14:00(A tanterem I. (Somló auditórium) (ÁA-1-106))</v>
      </c>
      <c r="V303" s="351"/>
      <c r="W303" s="350" t="s">
        <v>1162</v>
      </c>
      <c r="X303" s="351"/>
      <c r="Y303" s="351"/>
      <c r="Z303" s="353"/>
      <c r="AA303" s="351"/>
      <c r="AB303" s="353" t="s">
        <v>3738</v>
      </c>
    </row>
    <row r="304" spans="1:28" s="112" customFormat="1" ht="24.95" customHeight="1" x14ac:dyDescent="0.25">
      <c r="A304" s="349" t="s">
        <v>18</v>
      </c>
      <c r="B304" s="349">
        <v>315</v>
      </c>
      <c r="C304" s="349" t="str">
        <f>VLOOKUP(Táblázat1[[#This Row],[ORR_ssz]],Táblázat2[#All],7,0)</f>
        <v>J4:KGT (10)</v>
      </c>
      <c r="D304" s="349" t="str">
        <f>VLOOKUP(Táblázat1[[#This Row],[ORR_ssz]],Táblázat2[#All],4,0)</f>
        <v>sz04</v>
      </c>
      <c r="E304" s="350" t="s">
        <v>830</v>
      </c>
      <c r="F304" s="351"/>
      <c r="G304" s="351" t="s">
        <v>32</v>
      </c>
      <c r="H304" s="351" t="s">
        <v>57</v>
      </c>
      <c r="I304" s="355">
        <v>1</v>
      </c>
      <c r="J304" s="351" t="s">
        <v>56</v>
      </c>
      <c r="K304" s="350"/>
      <c r="L304" s="402"/>
      <c r="M304" s="395">
        <f>VLOOKUP(Táblázat1[[#This Row],[ORR_ssz]],Táblázat2[#All],9,0)</f>
        <v>0</v>
      </c>
      <c r="N304" s="395">
        <f>VLOOKUP(Táblázat1[[#This Row],[ORR_ssz]],Táblázat2[#All],31,0)</f>
        <v>86</v>
      </c>
      <c r="O304" s="388"/>
      <c r="P304" s="351"/>
      <c r="Q304" s="351" t="s">
        <v>86</v>
      </c>
      <c r="R304" s="351" t="s">
        <v>95</v>
      </c>
      <c r="S304" s="351"/>
      <c r="T304" s="351" t="s">
        <v>3630</v>
      </c>
      <c r="U304" s="351" t="str">
        <f>VLOOKUP(Táblázat1[[#This Row],[ORR_ssz]],Táblázat2[#All],6,0)</f>
        <v>CS:12:00-14:00(B tanterem II. (Magyar u.) (ÁB-1,5-112))</v>
      </c>
      <c r="V304" s="351"/>
      <c r="W304" s="350" t="s">
        <v>1159</v>
      </c>
      <c r="X304" s="351"/>
      <c r="Y304" s="351"/>
      <c r="Z304" s="353"/>
      <c r="AA304" s="351"/>
      <c r="AB304" s="353" t="s">
        <v>3738</v>
      </c>
    </row>
    <row r="305" spans="1:28" s="112" customFormat="1" ht="24.95" customHeight="1" x14ac:dyDescent="0.25">
      <c r="A305" s="349" t="s">
        <v>18</v>
      </c>
      <c r="B305" s="349">
        <v>316</v>
      </c>
      <c r="C305" s="349" t="str">
        <f>VLOOKUP(Táblázat1[[#This Row],[ORR_ssz]],Táblázat2[#All],7,0)</f>
        <v>J4:KGT (10)</v>
      </c>
      <c r="D305" s="349" t="str">
        <f>VLOOKUP(Táblázat1[[#This Row],[ORR_ssz]],Táblázat2[#All],4,0)</f>
        <v>sz05</v>
      </c>
      <c r="E305" s="350" t="s">
        <v>831</v>
      </c>
      <c r="F305" s="351"/>
      <c r="G305" s="351" t="s">
        <v>32</v>
      </c>
      <c r="H305" s="351" t="s">
        <v>57</v>
      </c>
      <c r="I305" s="355">
        <v>1</v>
      </c>
      <c r="J305" s="351" t="s">
        <v>56</v>
      </c>
      <c r="K305" s="350"/>
      <c r="L305" s="402"/>
      <c r="M305" s="395">
        <f>VLOOKUP(Táblázat1[[#This Row],[ORR_ssz]],Táblázat2[#All],9,0)</f>
        <v>0</v>
      </c>
      <c r="N305" s="395">
        <f>VLOOKUP(Táblázat1[[#This Row],[ORR_ssz]],Táblázat2[#All],31,0)</f>
        <v>40</v>
      </c>
      <c r="O305" s="388"/>
      <c r="P305" s="351"/>
      <c r="Q305" s="351" t="s">
        <v>85</v>
      </c>
      <c r="R305" s="351" t="s">
        <v>90</v>
      </c>
      <c r="S305" s="351"/>
      <c r="T305" s="351" t="s">
        <v>3718</v>
      </c>
      <c r="U305" s="351" t="str">
        <f>VLOOKUP(Táblázat1[[#This Row],[ORR_ssz]],Táblázat2[#All],6,0)</f>
        <v>SZE:10:00-12:00(A gyakorló 04. (ÁA-a-8))</v>
      </c>
      <c r="V305" s="351"/>
      <c r="W305" s="350" t="s">
        <v>1168</v>
      </c>
      <c r="X305" s="351"/>
      <c r="Y305" s="351"/>
      <c r="Z305" s="353"/>
      <c r="AA305" s="351"/>
      <c r="AB305" s="353" t="s">
        <v>3738</v>
      </c>
    </row>
    <row r="306" spans="1:28" s="112" customFormat="1" ht="24.95" customHeight="1" x14ac:dyDescent="0.25">
      <c r="A306" s="349" t="s">
        <v>18</v>
      </c>
      <c r="B306" s="349">
        <v>317</v>
      </c>
      <c r="C306" s="349" t="str">
        <f>VLOOKUP(Táblázat1[[#This Row],[ORR_ssz]],Táblázat2[#All],7,0)</f>
        <v>J4:KGT (10)</v>
      </c>
      <c r="D306" s="349" t="str">
        <f>VLOOKUP(Táblázat1[[#This Row],[ORR_ssz]],Táblázat2[#All],4,0)</f>
        <v>sz06</v>
      </c>
      <c r="E306" s="350" t="s">
        <v>832</v>
      </c>
      <c r="F306" s="351"/>
      <c r="G306" s="351" t="s">
        <v>32</v>
      </c>
      <c r="H306" s="351" t="s">
        <v>57</v>
      </c>
      <c r="I306" s="355">
        <v>1</v>
      </c>
      <c r="J306" s="351" t="s">
        <v>56</v>
      </c>
      <c r="K306" s="350"/>
      <c r="L306" s="402"/>
      <c r="M306" s="395">
        <f>VLOOKUP(Táblázat1[[#This Row],[ORR_ssz]],Táblázat2[#All],9,0)</f>
        <v>0</v>
      </c>
      <c r="N306" s="395">
        <f>VLOOKUP(Táblázat1[[#This Row],[ORR_ssz]],Táblázat2[#All],31,0)</f>
        <v>200</v>
      </c>
      <c r="O306" s="388"/>
      <c r="P306" s="351"/>
      <c r="Q306" s="351" t="s">
        <v>85</v>
      </c>
      <c r="R306" s="351" t="s">
        <v>98</v>
      </c>
      <c r="S306" s="351"/>
      <c r="T306" s="351" t="s">
        <v>3629</v>
      </c>
      <c r="U306" s="351" t="str">
        <f>VLOOKUP(Táblázat1[[#This Row],[ORR_ssz]],Táblázat2[#All],6,0)</f>
        <v>SZE:14:00-16:00(A tanterem I. (Somló auditórium) (ÁA-1-106))</v>
      </c>
      <c r="V306" s="351"/>
      <c r="W306" s="350" t="s">
        <v>1169</v>
      </c>
      <c r="X306" s="351"/>
      <c r="Y306" s="351"/>
      <c r="Z306" s="353"/>
      <c r="AA306" s="351"/>
      <c r="AB306" s="353" t="s">
        <v>3738</v>
      </c>
    </row>
    <row r="307" spans="1:28" s="112" customFormat="1" ht="24.95" customHeight="1" x14ac:dyDescent="0.25">
      <c r="A307" s="349" t="s">
        <v>18</v>
      </c>
      <c r="B307" s="349">
        <v>318</v>
      </c>
      <c r="C307" s="349" t="str">
        <f>VLOOKUP(Táblázat1[[#This Row],[ORR_ssz]],Táblázat2[#All],7,0)</f>
        <v>J4:KGT (10)</v>
      </c>
      <c r="D307" s="349" t="str">
        <f>VLOOKUP(Táblázat1[[#This Row],[ORR_ssz]],Táblázat2[#All],4,0)</f>
        <v>sz07</v>
      </c>
      <c r="E307" s="350" t="s">
        <v>826</v>
      </c>
      <c r="F307" s="351"/>
      <c r="G307" s="351" t="s">
        <v>32</v>
      </c>
      <c r="H307" s="351" t="s">
        <v>57</v>
      </c>
      <c r="I307" s="355">
        <v>1</v>
      </c>
      <c r="J307" s="351" t="s">
        <v>56</v>
      </c>
      <c r="K307" s="350"/>
      <c r="L307" s="402"/>
      <c r="M307" s="395">
        <f>VLOOKUP(Táblázat1[[#This Row],[ORR_ssz]],Táblázat2[#All],9,0)</f>
        <v>0</v>
      </c>
      <c r="N307" s="395">
        <f>VLOOKUP(Táblázat1[[#This Row],[ORR_ssz]],Táblázat2[#All],31,0)</f>
        <v>86</v>
      </c>
      <c r="O307" s="388"/>
      <c r="P307" s="351"/>
      <c r="Q307" s="351" t="s">
        <v>86</v>
      </c>
      <c r="R307" s="351" t="s">
        <v>98</v>
      </c>
      <c r="S307" s="351"/>
      <c r="T307" s="351" t="s">
        <v>3630</v>
      </c>
      <c r="U307" s="351" t="str">
        <f>VLOOKUP(Táblázat1[[#This Row],[ORR_ssz]],Táblázat2[#All],6,0)</f>
        <v>CS:14:00-16:00(B tanterem II. (Magyar u.) (ÁB-1,5-112))</v>
      </c>
      <c r="V307" s="351"/>
      <c r="W307" s="350" t="s">
        <v>1159</v>
      </c>
      <c r="X307" s="351"/>
      <c r="Y307" s="351"/>
      <c r="Z307" s="353"/>
      <c r="AA307" s="351"/>
      <c r="AB307" s="353" t="s">
        <v>3738</v>
      </c>
    </row>
    <row r="308" spans="1:28" s="112" customFormat="1" ht="24.95" customHeight="1" x14ac:dyDescent="0.25">
      <c r="A308" s="349" t="s">
        <v>18</v>
      </c>
      <c r="B308" s="349">
        <v>319</v>
      </c>
      <c r="C308" s="349" t="str">
        <f>VLOOKUP(Táblázat1[[#This Row],[ORR_ssz]],Táblázat2[#All],7,0)</f>
        <v>J4:KGT (10)</v>
      </c>
      <c r="D308" s="349" t="str">
        <f>VLOOKUP(Táblázat1[[#This Row],[ORR_ssz]],Táblázat2[#All],4,0)</f>
        <v>sz08</v>
      </c>
      <c r="E308" s="350" t="s">
        <v>833</v>
      </c>
      <c r="F308" s="351"/>
      <c r="G308" s="351" t="s">
        <v>32</v>
      </c>
      <c r="H308" s="351" t="s">
        <v>57</v>
      </c>
      <c r="I308" s="355">
        <v>1</v>
      </c>
      <c r="J308" s="351" t="s">
        <v>56</v>
      </c>
      <c r="K308" s="350"/>
      <c r="L308" s="402"/>
      <c r="M308" s="395">
        <f>VLOOKUP(Táblázat1[[#This Row],[ORR_ssz]],Táblázat2[#All],9,0)</f>
        <v>0</v>
      </c>
      <c r="N308" s="395">
        <f>VLOOKUP(Táblázat1[[#This Row],[ORR_ssz]],Táblázat2[#All],31,0)</f>
        <v>200</v>
      </c>
      <c r="O308" s="388"/>
      <c r="P308" s="351"/>
      <c r="Q308" s="351" t="s">
        <v>85</v>
      </c>
      <c r="R308" s="351" t="s">
        <v>102</v>
      </c>
      <c r="S308" s="351"/>
      <c r="T308" s="351" t="s">
        <v>3629</v>
      </c>
      <c r="U308" s="351" t="str">
        <f>VLOOKUP(Táblázat1[[#This Row],[ORR_ssz]],Táblázat2[#All],6,0)</f>
        <v>SZE:16:00-18:00(A tanterem I. (Somló auditórium) (ÁA-1-106))</v>
      </c>
      <c r="V308" s="351"/>
      <c r="W308" s="350" t="s">
        <v>1169</v>
      </c>
      <c r="X308" s="351"/>
      <c r="Y308" s="351"/>
      <c r="Z308" s="353"/>
      <c r="AA308" s="351"/>
      <c r="AB308" s="353" t="s">
        <v>3738</v>
      </c>
    </row>
    <row r="309" spans="1:28" s="112" customFormat="1" ht="24.95" customHeight="1" x14ac:dyDescent="0.25">
      <c r="A309" s="349" t="s">
        <v>18</v>
      </c>
      <c r="B309" s="349">
        <v>320</v>
      </c>
      <c r="C309" s="349" t="str">
        <f>VLOOKUP(Táblázat1[[#This Row],[ORR_ssz]],Táblázat2[#All],7,0)</f>
        <v>J4:KGT (10)</v>
      </c>
      <c r="D309" s="349" t="str">
        <f>VLOOKUP(Táblázat1[[#This Row],[ORR_ssz]],Táblázat2[#All],4,0)</f>
        <v>sz09</v>
      </c>
      <c r="E309" s="350" t="s">
        <v>834</v>
      </c>
      <c r="F309" s="351"/>
      <c r="G309" s="351" t="s">
        <v>32</v>
      </c>
      <c r="H309" s="351" t="s">
        <v>57</v>
      </c>
      <c r="I309" s="355">
        <v>1</v>
      </c>
      <c r="J309" s="351" t="s">
        <v>56</v>
      </c>
      <c r="K309" s="350"/>
      <c r="L309" s="402"/>
      <c r="M309" s="395">
        <f>VLOOKUP(Táblázat1[[#This Row],[ORR_ssz]],Táblázat2[#All],9,0)</f>
        <v>0</v>
      </c>
      <c r="N309" s="395">
        <f>VLOOKUP(Táblázat1[[#This Row],[ORR_ssz]],Táblázat2[#All],31,0)</f>
        <v>200</v>
      </c>
      <c r="O309" s="388"/>
      <c r="P309" s="351"/>
      <c r="Q309" s="351" t="s">
        <v>83</v>
      </c>
      <c r="R309" s="351" t="s">
        <v>95</v>
      </c>
      <c r="S309" s="351"/>
      <c r="T309" s="351" t="s">
        <v>3629</v>
      </c>
      <c r="U309" s="351" t="str">
        <f>VLOOKUP(Táblázat1[[#This Row],[ORR_ssz]],Táblázat2[#All],6,0)</f>
        <v>H:12:00-14:00(A tanterem I. (Somló auditórium) (ÁA-1-106))</v>
      </c>
      <c r="V309" s="351"/>
      <c r="W309" s="350" t="s">
        <v>1162</v>
      </c>
      <c r="X309" s="351"/>
      <c r="Y309" s="351"/>
      <c r="Z309" s="353"/>
      <c r="AA309" s="351"/>
      <c r="AB309" s="353" t="s">
        <v>3738</v>
      </c>
    </row>
    <row r="310" spans="1:28" s="112" customFormat="1" ht="24.95" customHeight="1" x14ac:dyDescent="0.25">
      <c r="A310" s="349" t="s">
        <v>18</v>
      </c>
      <c r="B310" s="349">
        <v>321</v>
      </c>
      <c r="C310" s="349" t="str">
        <f>VLOOKUP(Táblázat1[[#This Row],[ORR_ssz]],Táblázat2[#All],7,0)</f>
        <v>J4:KGT (10)</v>
      </c>
      <c r="D310" s="349" t="str">
        <f>VLOOKUP(Táblázat1[[#This Row],[ORR_ssz]],Táblázat2[#All],4,0)</f>
        <v>sz10</v>
      </c>
      <c r="E310" s="350" t="s">
        <v>835</v>
      </c>
      <c r="F310" s="351"/>
      <c r="G310" s="351" t="s">
        <v>32</v>
      </c>
      <c r="H310" s="351" t="s">
        <v>57</v>
      </c>
      <c r="I310" s="355">
        <v>1</v>
      </c>
      <c r="J310" s="351" t="s">
        <v>56</v>
      </c>
      <c r="K310" s="350"/>
      <c r="L310" s="402"/>
      <c r="M310" s="395">
        <f>VLOOKUP(Táblázat1[[#This Row],[ORR_ssz]],Táblázat2[#All],9,0)</f>
        <v>0</v>
      </c>
      <c r="N310" s="395">
        <f>VLOOKUP(Táblázat1[[#This Row],[ORR_ssz]],Táblázat2[#All],31,0)</f>
        <v>200</v>
      </c>
      <c r="O310" s="388"/>
      <c r="P310" s="351"/>
      <c r="Q310" s="351" t="s">
        <v>83</v>
      </c>
      <c r="R310" s="351" t="s">
        <v>106</v>
      </c>
      <c r="S310" s="351"/>
      <c r="T310" s="351" t="s">
        <v>3629</v>
      </c>
      <c r="U310" s="351" t="str">
        <f>VLOOKUP(Táblázat1[[#This Row],[ORR_ssz]],Táblázat2[#All],6,0)</f>
        <v>H:18:00-20:00(A tanterem I. (Somló auditórium) (ÁA-1-106))</v>
      </c>
      <c r="V310" s="351"/>
      <c r="W310" s="350" t="s">
        <v>3696</v>
      </c>
      <c r="X310" s="351"/>
      <c r="Y310" s="351"/>
      <c r="Z310" s="353"/>
      <c r="AA310" s="351" t="s">
        <v>5484</v>
      </c>
      <c r="AB310" s="353" t="s">
        <v>3738</v>
      </c>
    </row>
    <row r="311" spans="1:28" s="112" customFormat="1" ht="24.95" customHeight="1" x14ac:dyDescent="0.25">
      <c r="A311" s="349" t="s">
        <v>18</v>
      </c>
      <c r="B311" s="349">
        <v>322</v>
      </c>
      <c r="C311" s="349" t="str">
        <f>VLOOKUP(Táblázat1[[#This Row],[ORR_ssz]],Táblázat2[#All],7,0)</f>
        <v>J4:KGT (10)</v>
      </c>
      <c r="D311" s="349" t="str">
        <f>VLOOKUP(Táblázat1[[#This Row],[ORR_ssz]],Táblázat2[#All],4,0)</f>
        <v>sz11</v>
      </c>
      <c r="E311" s="350" t="s">
        <v>884</v>
      </c>
      <c r="F311" s="351"/>
      <c r="G311" s="351" t="s">
        <v>32</v>
      </c>
      <c r="H311" s="351" t="s">
        <v>57</v>
      </c>
      <c r="I311" s="355">
        <v>1</v>
      </c>
      <c r="J311" s="351" t="s">
        <v>56</v>
      </c>
      <c r="K311" s="350"/>
      <c r="L311" s="402"/>
      <c r="M311" s="395">
        <f>VLOOKUP(Táblázat1[[#This Row],[ORR_ssz]],Táblázat2[#All],9,0)</f>
        <v>0</v>
      </c>
      <c r="N311" s="395">
        <f>VLOOKUP(Táblázat1[[#This Row],[ORR_ssz]],Táblázat2[#All],31,0)</f>
        <v>40</v>
      </c>
      <c r="O311" s="388"/>
      <c r="P311" s="351"/>
      <c r="Q311" s="351" t="s">
        <v>83</v>
      </c>
      <c r="R311" s="351" t="s">
        <v>636</v>
      </c>
      <c r="S311" s="351"/>
      <c r="T311" s="351" t="s">
        <v>3611</v>
      </c>
      <c r="U311" s="351" t="str">
        <f>VLOOKUP(Táblázat1[[#This Row],[ORR_ssz]],Táblázat2[#All],6,0)</f>
        <v>H:08:00-10:00(A tanterem V. (ÁA-2-221))</v>
      </c>
      <c r="V311" s="351"/>
      <c r="W311" s="350" t="s">
        <v>1160</v>
      </c>
      <c r="X311" s="351"/>
      <c r="Y311" s="351"/>
      <c r="Z311" s="353"/>
      <c r="AA311" s="351"/>
      <c r="AB311" s="353" t="s">
        <v>3738</v>
      </c>
    </row>
    <row r="312" spans="1:28" s="112" customFormat="1" ht="24.95" customHeight="1" x14ac:dyDescent="0.25">
      <c r="A312" s="349" t="s">
        <v>18</v>
      </c>
      <c r="B312" s="349">
        <v>323</v>
      </c>
      <c r="C312" s="349" t="str">
        <f>VLOOKUP(Táblázat1[[#This Row],[ORR_ssz]],Táblázat2[#All],7,0)</f>
        <v>J4:KGT (10)</v>
      </c>
      <c r="D312" s="349" t="str">
        <f>VLOOKUP(Táblázat1[[#This Row],[ORR_ssz]],Táblázat2[#All],4,0)</f>
        <v>sz12</v>
      </c>
      <c r="E312" s="350" t="s">
        <v>885</v>
      </c>
      <c r="F312" s="351"/>
      <c r="G312" s="351" t="s">
        <v>32</v>
      </c>
      <c r="H312" s="351" t="s">
        <v>57</v>
      </c>
      <c r="I312" s="355">
        <v>1</v>
      </c>
      <c r="J312" s="351" t="s">
        <v>56</v>
      </c>
      <c r="K312" s="350"/>
      <c r="L312" s="402"/>
      <c r="M312" s="395">
        <f>VLOOKUP(Táblázat1[[#This Row],[ORR_ssz]],Táblázat2[#All],9,0)</f>
        <v>0</v>
      </c>
      <c r="N312" s="395">
        <f>VLOOKUP(Táblázat1[[#This Row],[ORR_ssz]],Táblázat2[#All],31,0)</f>
        <v>96</v>
      </c>
      <c r="O312" s="388"/>
      <c r="P312" s="351"/>
      <c r="Q312" s="351" t="s">
        <v>86</v>
      </c>
      <c r="R312" s="351" t="s">
        <v>3693</v>
      </c>
      <c r="S312" s="351"/>
      <c r="T312" s="351" t="s">
        <v>3642</v>
      </c>
      <c r="U312" s="351" t="str">
        <f>VLOOKUP(Táblázat1[[#This Row],[ORR_ssz]],Táblázat2[#All],6,0)</f>
        <v>CS:12:00-14:00(B tanterem I. (Magyar u.) (ÁB-0-3))</v>
      </c>
      <c r="V312" s="351"/>
      <c r="W312" s="350" t="s">
        <v>1168</v>
      </c>
      <c r="X312" s="351"/>
      <c r="Y312" s="351"/>
      <c r="Z312" s="353"/>
      <c r="AA312" s="351"/>
      <c r="AB312" s="354" t="s">
        <v>3738</v>
      </c>
    </row>
    <row r="313" spans="1:28" s="112" customFormat="1" ht="24.95" customHeight="1" x14ac:dyDescent="0.25">
      <c r="A313" s="349" t="s">
        <v>18</v>
      </c>
      <c r="B313" s="349">
        <v>324</v>
      </c>
      <c r="C313" s="349" t="str">
        <f>VLOOKUP(Táblázat1[[#This Row],[ORR_ssz]],Táblázat2[#All],7,0)</f>
        <v>J4:KGT (10)</v>
      </c>
      <c r="D313" s="349" t="str">
        <f>VLOOKUP(Táblázat1[[#This Row],[ORR_ssz]],Táblázat2[#All],4,0)</f>
        <v>sz13</v>
      </c>
      <c r="E313" s="350" t="s">
        <v>827</v>
      </c>
      <c r="F313" s="351"/>
      <c r="G313" s="351" t="s">
        <v>32</v>
      </c>
      <c r="H313" s="351" t="s">
        <v>57</v>
      </c>
      <c r="I313" s="355">
        <v>1</v>
      </c>
      <c r="J313" s="351" t="s">
        <v>56</v>
      </c>
      <c r="K313" s="350"/>
      <c r="L313" s="402"/>
      <c r="M313" s="395">
        <f>VLOOKUP(Táblázat1[[#This Row],[ORR_ssz]],Táblázat2[#All],9,0)</f>
        <v>0</v>
      </c>
      <c r="N313" s="395">
        <f>VLOOKUP(Táblázat1[[#This Row],[ORR_ssz]],Táblázat2[#All],31,0)</f>
        <v>40</v>
      </c>
      <c r="O313" s="388"/>
      <c r="P313" s="351"/>
      <c r="Q313" s="351" t="s">
        <v>83</v>
      </c>
      <c r="R313" s="351" t="s">
        <v>95</v>
      </c>
      <c r="S313" s="351"/>
      <c r="T313" s="351" t="s">
        <v>3611</v>
      </c>
      <c r="U313" s="351" t="str">
        <f>VLOOKUP(Táblázat1[[#This Row],[ORR_ssz]],Táblázat2[#All],6,0)</f>
        <v>H:12:00-14:00(A tanterem V. (ÁA-2-221))</v>
      </c>
      <c r="V313" s="351"/>
      <c r="W313" s="350" t="s">
        <v>1160</v>
      </c>
      <c r="X313" s="351"/>
      <c r="Y313" s="351"/>
      <c r="Z313" s="353"/>
      <c r="AA313" s="351"/>
      <c r="AB313" s="353" t="s">
        <v>3738</v>
      </c>
    </row>
    <row r="314" spans="1:28" s="112" customFormat="1" ht="24.95" customHeight="1" x14ac:dyDescent="0.25">
      <c r="A314" s="349" t="s">
        <v>18</v>
      </c>
      <c r="B314" s="349">
        <v>325</v>
      </c>
      <c r="C314" s="349" t="str">
        <f>VLOOKUP(Táblázat1[[#This Row],[ORR_ssz]],Táblázat2[#All],7,0)</f>
        <v>J4:KGT (10)</v>
      </c>
      <c r="D314" s="349" t="str">
        <f>VLOOKUP(Táblázat1[[#This Row],[ORR_ssz]],Táblázat2[#All],4,0)</f>
        <v>sz14</v>
      </c>
      <c r="E314" s="350" t="s">
        <v>886</v>
      </c>
      <c r="F314" s="351"/>
      <c r="G314" s="351" t="s">
        <v>32</v>
      </c>
      <c r="H314" s="351" t="s">
        <v>57</v>
      </c>
      <c r="I314" s="355">
        <v>1</v>
      </c>
      <c r="J314" s="351" t="s">
        <v>56</v>
      </c>
      <c r="K314" s="350"/>
      <c r="L314" s="402"/>
      <c r="M314" s="395">
        <f>VLOOKUP(Táblázat1[[#This Row],[ORR_ssz]],Táblázat2[#All],9,0)</f>
        <v>0</v>
      </c>
      <c r="N314" s="395">
        <f>VLOOKUP(Táblázat1[[#This Row],[ORR_ssz]],Táblázat2[#All],31,0)</f>
        <v>200</v>
      </c>
      <c r="O314" s="388"/>
      <c r="P314" s="351"/>
      <c r="Q314" s="351" t="s">
        <v>87</v>
      </c>
      <c r="R314" s="351" t="s">
        <v>3688</v>
      </c>
      <c r="S314" s="351"/>
      <c r="T314" s="351" t="s">
        <v>3629</v>
      </c>
      <c r="U314" s="351" t="str">
        <f>VLOOKUP(Táblázat1[[#This Row],[ORR_ssz]],Táblázat2[#All],6,0)</f>
        <v>P:08:00-10:00(A tanterem I. (Somló auditórium) (ÁA-1-106))</v>
      </c>
      <c r="V314" s="351"/>
      <c r="W314" s="350" t="s">
        <v>1169</v>
      </c>
      <c r="X314" s="351"/>
      <c r="Y314" s="351"/>
      <c r="Z314" s="353"/>
      <c r="AA314" s="351"/>
      <c r="AB314" s="353" t="s">
        <v>3738</v>
      </c>
    </row>
    <row r="315" spans="1:28" s="112" customFormat="1" ht="24.95" customHeight="1" x14ac:dyDescent="0.25">
      <c r="A315" s="349" t="s">
        <v>18</v>
      </c>
      <c r="B315" s="349">
        <v>326</v>
      </c>
      <c r="C315" s="349" t="str">
        <f>VLOOKUP(Táblázat1[[#This Row],[ORR_ssz]],Táblázat2[#All],7,0)</f>
        <v>J4:KGT (10)</v>
      </c>
      <c r="D315" s="349" t="str">
        <f>VLOOKUP(Táblázat1[[#This Row],[ORR_ssz]],Táblázat2[#All],4,0)</f>
        <v>sz15</v>
      </c>
      <c r="E315" s="350" t="s">
        <v>836</v>
      </c>
      <c r="F315" s="351"/>
      <c r="G315" s="351" t="s">
        <v>32</v>
      </c>
      <c r="H315" s="351" t="s">
        <v>57</v>
      </c>
      <c r="I315" s="355">
        <v>1</v>
      </c>
      <c r="J315" s="351" t="s">
        <v>56</v>
      </c>
      <c r="K315" s="350"/>
      <c r="L315" s="402"/>
      <c r="M315" s="395">
        <f>VLOOKUP(Táblázat1[[#This Row],[ORR_ssz]],Táblázat2[#All],9,0)</f>
        <v>0</v>
      </c>
      <c r="N315" s="395">
        <f>VLOOKUP(Táblázat1[[#This Row],[ORR_ssz]],Táblázat2[#All],31,0)</f>
        <v>200</v>
      </c>
      <c r="O315" s="388"/>
      <c r="P315" s="351"/>
      <c r="Q315" s="351" t="s">
        <v>85</v>
      </c>
      <c r="R315" s="351" t="s">
        <v>3688</v>
      </c>
      <c r="S315" s="351"/>
      <c r="T315" s="351" t="s">
        <v>137</v>
      </c>
      <c r="U315" s="351" t="str">
        <f>VLOOKUP(Táblázat1[[#This Row],[ORR_ssz]],Táblázat2[#All],6,0)</f>
        <v>SZE:08:00-10:00(A tanterem I. (Somló auditórium) (ÁA-1-106))</v>
      </c>
      <c r="V315" s="351"/>
      <c r="W315" s="350" t="s">
        <v>1168</v>
      </c>
      <c r="X315" s="351"/>
      <c r="Y315" s="351"/>
      <c r="Z315" s="353"/>
      <c r="AA315" s="351" t="s">
        <v>5147</v>
      </c>
      <c r="AB315" s="353" t="s">
        <v>3738</v>
      </c>
    </row>
    <row r="316" spans="1:28" s="112" customFormat="1" ht="24.95" customHeight="1" x14ac:dyDescent="0.25">
      <c r="A316" s="349" t="s">
        <v>18</v>
      </c>
      <c r="B316" s="349">
        <v>327</v>
      </c>
      <c r="C316" s="349" t="str">
        <f>VLOOKUP(Táblázat1[[#This Row],[ORR_ssz]],Táblázat2[#All],7,0)</f>
        <v>J4:KGT (10)</v>
      </c>
      <c r="D316" s="349" t="str">
        <f>VLOOKUP(Táblázat1[[#This Row],[ORR_ssz]],Táblázat2[#All],4,0)</f>
        <v>sz16</v>
      </c>
      <c r="E316" s="350" t="s">
        <v>837</v>
      </c>
      <c r="F316" s="351"/>
      <c r="G316" s="351" t="s">
        <v>32</v>
      </c>
      <c r="H316" s="351" t="s">
        <v>57</v>
      </c>
      <c r="I316" s="355">
        <v>1</v>
      </c>
      <c r="J316" s="351" t="s">
        <v>56</v>
      </c>
      <c r="K316" s="350"/>
      <c r="L316" s="402"/>
      <c r="M316" s="395">
        <f>VLOOKUP(Táblázat1[[#This Row],[ORR_ssz]],Táblázat2[#All],9,0)</f>
        <v>0</v>
      </c>
      <c r="N316" s="395">
        <f>VLOOKUP(Táblázat1[[#This Row],[ORR_ssz]],Táblázat2[#All],31,0)</f>
        <v>200</v>
      </c>
      <c r="O316" s="388"/>
      <c r="P316" s="351"/>
      <c r="Q316" s="351" t="s">
        <v>86</v>
      </c>
      <c r="R316" s="351" t="s">
        <v>90</v>
      </c>
      <c r="S316" s="351"/>
      <c r="T316" s="351" t="s">
        <v>3629</v>
      </c>
      <c r="U316" s="351" t="str">
        <f>VLOOKUP(Táblázat1[[#This Row],[ORR_ssz]],Táblázat2[#All],6,0)</f>
        <v>CS:10:00-12:00(A tanterem I. (Somló auditórium) (ÁA-1-106))</v>
      </c>
      <c r="V316" s="351"/>
      <c r="W316" s="350" t="s">
        <v>1168</v>
      </c>
      <c r="X316" s="351"/>
      <c r="Y316" s="351"/>
      <c r="Z316" s="353"/>
      <c r="AA316" s="351"/>
      <c r="AB316" s="353" t="s">
        <v>3738</v>
      </c>
    </row>
    <row r="317" spans="1:28" s="112" customFormat="1" ht="24.95" customHeight="1" x14ac:dyDescent="0.25">
      <c r="A317" s="349" t="s">
        <v>18</v>
      </c>
      <c r="B317" s="349">
        <v>328</v>
      </c>
      <c r="C317" s="349" t="str">
        <f>VLOOKUP(Táblázat1[[#This Row],[ORR_ssz]],Táblázat2[#All],7,0)</f>
        <v>J4:KGT (10)</v>
      </c>
      <c r="D317" s="349" t="str">
        <f>VLOOKUP(Táblázat1[[#This Row],[ORR_ssz]],Táblázat2[#All],4,0)</f>
        <v>sz17</v>
      </c>
      <c r="E317" s="350" t="s">
        <v>828</v>
      </c>
      <c r="F317" s="351"/>
      <c r="G317" s="351" t="s">
        <v>32</v>
      </c>
      <c r="H317" s="351" t="s">
        <v>57</v>
      </c>
      <c r="I317" s="355">
        <v>1</v>
      </c>
      <c r="J317" s="351" t="s">
        <v>56</v>
      </c>
      <c r="K317" s="350"/>
      <c r="L317" s="402"/>
      <c r="M317" s="395">
        <f>VLOOKUP(Táblázat1[[#This Row],[ORR_ssz]],Táblázat2[#All],9,0)</f>
        <v>0</v>
      </c>
      <c r="N317" s="395">
        <f>VLOOKUP(Táblázat1[[#This Row],[ORR_ssz]],Táblázat2[#All],31,0)</f>
        <v>40</v>
      </c>
      <c r="O317" s="388"/>
      <c r="P317" s="351"/>
      <c r="Q317" s="351" t="s">
        <v>83</v>
      </c>
      <c r="R317" s="351" t="s">
        <v>102</v>
      </c>
      <c r="S317" s="351"/>
      <c r="T317" s="351" t="s">
        <v>3718</v>
      </c>
      <c r="U317" s="351" t="str">
        <f>VLOOKUP(Táblázat1[[#This Row],[ORR_ssz]],Táblázat2[#All],6,0)</f>
        <v>H:16:00-18:00(A gyakorló 04. (ÁA-a-8))</v>
      </c>
      <c r="V317" s="351"/>
      <c r="W317" s="350" t="s">
        <v>1169</v>
      </c>
      <c r="X317" s="351"/>
      <c r="Y317" s="351"/>
      <c r="Z317" s="353"/>
      <c r="AA317" s="351"/>
      <c r="AB317" s="354" t="s">
        <v>3738</v>
      </c>
    </row>
    <row r="318" spans="1:28" s="112" customFormat="1" ht="24.95" customHeight="1" x14ac:dyDescent="0.25">
      <c r="A318" s="356" t="s">
        <v>18</v>
      </c>
      <c r="B318" s="349">
        <v>329</v>
      </c>
      <c r="C318" s="356" t="str">
        <f>VLOOKUP(Táblázat1[[#This Row],[ORR_ssz]],Táblázat2[#All],7,0)</f>
        <v>J4:KGT (10)</v>
      </c>
      <c r="D318" s="356" t="str">
        <f>VLOOKUP(Táblázat1[[#This Row],[ORR_ssz]],Táblázat2[#All],4,0)</f>
        <v>sz18</v>
      </c>
      <c r="E318" s="357" t="s">
        <v>1170</v>
      </c>
      <c r="F318" s="358"/>
      <c r="G318" s="358" t="s">
        <v>32</v>
      </c>
      <c r="H318" s="358" t="s">
        <v>57</v>
      </c>
      <c r="I318" s="355">
        <v>1</v>
      </c>
      <c r="J318" s="358" t="s">
        <v>56</v>
      </c>
      <c r="K318" s="357"/>
      <c r="L318" s="404"/>
      <c r="M318" s="397">
        <f>VLOOKUP(Táblázat1[[#This Row],[ORR_ssz]],Táblázat2[#All],9,0)</f>
        <v>0</v>
      </c>
      <c r="N318" s="397">
        <f>VLOOKUP(Táblázat1[[#This Row],[ORR_ssz]],Táblázat2[#All],31,0)</f>
        <v>200</v>
      </c>
      <c r="O318" s="389"/>
      <c r="P318" s="358"/>
      <c r="Q318" s="358" t="s">
        <v>85</v>
      </c>
      <c r="R318" s="358" t="s">
        <v>3694</v>
      </c>
      <c r="S318" s="358"/>
      <c r="T318" s="358" t="s">
        <v>3629</v>
      </c>
      <c r="U318" s="358" t="str">
        <f>VLOOKUP(Táblázat1[[#This Row],[ORR_ssz]],Táblázat2[#All],6,0)</f>
        <v>SZE:18:00-20:00(A tanterem I. (Somló auditórium) (ÁA-1-106))</v>
      </c>
      <c r="V318" s="358"/>
      <c r="W318" s="357" t="s">
        <v>1169</v>
      </c>
      <c r="X318" s="358"/>
      <c r="Y318" s="351"/>
      <c r="Z318" s="359"/>
      <c r="AA318" s="351"/>
      <c r="AB318" s="354" t="s">
        <v>3738</v>
      </c>
    </row>
    <row r="319" spans="1:28" s="112" customFormat="1" ht="24.95" customHeight="1" x14ac:dyDescent="0.25">
      <c r="A319" s="356" t="s">
        <v>18</v>
      </c>
      <c r="B319" s="349">
        <v>330</v>
      </c>
      <c r="C319" s="349" t="str">
        <f>VLOOKUP(Táblázat1[[#This Row],[ORR_ssz]],Táblázat2[#All],7,0)</f>
        <v>J4:KGT (10)</v>
      </c>
      <c r="D319" s="349" t="str">
        <f>VLOOKUP(Táblázat1[[#This Row],[ORR_ssz]],Táblázat2[#All],4,0)</f>
        <v>sz19</v>
      </c>
      <c r="E319" s="357" t="s">
        <v>1171</v>
      </c>
      <c r="F319" s="351"/>
      <c r="G319" s="351" t="s">
        <v>32</v>
      </c>
      <c r="H319" s="351" t="s">
        <v>57</v>
      </c>
      <c r="I319" s="355">
        <v>1</v>
      </c>
      <c r="J319" s="351" t="s">
        <v>56</v>
      </c>
      <c r="K319" s="350"/>
      <c r="L319" s="402"/>
      <c r="M319" s="395">
        <f>VLOOKUP(Táblázat1[[#This Row],[ORR_ssz]],Táblázat2[#All],9,0)</f>
        <v>0</v>
      </c>
      <c r="N319" s="395">
        <f>VLOOKUP(Táblázat1[[#This Row],[ORR_ssz]],Táblázat2[#All],31,0)</f>
        <v>200</v>
      </c>
      <c r="O319" s="388"/>
      <c r="P319" s="351"/>
      <c r="Q319" s="351" t="s">
        <v>86</v>
      </c>
      <c r="R319" s="351" t="s">
        <v>636</v>
      </c>
      <c r="S319" s="351"/>
      <c r="T319" s="351" t="s">
        <v>3629</v>
      </c>
      <c r="U319" s="351" t="str">
        <f>VLOOKUP(Táblázat1[[#This Row],[ORR_ssz]],Táblázat2[#All],6,0)</f>
        <v>CS:08:00-10:00(A tanterem I. (Somló auditórium) (ÁA-1-106))</v>
      </c>
      <c r="V319" s="351"/>
      <c r="W319" s="350" t="s">
        <v>1168</v>
      </c>
      <c r="X319" s="351"/>
      <c r="Y319" s="351"/>
      <c r="Z319" s="353"/>
      <c r="AA319" s="351"/>
      <c r="AB319" s="354" t="s">
        <v>3738</v>
      </c>
    </row>
    <row r="320" spans="1:28" s="112" customFormat="1" ht="24.95" customHeight="1" x14ac:dyDescent="0.25">
      <c r="A320" s="356" t="s">
        <v>18</v>
      </c>
      <c r="B320" s="349">
        <v>331</v>
      </c>
      <c r="C320" s="356" t="str">
        <f>VLOOKUP(Táblázat1[[#This Row],[ORR_ssz]],Táblázat2[#All],7,0)</f>
        <v>BT2:KGT (1)</v>
      </c>
      <c r="D320" s="356" t="str">
        <f>VLOOKUP(Táblázat1[[#This Row],[ORR_ssz]],Táblázat2[#All],4,0)</f>
        <v>e</v>
      </c>
      <c r="E320" s="357" t="s">
        <v>1161</v>
      </c>
      <c r="F320" s="358"/>
      <c r="G320" s="358" t="s">
        <v>31</v>
      </c>
      <c r="H320" s="358" t="s">
        <v>52</v>
      </c>
      <c r="I320" s="352">
        <v>1</v>
      </c>
      <c r="J320" s="358"/>
      <c r="K320" s="357"/>
      <c r="L320" s="404"/>
      <c r="M320" s="397">
        <f>VLOOKUP(Táblázat1[[#This Row],[ORR_ssz]],Táblázat2[#All],9,0)</f>
        <v>666</v>
      </c>
      <c r="N320" s="397">
        <f>VLOOKUP(Táblázat1[[#This Row],[ORR_ssz]],Táblázat2[#All],31,0)</f>
        <v>0</v>
      </c>
      <c r="O320" s="389"/>
      <c r="P320" s="358"/>
      <c r="Q320" s="358"/>
      <c r="R320" s="358"/>
      <c r="S320" s="358"/>
      <c r="T320" s="358"/>
      <c r="U320" s="358" t="str">
        <f>VLOOKUP(Táblázat1[[#This Row],[ORR_ssz]],Táblázat2[#All],6,0)</f>
        <v>-P:13:45-16:15; P:15:30-18:00; SZO:11:00-14:15</v>
      </c>
      <c r="V320" s="358"/>
      <c r="W320" s="357" t="s">
        <v>1162</v>
      </c>
      <c r="X320" s="358"/>
      <c r="Y320" s="351"/>
      <c r="Z320" s="359"/>
      <c r="AA320" s="351"/>
      <c r="AB320" s="354" t="s">
        <v>5056</v>
      </c>
    </row>
    <row r="321" spans="1:28" s="112" customFormat="1" ht="24.95" customHeight="1" x14ac:dyDescent="0.25">
      <c r="A321" s="349" t="s">
        <v>18</v>
      </c>
      <c r="B321" s="349">
        <v>332</v>
      </c>
      <c r="C321" s="349" t="str">
        <f>VLOOKUP(Táblázat1[[#This Row],[ORR_ssz]],Táblázat2[#All],7,0)</f>
        <v>I1:STA</v>
      </c>
      <c r="D321" s="349" t="str">
        <f>VLOOKUP(Táblázat1[[#This Row],[ORR_ssz]],Táblázat2[#All],4,0)</f>
        <v>e</v>
      </c>
      <c r="E321" s="350" t="s">
        <v>823</v>
      </c>
      <c r="F321" s="351"/>
      <c r="G321" s="351" t="s">
        <v>31</v>
      </c>
      <c r="H321" s="351" t="s">
        <v>49</v>
      </c>
      <c r="I321" s="352">
        <v>3</v>
      </c>
      <c r="J321" s="351"/>
      <c r="K321" s="350"/>
      <c r="L321" s="402"/>
      <c r="M321" s="395">
        <f>VLOOKUP(Táblázat1[[#This Row],[ORR_ssz]],Táblázat2[#All],9,0)</f>
        <v>666</v>
      </c>
      <c r="N321" s="395">
        <f>VLOOKUP(Táblázat1[[#This Row],[ORR_ssz]],Táblázat2[#All],31,0)</f>
        <v>0</v>
      </c>
      <c r="O321" s="388"/>
      <c r="P321" s="351"/>
      <c r="Q321" s="351"/>
      <c r="R321" s="351"/>
      <c r="S321" s="351"/>
      <c r="T321" s="351"/>
      <c r="U321" s="351" t="str">
        <f>VLOOKUP(Táblázat1[[#This Row],[ORR_ssz]],Táblázat2[#All],6,0)</f>
        <v>SZO:12:00-13:30; SZO:12:00-15:15</v>
      </c>
      <c r="V321" s="351"/>
      <c r="W321" s="350" t="s">
        <v>1166</v>
      </c>
      <c r="X321" s="351"/>
      <c r="Y321" s="351"/>
      <c r="Z321" s="353"/>
      <c r="AA321" s="351"/>
      <c r="AB321" s="354" t="s">
        <v>5056</v>
      </c>
    </row>
    <row r="322" spans="1:28" s="112" customFormat="1" ht="24.95" customHeight="1" x14ac:dyDescent="0.25">
      <c r="A322" s="356" t="s">
        <v>18</v>
      </c>
      <c r="B322" s="349">
        <v>333</v>
      </c>
      <c r="C322" s="356" t="str">
        <f>VLOOKUP(Táblázat1[[#This Row],[ORR_ssz]],Táblázat2[#All],7,0)</f>
        <v>J4:xFAK(2kr):N06</v>
      </c>
      <c r="D322" s="356" t="str">
        <f>VLOOKUP(Táblázat1[[#This Row],[ORR_ssz]],Táblázat2[#All],4,0)</f>
        <v>f</v>
      </c>
      <c r="E322" s="357" t="s">
        <v>1172</v>
      </c>
      <c r="F322" s="358"/>
      <c r="G322" s="358" t="s">
        <v>41</v>
      </c>
      <c r="H322" s="358" t="s">
        <v>57</v>
      </c>
      <c r="I322" s="352"/>
      <c r="J322" s="358"/>
      <c r="K322" s="357"/>
      <c r="L322" s="404">
        <v>25</v>
      </c>
      <c r="M322" s="397">
        <f>VLOOKUP(Táblázat1[[#This Row],[ORR_ssz]],Táblázat2[#All],9,0)</f>
        <v>25</v>
      </c>
      <c r="N322" s="397">
        <f>VLOOKUP(Táblázat1[[#This Row],[ORR_ssz]],Táblázat2[#All],31,0)</f>
        <v>0</v>
      </c>
      <c r="O322" s="389"/>
      <c r="P322" s="358"/>
      <c r="Q322" s="351" t="s">
        <v>86</v>
      </c>
      <c r="R322" s="351" t="s">
        <v>90</v>
      </c>
      <c r="S322" s="358"/>
      <c r="T322" s="358"/>
      <c r="U322" s="358" t="str">
        <f>VLOOKUP(Táblázat1[[#This Row],[ORR_ssz]],Táblázat2[#All],6,0)</f>
        <v>CS:10:00-12:00(Távolléti oktatás (TÁVOLLÉTI))</v>
      </c>
      <c r="V322" s="358" t="s">
        <v>1166</v>
      </c>
      <c r="W322" s="357" t="s">
        <v>1166</v>
      </c>
      <c r="X322" s="358"/>
      <c r="Y322" s="351"/>
      <c r="Z322" s="359"/>
      <c r="AA322" s="351"/>
      <c r="AB322" s="354" t="s">
        <v>5056</v>
      </c>
    </row>
    <row r="323" spans="1:28" s="112" customFormat="1" ht="24.95" customHeight="1" x14ac:dyDescent="0.25">
      <c r="A323" s="349" t="s">
        <v>18</v>
      </c>
      <c r="B323" s="349">
        <v>334</v>
      </c>
      <c r="C323" s="349" t="str">
        <f>VLOOKUP(Táblázat1[[#This Row],[ORR_ssz]],Táblázat2[#All],7,0)</f>
        <v>BT2:STA</v>
      </c>
      <c r="D323" s="349" t="str">
        <f>VLOOKUP(Táblázat1[[#This Row],[ORR_ssz]],Táblázat2[#All],4,0)</f>
        <v>e</v>
      </c>
      <c r="E323" s="350" t="s">
        <v>821</v>
      </c>
      <c r="F323" s="351"/>
      <c r="G323" s="351" t="s">
        <v>31</v>
      </c>
      <c r="H323" s="351" t="s">
        <v>52</v>
      </c>
      <c r="I323" s="352">
        <v>1</v>
      </c>
      <c r="J323" s="351"/>
      <c r="K323" s="350"/>
      <c r="L323" s="402"/>
      <c r="M323" s="395">
        <f>VLOOKUP(Táblázat1[[#This Row],[ORR_ssz]],Táblázat2[#All],9,0)</f>
        <v>666</v>
      </c>
      <c r="N323" s="395">
        <f>VLOOKUP(Táblázat1[[#This Row],[ORR_ssz]],Táblázat2[#All],31,0)</f>
        <v>0</v>
      </c>
      <c r="O323" s="388"/>
      <c r="P323" s="351"/>
      <c r="Q323" s="351"/>
      <c r="R323" s="351"/>
      <c r="S323" s="351"/>
      <c r="T323" s="351"/>
      <c r="U323" s="351" t="str">
        <f>VLOOKUP(Táblázat1[[#This Row],[ORR_ssz]],Táblázat2[#All],6,0)</f>
        <v>-SZO:12:30-15:45; SZO:12:30-15:00</v>
      </c>
      <c r="V323" s="351"/>
      <c r="W323" s="350" t="s">
        <v>1159</v>
      </c>
      <c r="X323" s="351"/>
      <c r="Y323" s="351"/>
      <c r="Z323" s="353"/>
      <c r="AA323" s="351"/>
      <c r="AB323" s="354" t="s">
        <v>5056</v>
      </c>
    </row>
    <row r="324" spans="1:28" s="112" customFormat="1" ht="24.95" customHeight="1" x14ac:dyDescent="0.25">
      <c r="A324" s="349" t="s">
        <v>18</v>
      </c>
      <c r="B324" s="349">
        <v>335</v>
      </c>
      <c r="C324" s="349" t="str">
        <f>VLOOKUP(Táblázat1[[#This Row],[ORR_ssz]],Táblázat2[#All],7,0)</f>
        <v>KM1:TST</v>
      </c>
      <c r="D324" s="349" t="str">
        <f>VLOOKUP(Táblázat1[[#This Row],[ORR_ssz]],Táblázat2[#All],4,0)</f>
        <v>e</v>
      </c>
      <c r="E324" s="350" t="s">
        <v>761</v>
      </c>
      <c r="F324" s="351"/>
      <c r="G324" s="351" t="s">
        <v>31</v>
      </c>
      <c r="H324" s="351" t="s">
        <v>59</v>
      </c>
      <c r="I324" s="352">
        <v>1</v>
      </c>
      <c r="J324" s="351" t="s">
        <v>58</v>
      </c>
      <c r="K324" s="350"/>
      <c r="L324" s="402"/>
      <c r="M324" s="395">
        <f>VLOOKUP(Táblázat1[[#This Row],[ORR_ssz]],Táblázat2[#All],9,0)</f>
        <v>666</v>
      </c>
      <c r="N324" s="395">
        <f>VLOOKUP(Táblázat1[[#This Row],[ORR_ssz]],Táblázat2[#All],31,0)</f>
        <v>0</v>
      </c>
      <c r="O324" s="388"/>
      <c r="P324" s="351"/>
      <c r="Q324" s="351" t="s">
        <v>85</v>
      </c>
      <c r="R324" s="351" t="s">
        <v>90</v>
      </c>
      <c r="S324" s="351"/>
      <c r="T324" s="351"/>
      <c r="U324" s="351" t="str">
        <f>VLOOKUP(Táblázat1[[#This Row],[ORR_ssz]],Táblázat2[#All],6,0)</f>
        <v>SZE:10:00-12:00(Távolléti oktatás (TÁVOLLÉTI))</v>
      </c>
      <c r="V324" s="351"/>
      <c r="W324" s="350" t="s">
        <v>1166</v>
      </c>
      <c r="X324" s="351"/>
      <c r="Y324" s="351"/>
      <c r="Z324" s="353"/>
      <c r="AA324" s="351" t="s">
        <v>5483</v>
      </c>
      <c r="AB324" s="353" t="s">
        <v>5056</v>
      </c>
    </row>
    <row r="325" spans="1:28" s="112" customFormat="1" ht="24.95" customHeight="1" x14ac:dyDescent="0.25">
      <c r="A325" s="349" t="s">
        <v>19</v>
      </c>
      <c r="B325" s="349">
        <v>336</v>
      </c>
      <c r="C325" s="349" t="str">
        <f>VLOOKUP(Táblázat1[[#This Row],[ORR_ssz]],Táblázat2[#All],7,0)</f>
        <v>J3:xD(ae):Kmod:L01</v>
      </c>
      <c r="D325" s="349" t="str">
        <f>VLOOKUP(Táblázat1[[#This Row],[ORR_ssz]],Táblázat2[#All],4,0)</f>
        <v>maK</v>
      </c>
      <c r="E325" s="350" t="s">
        <v>359</v>
      </c>
      <c r="F325" s="351"/>
      <c r="G325" s="351" t="s">
        <v>40</v>
      </c>
      <c r="H325" s="351" t="s">
        <v>56</v>
      </c>
      <c r="I325" s="352"/>
      <c r="J325" s="351" t="s">
        <v>57</v>
      </c>
      <c r="K325" s="350" t="s">
        <v>360</v>
      </c>
      <c r="L325" s="402">
        <v>30</v>
      </c>
      <c r="M325" s="395">
        <f>VLOOKUP(Táblázat1[[#This Row],[ORR_ssz]],Táblázat2[#All],9,0)</f>
        <v>30</v>
      </c>
      <c r="N325" s="395">
        <f>VLOOKUP(Táblázat1[[#This Row],[ORR_ssz]],Táblázat2[#All],31,0)</f>
        <v>0</v>
      </c>
      <c r="O325" s="388"/>
      <c r="P325" s="351"/>
      <c r="Q325" s="358" t="s">
        <v>86</v>
      </c>
      <c r="R325" s="358" t="s">
        <v>102</v>
      </c>
      <c r="S325" s="351"/>
      <c r="T325" s="351"/>
      <c r="U325" s="351" t="str">
        <f>VLOOKUP(Táblázat1[[#This Row],[ORR_ssz]],Táblázat2[#All],6,0)</f>
        <v>CS:16:00-18:00(Távolléti oktatás (TÁVOLLÉTI))</v>
      </c>
      <c r="V325" s="351" t="s">
        <v>1174</v>
      </c>
      <c r="W325" s="350" t="s">
        <v>1175</v>
      </c>
      <c r="X325" s="351"/>
      <c r="Y325" s="351"/>
      <c r="Z325" s="353"/>
      <c r="AA325" s="351"/>
      <c r="AB325" s="354" t="s">
        <v>5056</v>
      </c>
    </row>
    <row r="326" spans="1:28" s="112" customFormat="1" ht="24.95" customHeight="1" x14ac:dyDescent="0.25">
      <c r="A326" s="356" t="s">
        <v>19</v>
      </c>
      <c r="B326" s="349">
        <v>337</v>
      </c>
      <c r="C326" s="356" t="str">
        <f>VLOOKUP(Táblázat1[[#This Row],[ORR_ssz]],Táblázat2[#All],7,0)</f>
        <v>J3:xD(ae):Kmod:L02</v>
      </c>
      <c r="D326" s="356" t="str">
        <f>VLOOKUP(Táblázat1[[#This Row],[ORR_ssz]],Táblázat2[#All],4,0)</f>
        <v>maK</v>
      </c>
      <c r="E326" s="357" t="s">
        <v>361</v>
      </c>
      <c r="F326" s="358"/>
      <c r="G326" s="358" t="s">
        <v>40</v>
      </c>
      <c r="H326" s="358" t="s">
        <v>56</v>
      </c>
      <c r="I326" s="352"/>
      <c r="J326" s="358" t="s">
        <v>57</v>
      </c>
      <c r="K326" s="357" t="s">
        <v>1191</v>
      </c>
      <c r="L326" s="405" t="s">
        <v>3724</v>
      </c>
      <c r="M326" s="398">
        <f>VLOOKUP(Táblázat1[[#This Row],[ORR_ssz]],Táblázat2[#All],9,0)</f>
        <v>50</v>
      </c>
      <c r="N326" s="398">
        <f>VLOOKUP(Táblázat1[[#This Row],[ORR_ssz]],Táblázat2[#All],31,0)</f>
        <v>480</v>
      </c>
      <c r="O326" s="393"/>
      <c r="P326" s="358"/>
      <c r="Q326" s="358" t="s">
        <v>83</v>
      </c>
      <c r="R326" s="358" t="s">
        <v>106</v>
      </c>
      <c r="S326" s="358"/>
      <c r="T326" s="358" t="s">
        <v>144</v>
      </c>
      <c r="U326" s="358" t="str">
        <f>VLOOKUP(Táblázat1[[#This Row],[ORR_ssz]],Táblázat2[#All],6,0)</f>
        <v>H:18:00-20:00(A tanterem VII. (Nagy Ernő auditórium) (ÁA-2,5-305))</v>
      </c>
      <c r="V326" s="358" t="s">
        <v>1174</v>
      </c>
      <c r="W326" s="357" t="s">
        <v>1186</v>
      </c>
      <c r="X326" s="358" t="s">
        <v>672</v>
      </c>
      <c r="Y326" s="351" t="s">
        <v>951</v>
      </c>
      <c r="Z326" s="359"/>
      <c r="AA326" s="351" t="s">
        <v>4581</v>
      </c>
      <c r="AB326" s="354" t="s">
        <v>3738</v>
      </c>
    </row>
    <row r="327" spans="1:28" s="112" customFormat="1" ht="24.95" customHeight="1" x14ac:dyDescent="0.25">
      <c r="A327" s="349" t="s">
        <v>19</v>
      </c>
      <c r="B327" s="349">
        <v>338</v>
      </c>
      <c r="C327" s="349" t="str">
        <f>VLOOKUP(Táblázat1[[#This Row],[ORR_ssz]],Táblázat2[#All],7,0)</f>
        <v>J4:xFAK(2kr):P07</v>
      </c>
      <c r="D327" s="349" t="str">
        <f>VLOOKUP(Táblázat1[[#This Row],[ORR_ssz]],Táblázat2[#All],4,0)</f>
        <v>f</v>
      </c>
      <c r="E327" s="350" t="s">
        <v>1199</v>
      </c>
      <c r="F327" s="351"/>
      <c r="G327" s="351" t="s">
        <v>41</v>
      </c>
      <c r="H327" s="351" t="s">
        <v>57</v>
      </c>
      <c r="I327" s="352"/>
      <c r="J327" s="351" t="s">
        <v>56</v>
      </c>
      <c r="K327" s="350" t="s">
        <v>530</v>
      </c>
      <c r="L327" s="403" t="s">
        <v>3708</v>
      </c>
      <c r="M327" s="396">
        <f>VLOOKUP(Táblázat1[[#This Row],[ORR_ssz]],Táblázat2[#All],9,0)</f>
        <v>30</v>
      </c>
      <c r="N327" s="396">
        <f>VLOOKUP(Táblázat1[[#This Row],[ORR_ssz]],Táblázat2[#All],31,0)</f>
        <v>56</v>
      </c>
      <c r="O327" s="392"/>
      <c r="P327" s="351"/>
      <c r="Q327" s="351" t="s">
        <v>84</v>
      </c>
      <c r="R327" s="351" t="s">
        <v>90</v>
      </c>
      <c r="S327" s="351"/>
      <c r="T327" s="351" t="s">
        <v>140</v>
      </c>
      <c r="U327" s="351" t="str">
        <f>VLOOKUP(Táblázat1[[#This Row],[ORR_ssz]],Táblázat2[#All],6,0)</f>
        <v>K:10:00-12:00(A tanterem IV. (ÁA-1-114))</v>
      </c>
      <c r="V327" s="351" t="s">
        <v>1174</v>
      </c>
      <c r="W327" s="350" t="s">
        <v>3699</v>
      </c>
      <c r="X327" s="351" t="s">
        <v>672</v>
      </c>
      <c r="Y327" s="351" t="s">
        <v>951</v>
      </c>
      <c r="Z327" s="353" t="s">
        <v>946</v>
      </c>
      <c r="AA327" s="351"/>
      <c r="AB327" s="354" t="s">
        <v>3738</v>
      </c>
    </row>
    <row r="328" spans="1:28" s="112" customFormat="1" ht="24.95" customHeight="1" x14ac:dyDescent="0.25">
      <c r="A328" s="349" t="s">
        <v>19</v>
      </c>
      <c r="B328" s="349">
        <v>339</v>
      </c>
      <c r="C328" s="349" t="str">
        <f>VLOOKUP(Táblázat1[[#This Row],[ORR_ssz]],Táblázat2[#All],7,0)</f>
        <v>J4:xFAK(2kr):L11</v>
      </c>
      <c r="D328" s="349" t="str">
        <f>VLOOKUP(Táblázat1[[#This Row],[ORR_ssz]],Táblázat2[#All],4,0)</f>
        <v>f</v>
      </c>
      <c r="E328" s="350" t="s">
        <v>1194</v>
      </c>
      <c r="F328" s="351"/>
      <c r="G328" s="351" t="s">
        <v>41</v>
      </c>
      <c r="H328" s="351" t="s">
        <v>57</v>
      </c>
      <c r="I328" s="352"/>
      <c r="J328" s="351" t="s">
        <v>56</v>
      </c>
      <c r="K328" s="350"/>
      <c r="L328" s="402">
        <v>20</v>
      </c>
      <c r="M328" s="395">
        <f>VLOOKUP(Táblázat1[[#This Row],[ORR_ssz]],Táblázat2[#All],9,0)</f>
        <v>20</v>
      </c>
      <c r="N328" s="395">
        <f>VLOOKUP(Táblázat1[[#This Row],[ORR_ssz]],Táblázat2[#All],31,0)</f>
        <v>0</v>
      </c>
      <c r="O328" s="388"/>
      <c r="P328" s="351"/>
      <c r="Q328" s="351" t="s">
        <v>84</v>
      </c>
      <c r="R328" s="351" t="s">
        <v>106</v>
      </c>
      <c r="S328" s="351"/>
      <c r="T328" s="351"/>
      <c r="U328" s="351" t="str">
        <f>VLOOKUP(Táblázat1[[#This Row],[ORR_ssz]],Táblázat2[#All],6,0)</f>
        <v>K:18:00-20:00(Távolléti oktatás (TÁVOLLÉTI))</v>
      </c>
      <c r="V328" s="351" t="s">
        <v>1174</v>
      </c>
      <c r="W328" s="350" t="s">
        <v>1195</v>
      </c>
      <c r="X328" s="351"/>
      <c r="Y328" s="351"/>
      <c r="Z328" s="353"/>
      <c r="AA328" s="351"/>
      <c r="AB328" s="354" t="s">
        <v>5056</v>
      </c>
    </row>
    <row r="329" spans="1:28" s="112" customFormat="1" ht="24.95" customHeight="1" x14ac:dyDescent="0.25">
      <c r="A329" s="349" t="s">
        <v>19</v>
      </c>
      <c r="B329" s="349">
        <v>340</v>
      </c>
      <c r="C329" s="349" t="str">
        <f>VLOOKUP(Táblázat1[[#This Row],[ORR_ssz]],Táblázat2[#All],7,0)</f>
        <v>BT2:KET-SZI</v>
      </c>
      <c r="D329" s="349" t="str">
        <f>VLOOKUP(Táblázat1[[#This Row],[ORR_ssz]],Táblázat2[#All],4,0)</f>
        <v>e</v>
      </c>
      <c r="E329" s="350" t="s">
        <v>362</v>
      </c>
      <c r="F329" s="351" t="s">
        <v>363</v>
      </c>
      <c r="G329" s="351" t="s">
        <v>31</v>
      </c>
      <c r="H329" s="351" t="s">
        <v>52</v>
      </c>
      <c r="I329" s="352">
        <v>3</v>
      </c>
      <c r="J329" s="351" t="s">
        <v>49</v>
      </c>
      <c r="K329" s="350" t="s">
        <v>679</v>
      </c>
      <c r="L329" s="402"/>
      <c r="M329" s="395">
        <f>VLOOKUP(Táblázat1[[#This Row],[ORR_ssz]],Táblázat2[#All],9,0)</f>
        <v>666</v>
      </c>
      <c r="N329" s="395">
        <f>VLOOKUP(Táblázat1[[#This Row],[ORR_ssz]],Táblázat2[#All],31,0)</f>
        <v>0</v>
      </c>
      <c r="O329" s="388"/>
      <c r="P329" s="351"/>
      <c r="Q329" s="351"/>
      <c r="R329" s="351"/>
      <c r="S329" s="351"/>
      <c r="T329" s="351"/>
      <c r="U329" s="351" t="str">
        <f>VLOOKUP(Táblázat1[[#This Row],[ORR_ssz]],Táblázat2[#All],6,0)</f>
        <v>P:12:00-13:30</v>
      </c>
      <c r="V329" s="351" t="s">
        <v>1176</v>
      </c>
      <c r="W329" s="350" t="s">
        <v>1177</v>
      </c>
      <c r="X329" s="351"/>
      <c r="Y329" s="351"/>
      <c r="Z329" s="353"/>
      <c r="AA329" s="351"/>
      <c r="AB329" s="354" t="s">
        <v>5056</v>
      </c>
    </row>
    <row r="330" spans="1:28" s="112" customFormat="1" ht="24.95" customHeight="1" x14ac:dyDescent="0.25">
      <c r="A330" s="349" t="s">
        <v>19</v>
      </c>
      <c r="B330" s="349">
        <v>341</v>
      </c>
      <c r="C330" s="349" t="str">
        <f>VLOOKUP(Táblázat1[[#This Row],[ORR_ssz]],Táblázat2[#All],7,0)</f>
        <v>J4:KIG (1):KIT-SZJ</v>
      </c>
      <c r="D330" s="349" t="str">
        <f>VLOOKUP(Táblázat1[[#This Row],[ORR_ssz]],Táblázat2[#All],4,0)</f>
        <v>e</v>
      </c>
      <c r="E330" s="350" t="s">
        <v>366</v>
      </c>
      <c r="F330" s="351" t="s">
        <v>367</v>
      </c>
      <c r="G330" s="351" t="s">
        <v>31</v>
      </c>
      <c r="H330" s="351" t="s">
        <v>57</v>
      </c>
      <c r="I330" s="355">
        <v>3</v>
      </c>
      <c r="J330" s="351" t="s">
        <v>56</v>
      </c>
      <c r="K330" s="350"/>
      <c r="L330" s="402"/>
      <c r="M330" s="395">
        <f>VLOOKUP(Táblázat1[[#This Row],[ORR_ssz]],Táblázat2[#All],9,0)</f>
        <v>666</v>
      </c>
      <c r="N330" s="395">
        <f>VLOOKUP(Táblázat1[[#This Row],[ORR_ssz]],Táblázat2[#All],31,0)</f>
        <v>0</v>
      </c>
      <c r="O330" s="388"/>
      <c r="P330" s="351"/>
      <c r="Q330" s="351"/>
      <c r="R330" s="351"/>
      <c r="S330" s="351"/>
      <c r="T330" s="351"/>
      <c r="U330" s="351">
        <f>VLOOKUP(Táblázat1[[#This Row],[ORR_ssz]],Táblázat2[#All],6,0)</f>
        <v>0</v>
      </c>
      <c r="V330" s="351" t="s">
        <v>1174</v>
      </c>
      <c r="W330" s="350" t="s">
        <v>1178</v>
      </c>
      <c r="X330" s="351"/>
      <c r="Y330" s="351"/>
      <c r="Z330" s="353"/>
      <c r="AA330" s="351"/>
      <c r="AB330" s="354" t="s">
        <v>3739</v>
      </c>
    </row>
    <row r="331" spans="1:28" s="112" customFormat="1" ht="24.95" customHeight="1" x14ac:dyDescent="0.25">
      <c r="A331" s="349" t="s">
        <v>19</v>
      </c>
      <c r="B331" s="349">
        <v>342</v>
      </c>
      <c r="C331" s="349" t="str">
        <f>VLOOKUP(Táblázat1[[#This Row],[ORR_ssz]],Táblázat2[#All],7,0)</f>
        <v>JL5:KIG (1):SZJ</v>
      </c>
      <c r="D331" s="349" t="str">
        <f>VLOOKUP(Táblázat1[[#This Row],[ORR_ssz]],Táblázat2[#All],4,0)</f>
        <v>e</v>
      </c>
      <c r="E331" s="350" t="s">
        <v>370</v>
      </c>
      <c r="F331" s="351" t="s">
        <v>371</v>
      </c>
      <c r="G331" s="351" t="s">
        <v>31</v>
      </c>
      <c r="H331" s="351" t="s">
        <v>55</v>
      </c>
      <c r="I331" s="352">
        <v>3</v>
      </c>
      <c r="J331" s="351" t="s">
        <v>54</v>
      </c>
      <c r="K331" s="350"/>
      <c r="L331" s="402"/>
      <c r="M331" s="395">
        <f>VLOOKUP(Táblázat1[[#This Row],[ORR_ssz]],Táblázat2[#All],9,0)</f>
        <v>666</v>
      </c>
      <c r="N331" s="395">
        <f>VLOOKUP(Táblázat1[[#This Row],[ORR_ssz]],Táblázat2[#All],31,0)</f>
        <v>0</v>
      </c>
      <c r="O331" s="388"/>
      <c r="P331" s="351"/>
      <c r="Q331" s="351"/>
      <c r="R331" s="351"/>
      <c r="S331" s="351"/>
      <c r="T331" s="351"/>
      <c r="U331" s="351">
        <f>VLOOKUP(Táblázat1[[#This Row],[ORR_ssz]],Táblázat2[#All],6,0)</f>
        <v>0</v>
      </c>
      <c r="V331" s="351"/>
      <c r="W331" s="350"/>
      <c r="X331" s="351"/>
      <c r="Y331" s="351"/>
      <c r="Z331" s="353"/>
      <c r="AA331" s="351"/>
      <c r="AB331" s="354" t="s">
        <v>3739</v>
      </c>
    </row>
    <row r="332" spans="1:28" s="112" customFormat="1" ht="24.95" customHeight="1" x14ac:dyDescent="0.25">
      <c r="A332" s="349" t="s">
        <v>19</v>
      </c>
      <c r="B332" s="349">
        <v>343</v>
      </c>
      <c r="C332" s="349" t="str">
        <f>VLOOKUP(Táblázat1[[#This Row],[ORR_ssz]],Táblázat2[#All],7,0)</f>
        <v>J4:KIG (10):KIT-SZJ</v>
      </c>
      <c r="D332" s="349" t="str">
        <f>VLOOKUP(Táblázat1[[#This Row],[ORR_ssz]],Táblázat2[#All],4,0)</f>
        <v>gy:E</v>
      </c>
      <c r="E332" s="350" t="s">
        <v>391</v>
      </c>
      <c r="F332" s="351" t="s">
        <v>392</v>
      </c>
      <c r="G332" s="351" t="s">
        <v>33</v>
      </c>
      <c r="H332" s="351" t="s">
        <v>57</v>
      </c>
      <c r="I332" s="355">
        <v>3</v>
      </c>
      <c r="J332" s="351" t="s">
        <v>56</v>
      </c>
      <c r="K332" s="350"/>
      <c r="L332" s="402"/>
      <c r="M332" s="395">
        <f>VLOOKUP(Táblázat1[[#This Row],[ORR_ssz]],Táblázat2[#All],9,0)</f>
        <v>555</v>
      </c>
      <c r="N332" s="395">
        <f>VLOOKUP(Táblázat1[[#This Row],[ORR_ssz]],Táblázat2[#All],31,0)</f>
        <v>0</v>
      </c>
      <c r="O332" s="388"/>
      <c r="P332" s="351"/>
      <c r="Q332" s="351"/>
      <c r="R332" s="351"/>
      <c r="S332" s="351"/>
      <c r="T332" s="351"/>
      <c r="U332" s="351">
        <f>VLOOKUP(Táblázat1[[#This Row],[ORR_ssz]],Táblázat2[#All],6,0)</f>
        <v>0</v>
      </c>
      <c r="V332" s="351" t="s">
        <v>1174</v>
      </c>
      <c r="W332" s="350" t="s">
        <v>1174</v>
      </c>
      <c r="X332" s="351"/>
      <c r="Y332" s="351"/>
      <c r="Z332" s="353"/>
      <c r="AA332" s="351"/>
      <c r="AB332" s="354" t="s">
        <v>3739</v>
      </c>
    </row>
    <row r="333" spans="1:28" s="112" customFormat="1" ht="24.95" customHeight="1" x14ac:dyDescent="0.25">
      <c r="A333" s="349" t="s">
        <v>19</v>
      </c>
      <c r="B333" s="349">
        <v>344</v>
      </c>
      <c r="C333" s="349" t="str">
        <f>VLOOKUP(Táblázat1[[#This Row],[ORR_ssz]],Táblázat2[#All],7,0)</f>
        <v>J4:KIG (10):KIT-SZJ</v>
      </c>
      <c r="D333" s="349" t="str">
        <f>VLOOKUP(Táblázat1[[#This Row],[ORR_ssz]],Táblázat2[#All],4,0)</f>
        <v>gy01</v>
      </c>
      <c r="E333" s="350" t="s">
        <v>393</v>
      </c>
      <c r="F333" s="351"/>
      <c r="G333" s="351" t="s">
        <v>33</v>
      </c>
      <c r="H333" s="351" t="s">
        <v>57</v>
      </c>
      <c r="I333" s="355">
        <v>3</v>
      </c>
      <c r="J333" s="351" t="s">
        <v>56</v>
      </c>
      <c r="K333" s="350"/>
      <c r="L333" s="402"/>
      <c r="M333" s="395">
        <f>VLOOKUP(Táblázat1[[#This Row],[ORR_ssz]],Táblázat2[#All],9,0)</f>
        <v>19</v>
      </c>
      <c r="N333" s="395">
        <f>VLOOKUP(Táblázat1[[#This Row],[ORR_ssz]],Táblázat2[#All],31,0)</f>
        <v>480</v>
      </c>
      <c r="O333" s="388"/>
      <c r="P333" s="351"/>
      <c r="Q333" s="351" t="s">
        <v>86</v>
      </c>
      <c r="R333" s="351" t="s">
        <v>636</v>
      </c>
      <c r="S333" s="351"/>
      <c r="T333" s="351" t="s">
        <v>3647</v>
      </c>
      <c r="U333" s="351" t="str">
        <f>VLOOKUP(Táblázat1[[#This Row],[ORR_ssz]],Táblázat2[#All],6,0)</f>
        <v>CS:08:00-10:00(A tanterem VI. (Fayer auditórium) (ÁA-1,5-203))</v>
      </c>
      <c r="V333" s="351" t="s">
        <v>1174</v>
      </c>
      <c r="W333" s="350" t="s">
        <v>1174</v>
      </c>
      <c r="X333" s="351"/>
      <c r="Y333" s="351"/>
      <c r="Z333" s="353"/>
      <c r="AA333" s="351"/>
      <c r="AB333" s="353" t="s">
        <v>3738</v>
      </c>
    </row>
    <row r="334" spans="1:28" s="112" customFormat="1" ht="24.95" customHeight="1" x14ac:dyDescent="0.25">
      <c r="A334" s="349" t="s">
        <v>19</v>
      </c>
      <c r="B334" s="349">
        <v>345</v>
      </c>
      <c r="C334" s="349" t="str">
        <f>VLOOKUP(Táblázat1[[#This Row],[ORR_ssz]],Táblázat2[#All],7,0)</f>
        <v>J4:KIG (10):KIT-SZJ</v>
      </c>
      <c r="D334" s="349" t="str">
        <f>VLOOKUP(Táblázat1[[#This Row],[ORR_ssz]],Táblázat2[#All],4,0)</f>
        <v>sz02</v>
      </c>
      <c r="E334" s="350" t="s">
        <v>394</v>
      </c>
      <c r="F334" s="351"/>
      <c r="G334" s="351" t="s">
        <v>33</v>
      </c>
      <c r="H334" s="351" t="s">
        <v>57</v>
      </c>
      <c r="I334" s="355">
        <v>3</v>
      </c>
      <c r="J334" s="351" t="s">
        <v>56</v>
      </c>
      <c r="K334" s="350"/>
      <c r="L334" s="402"/>
      <c r="M334" s="395">
        <f>VLOOKUP(Táblázat1[[#This Row],[ORR_ssz]],Táblázat2[#All],9,0)</f>
        <v>19</v>
      </c>
      <c r="N334" s="395">
        <f>VLOOKUP(Táblázat1[[#This Row],[ORR_ssz]],Táblázat2[#All],31,0)</f>
        <v>100</v>
      </c>
      <c r="O334" s="388"/>
      <c r="P334" s="351"/>
      <c r="Q334" s="351" t="s">
        <v>83</v>
      </c>
      <c r="R334" s="351" t="s">
        <v>95</v>
      </c>
      <c r="S334" s="351"/>
      <c r="T334" s="351" t="s">
        <v>3648</v>
      </c>
      <c r="U334" s="351" t="str">
        <f>VLOOKUP(Táblázat1[[#This Row],[ORR_ssz]],Táblázat2[#All],6,0)</f>
        <v>H:12:00-14:00(A tanterem III. (Récsi auditórium) (ÁA-1-111))</v>
      </c>
      <c r="V334" s="351" t="s">
        <v>1174</v>
      </c>
      <c r="W334" s="350" t="s">
        <v>1174</v>
      </c>
      <c r="X334" s="351"/>
      <c r="Y334" s="351"/>
      <c r="Z334" s="353"/>
      <c r="AA334" s="351"/>
      <c r="AB334" s="353" t="s">
        <v>3738</v>
      </c>
    </row>
    <row r="335" spans="1:28" s="112" customFormat="1" ht="24.95" customHeight="1" x14ac:dyDescent="0.25">
      <c r="A335" s="349" t="s">
        <v>19</v>
      </c>
      <c r="B335" s="349">
        <v>346</v>
      </c>
      <c r="C335" s="349" t="str">
        <f>VLOOKUP(Táblázat1[[#This Row],[ORR_ssz]],Táblázat2[#All],7,0)</f>
        <v>J4:KIG (10):KIT-SZJ</v>
      </c>
      <c r="D335" s="349" t="str">
        <f>VLOOKUP(Táblázat1[[#This Row],[ORR_ssz]],Táblázat2[#All],4,0)</f>
        <v>sz03</v>
      </c>
      <c r="E335" s="350" t="s">
        <v>395</v>
      </c>
      <c r="F335" s="351"/>
      <c r="G335" s="351" t="s">
        <v>33</v>
      </c>
      <c r="H335" s="351" t="s">
        <v>57</v>
      </c>
      <c r="I335" s="355">
        <v>3</v>
      </c>
      <c r="J335" s="351" t="s">
        <v>56</v>
      </c>
      <c r="K335" s="350"/>
      <c r="L335" s="402"/>
      <c r="M335" s="395">
        <f>VLOOKUP(Táblázat1[[#This Row],[ORR_ssz]],Táblázat2[#All],9,0)</f>
        <v>19</v>
      </c>
      <c r="N335" s="395">
        <f>VLOOKUP(Táblázat1[[#This Row],[ORR_ssz]],Táblázat2[#All],31,0)</f>
        <v>200</v>
      </c>
      <c r="O335" s="388"/>
      <c r="P335" s="351"/>
      <c r="Q335" s="351" t="s">
        <v>84</v>
      </c>
      <c r="R335" s="351" t="s">
        <v>3646</v>
      </c>
      <c r="S335" s="351"/>
      <c r="T335" s="351" t="s">
        <v>3618</v>
      </c>
      <c r="U335" s="351" t="str">
        <f>VLOOKUP(Táblázat1[[#This Row],[ORR_ssz]],Táblázat2[#All],6,0)</f>
        <v>K:08:00-10:00(A tanterem II. (Dósa auditórium) (ÁA-1-109))</v>
      </c>
      <c r="V335" s="351" t="s">
        <v>1174</v>
      </c>
      <c r="W335" s="350" t="s">
        <v>1179</v>
      </c>
      <c r="X335" s="351"/>
      <c r="Y335" s="351"/>
      <c r="Z335" s="353"/>
      <c r="AA335" s="351"/>
      <c r="AB335" s="353" t="s">
        <v>3738</v>
      </c>
    </row>
    <row r="336" spans="1:28" s="112" customFormat="1" ht="24.95" customHeight="1" x14ac:dyDescent="0.25">
      <c r="A336" s="349" t="s">
        <v>19</v>
      </c>
      <c r="B336" s="349">
        <v>347</v>
      </c>
      <c r="C336" s="349" t="str">
        <f>VLOOKUP(Táblázat1[[#This Row],[ORR_ssz]],Táblázat2[#All],7,0)</f>
        <v>J4:KIG (10):KIT-SZJ</v>
      </c>
      <c r="D336" s="349" t="str">
        <f>VLOOKUP(Táblázat1[[#This Row],[ORR_ssz]],Táblázat2[#All],4,0)</f>
        <v>sz04</v>
      </c>
      <c r="E336" s="350" t="s">
        <v>396</v>
      </c>
      <c r="F336" s="351"/>
      <c r="G336" s="351" t="s">
        <v>33</v>
      </c>
      <c r="H336" s="351" t="s">
        <v>57</v>
      </c>
      <c r="I336" s="355">
        <v>3</v>
      </c>
      <c r="J336" s="351" t="s">
        <v>56</v>
      </c>
      <c r="K336" s="350"/>
      <c r="L336" s="402"/>
      <c r="M336" s="395">
        <f>VLOOKUP(Táblázat1[[#This Row],[ORR_ssz]],Táblázat2[#All],9,0)</f>
        <v>19</v>
      </c>
      <c r="N336" s="395">
        <f>VLOOKUP(Táblázat1[[#This Row],[ORR_ssz]],Táblázat2[#All],31,0)</f>
        <v>60</v>
      </c>
      <c r="O336" s="388"/>
      <c r="P336" s="351"/>
      <c r="Q336" s="351" t="s">
        <v>83</v>
      </c>
      <c r="R336" s="351" t="s">
        <v>90</v>
      </c>
      <c r="S336" s="351"/>
      <c r="T336" s="351" t="s">
        <v>3649</v>
      </c>
      <c r="U336" s="351" t="str">
        <f>VLOOKUP(Táblázat1[[#This Row],[ORR_ssz]],Táblázat2[#All],6,0)</f>
        <v>H:10:00-12:00(A gyakorló 07. (ÁA-1-125))</v>
      </c>
      <c r="V336" s="351" t="s">
        <v>1174</v>
      </c>
      <c r="W336" s="350" t="s">
        <v>1179</v>
      </c>
      <c r="X336" s="351"/>
      <c r="Y336" s="351"/>
      <c r="Z336" s="353"/>
      <c r="AA336" s="351"/>
      <c r="AB336" s="353" t="s">
        <v>3738</v>
      </c>
    </row>
    <row r="337" spans="1:28" s="112" customFormat="1" ht="24.95" customHeight="1" x14ac:dyDescent="0.25">
      <c r="A337" s="349" t="s">
        <v>19</v>
      </c>
      <c r="B337" s="349">
        <v>348</v>
      </c>
      <c r="C337" s="349" t="str">
        <f>VLOOKUP(Táblázat1[[#This Row],[ORR_ssz]],Táblázat2[#All],7,0)</f>
        <v>J4:KIG (10):KIT-SZJ</v>
      </c>
      <c r="D337" s="349" t="str">
        <f>VLOOKUP(Táblázat1[[#This Row],[ORR_ssz]],Táblázat2[#All],4,0)</f>
        <v>sz05</v>
      </c>
      <c r="E337" s="350" t="s">
        <v>397</v>
      </c>
      <c r="F337" s="351"/>
      <c r="G337" s="351" t="s">
        <v>33</v>
      </c>
      <c r="H337" s="351" t="s">
        <v>57</v>
      </c>
      <c r="I337" s="355">
        <v>3</v>
      </c>
      <c r="J337" s="351" t="s">
        <v>56</v>
      </c>
      <c r="K337" s="350"/>
      <c r="L337" s="402"/>
      <c r="M337" s="395">
        <f>VLOOKUP(Táblázat1[[#This Row],[ORR_ssz]],Táblázat2[#All],9,0)</f>
        <v>19</v>
      </c>
      <c r="N337" s="395">
        <f>VLOOKUP(Táblázat1[[#This Row],[ORR_ssz]],Táblázat2[#All],31,0)</f>
        <v>480</v>
      </c>
      <c r="O337" s="388"/>
      <c r="P337" s="351"/>
      <c r="Q337" s="351" t="s">
        <v>83</v>
      </c>
      <c r="R337" s="351" t="s">
        <v>90</v>
      </c>
      <c r="S337" s="351"/>
      <c r="T337" s="351" t="s">
        <v>3647</v>
      </c>
      <c r="U337" s="351" t="str">
        <f>VLOOKUP(Táblázat1[[#This Row],[ORR_ssz]],Táblázat2[#All],6,0)</f>
        <v>H:10:00-12:00(A tanterem VI. (Fayer auditórium) (ÁA-1,5-203))</v>
      </c>
      <c r="V337" s="351" t="s">
        <v>1174</v>
      </c>
      <c r="W337" s="350" t="s">
        <v>1176</v>
      </c>
      <c r="X337" s="351"/>
      <c r="Y337" s="351"/>
      <c r="Z337" s="353"/>
      <c r="AA337" s="351"/>
      <c r="AB337" s="353" t="s">
        <v>3738</v>
      </c>
    </row>
    <row r="338" spans="1:28" s="112" customFormat="1" ht="24.95" customHeight="1" x14ac:dyDescent="0.25">
      <c r="A338" s="349" t="s">
        <v>19</v>
      </c>
      <c r="B338" s="349">
        <v>349</v>
      </c>
      <c r="C338" s="349" t="str">
        <f>VLOOKUP(Táblázat1[[#This Row],[ORR_ssz]],Táblázat2[#All],7,0)</f>
        <v>J4:KIG (10):KIT-SZJ</v>
      </c>
      <c r="D338" s="349" t="str">
        <f>VLOOKUP(Táblázat1[[#This Row],[ORR_ssz]],Táblázat2[#All],4,0)</f>
        <v>sz06</v>
      </c>
      <c r="E338" s="350" t="s">
        <v>398</v>
      </c>
      <c r="F338" s="351"/>
      <c r="G338" s="351" t="s">
        <v>33</v>
      </c>
      <c r="H338" s="351" t="s">
        <v>57</v>
      </c>
      <c r="I338" s="355">
        <v>3</v>
      </c>
      <c r="J338" s="351" t="s">
        <v>56</v>
      </c>
      <c r="K338" s="350"/>
      <c r="L338" s="402"/>
      <c r="M338" s="395">
        <f>VLOOKUP(Táblázat1[[#This Row],[ORR_ssz]],Táblázat2[#All],9,0)</f>
        <v>19</v>
      </c>
      <c r="N338" s="395">
        <f>VLOOKUP(Táblázat1[[#This Row],[ORR_ssz]],Táblázat2[#All],31,0)</f>
        <v>480</v>
      </c>
      <c r="O338" s="388"/>
      <c r="P338" s="351"/>
      <c r="Q338" s="351" t="s">
        <v>83</v>
      </c>
      <c r="R338" s="351" t="s">
        <v>95</v>
      </c>
      <c r="S338" s="351"/>
      <c r="T338" s="351" t="s">
        <v>3647</v>
      </c>
      <c r="U338" s="351" t="str">
        <f>VLOOKUP(Táblázat1[[#This Row],[ORR_ssz]],Táblázat2[#All],6,0)</f>
        <v>H:12:00-14:00(A tanterem VI. (Fayer auditórium) (ÁA-1,5-203))</v>
      </c>
      <c r="V338" s="351" t="s">
        <v>1174</v>
      </c>
      <c r="W338" s="350" t="s">
        <v>1176</v>
      </c>
      <c r="X338" s="351"/>
      <c r="Y338" s="351"/>
      <c r="Z338" s="353"/>
      <c r="AA338" s="351"/>
      <c r="AB338" s="353" t="s">
        <v>3738</v>
      </c>
    </row>
    <row r="339" spans="1:28" s="112" customFormat="1" ht="24.95" customHeight="1" x14ac:dyDescent="0.25">
      <c r="A339" s="349" t="s">
        <v>19</v>
      </c>
      <c r="B339" s="349">
        <v>350</v>
      </c>
      <c r="C339" s="349" t="str">
        <f>VLOOKUP(Táblázat1[[#This Row],[ORR_ssz]],Táblázat2[#All],7,0)</f>
        <v>J4:KIG (10):KIT-SZJ</v>
      </c>
      <c r="D339" s="349" t="str">
        <f>VLOOKUP(Táblázat1[[#This Row],[ORR_ssz]],Táblázat2[#All],4,0)</f>
        <v>sz07</v>
      </c>
      <c r="E339" s="350" t="s">
        <v>399</v>
      </c>
      <c r="F339" s="351"/>
      <c r="G339" s="351" t="s">
        <v>33</v>
      </c>
      <c r="H339" s="351" t="s">
        <v>57</v>
      </c>
      <c r="I339" s="355">
        <v>3</v>
      </c>
      <c r="J339" s="351" t="s">
        <v>56</v>
      </c>
      <c r="K339" s="350"/>
      <c r="L339" s="402"/>
      <c r="M339" s="395">
        <f>VLOOKUP(Táblázat1[[#This Row],[ORR_ssz]],Táblázat2[#All],9,0)</f>
        <v>19</v>
      </c>
      <c r="N339" s="395">
        <f>VLOOKUP(Táblázat1[[#This Row],[ORR_ssz]],Táblázat2[#All],31,0)</f>
        <v>480</v>
      </c>
      <c r="O339" s="388"/>
      <c r="P339" s="351"/>
      <c r="Q339" s="351" t="s">
        <v>85</v>
      </c>
      <c r="R339" s="351" t="s">
        <v>102</v>
      </c>
      <c r="S339" s="351"/>
      <c r="T339" s="351" t="s">
        <v>3647</v>
      </c>
      <c r="U339" s="351" t="str">
        <f>VLOOKUP(Táblázat1[[#This Row],[ORR_ssz]],Táblázat2[#All],6,0)</f>
        <v>SZE:16:00-18:00(A tanterem VI. (Fayer auditórium) (ÁA-1,5-203))</v>
      </c>
      <c r="V339" s="351" t="s">
        <v>1174</v>
      </c>
      <c r="W339" s="350" t="s">
        <v>1175</v>
      </c>
      <c r="X339" s="351"/>
      <c r="Y339" s="351"/>
      <c r="Z339" s="353"/>
      <c r="AA339" s="351"/>
      <c r="AB339" s="353" t="s">
        <v>3738</v>
      </c>
    </row>
    <row r="340" spans="1:28" s="112" customFormat="1" ht="24.95" customHeight="1" x14ac:dyDescent="0.25">
      <c r="A340" s="349" t="s">
        <v>19</v>
      </c>
      <c r="B340" s="349">
        <v>351</v>
      </c>
      <c r="C340" s="349" t="str">
        <f>VLOOKUP(Táblázat1[[#This Row],[ORR_ssz]],Táblázat2[#All],7,0)</f>
        <v>J4:KIG (10):KIT-SZJ</v>
      </c>
      <c r="D340" s="349" t="str">
        <f>VLOOKUP(Táblázat1[[#This Row],[ORR_ssz]],Táblázat2[#All],4,0)</f>
        <v>sz08</v>
      </c>
      <c r="E340" s="350" t="s">
        <v>400</v>
      </c>
      <c r="F340" s="351"/>
      <c r="G340" s="351" t="s">
        <v>33</v>
      </c>
      <c r="H340" s="351" t="s">
        <v>57</v>
      </c>
      <c r="I340" s="355">
        <v>3</v>
      </c>
      <c r="J340" s="351" t="s">
        <v>56</v>
      </c>
      <c r="K340" s="350"/>
      <c r="L340" s="402"/>
      <c r="M340" s="395">
        <f>VLOOKUP(Táblázat1[[#This Row],[ORR_ssz]],Táblázat2[#All],9,0)</f>
        <v>19</v>
      </c>
      <c r="N340" s="395">
        <f>VLOOKUP(Táblázat1[[#This Row],[ORR_ssz]],Táblázat2[#All],31,0)</f>
        <v>60</v>
      </c>
      <c r="O340" s="388"/>
      <c r="P340" s="351"/>
      <c r="Q340" s="351" t="s">
        <v>83</v>
      </c>
      <c r="R340" s="351" t="s">
        <v>90</v>
      </c>
      <c r="S340" s="351"/>
      <c r="T340" s="351" t="s">
        <v>3650</v>
      </c>
      <c r="U340" s="351" t="str">
        <f>VLOOKUP(Táblázat1[[#This Row],[ORR_ssz]],Táblázat2[#All],6,0)</f>
        <v>H:10:00-12:00(B gyakorló 08. (Kecskeméti u.) (ÁB-2-205))</v>
      </c>
      <c r="V340" s="351" t="s">
        <v>1174</v>
      </c>
      <c r="W340" s="350" t="s">
        <v>1180</v>
      </c>
      <c r="X340" s="351"/>
      <c r="Y340" s="351"/>
      <c r="Z340" s="353"/>
      <c r="AA340" s="351"/>
      <c r="AB340" s="353" t="s">
        <v>3738</v>
      </c>
    </row>
    <row r="341" spans="1:28" s="112" customFormat="1" ht="24.95" customHeight="1" x14ac:dyDescent="0.25">
      <c r="A341" s="349" t="s">
        <v>19</v>
      </c>
      <c r="B341" s="349">
        <v>352</v>
      </c>
      <c r="C341" s="349" t="str">
        <f>VLOOKUP(Táblázat1[[#This Row],[ORR_ssz]],Táblázat2[#All],7,0)</f>
        <v>J4:KIG (10):KIT-SZJ</v>
      </c>
      <c r="D341" s="349" t="str">
        <f>VLOOKUP(Táblázat1[[#This Row],[ORR_ssz]],Táblázat2[#All],4,0)</f>
        <v>sz09</v>
      </c>
      <c r="E341" s="350" t="s">
        <v>401</v>
      </c>
      <c r="F341" s="351"/>
      <c r="G341" s="351" t="s">
        <v>33</v>
      </c>
      <c r="H341" s="351" t="s">
        <v>57</v>
      </c>
      <c r="I341" s="355">
        <v>3</v>
      </c>
      <c r="J341" s="351" t="s">
        <v>56</v>
      </c>
      <c r="K341" s="350"/>
      <c r="L341" s="402"/>
      <c r="M341" s="395">
        <f>VLOOKUP(Táblázat1[[#This Row],[ORR_ssz]],Táblázat2[#All],9,0)</f>
        <v>19</v>
      </c>
      <c r="N341" s="395">
        <f>VLOOKUP(Táblázat1[[#This Row],[ORR_ssz]],Táblázat2[#All],31,0)</f>
        <v>60</v>
      </c>
      <c r="O341" s="388"/>
      <c r="P341" s="351"/>
      <c r="Q341" s="351" t="s">
        <v>83</v>
      </c>
      <c r="R341" s="351" t="s">
        <v>95</v>
      </c>
      <c r="S341" s="351"/>
      <c r="T341" s="351" t="s">
        <v>3650</v>
      </c>
      <c r="U341" s="351" t="str">
        <f>VLOOKUP(Táblázat1[[#This Row],[ORR_ssz]],Táblázat2[#All],6,0)</f>
        <v>H:12:00-14:00(B gyakorló 08. (Kecskeméti u.) (ÁB-2-205))</v>
      </c>
      <c r="V341" s="351" t="s">
        <v>1174</v>
      </c>
      <c r="W341" s="350" t="s">
        <v>1180</v>
      </c>
      <c r="X341" s="351"/>
      <c r="Y341" s="351"/>
      <c r="Z341" s="353"/>
      <c r="AA341" s="351"/>
      <c r="AB341" s="353" t="s">
        <v>3738</v>
      </c>
    </row>
    <row r="342" spans="1:28" s="112" customFormat="1" ht="24.95" customHeight="1" x14ac:dyDescent="0.25">
      <c r="A342" s="349" t="s">
        <v>19</v>
      </c>
      <c r="B342" s="349">
        <v>353</v>
      </c>
      <c r="C342" s="349" t="str">
        <f>VLOOKUP(Táblázat1[[#This Row],[ORR_ssz]],Táblázat2[#All],7,0)</f>
        <v>J4:KIG (10):KIT-SZJ</v>
      </c>
      <c r="D342" s="349" t="str">
        <f>VLOOKUP(Táblázat1[[#This Row],[ORR_ssz]],Táblázat2[#All],4,0)</f>
        <v>sz10</v>
      </c>
      <c r="E342" s="350" t="s">
        <v>402</v>
      </c>
      <c r="F342" s="351"/>
      <c r="G342" s="351" t="s">
        <v>33</v>
      </c>
      <c r="H342" s="351" t="s">
        <v>57</v>
      </c>
      <c r="I342" s="355">
        <v>3</v>
      </c>
      <c r="J342" s="351" t="s">
        <v>56</v>
      </c>
      <c r="K342" s="350"/>
      <c r="L342" s="402"/>
      <c r="M342" s="395">
        <f>VLOOKUP(Táblázat1[[#This Row],[ORR_ssz]],Táblázat2[#All],9,0)</f>
        <v>19</v>
      </c>
      <c r="N342" s="395">
        <f>VLOOKUP(Táblázat1[[#This Row],[ORR_ssz]],Táblázat2[#All],31,0)</f>
        <v>200</v>
      </c>
      <c r="O342" s="388"/>
      <c r="P342" s="351"/>
      <c r="Q342" s="351" t="s">
        <v>85</v>
      </c>
      <c r="R342" s="351" t="s">
        <v>90</v>
      </c>
      <c r="S342" s="351"/>
      <c r="T342" s="351" t="s">
        <v>3618</v>
      </c>
      <c r="U342" s="351" t="str">
        <f>VLOOKUP(Táblázat1[[#This Row],[ORR_ssz]],Táblázat2[#All],6,0)</f>
        <v>SZE:10:00-12:00(A tanterem II. (Dósa auditórium) (ÁA-1-109))</v>
      </c>
      <c r="V342" s="351" t="s">
        <v>1174</v>
      </c>
      <c r="W342" s="350" t="s">
        <v>1180</v>
      </c>
      <c r="X342" s="351"/>
      <c r="Y342" s="351"/>
      <c r="Z342" s="353"/>
      <c r="AA342" s="351"/>
      <c r="AB342" s="353" t="s">
        <v>3738</v>
      </c>
    </row>
    <row r="343" spans="1:28" s="112" customFormat="1" ht="24.95" customHeight="1" x14ac:dyDescent="0.25">
      <c r="A343" s="349" t="s">
        <v>19</v>
      </c>
      <c r="B343" s="349">
        <v>354</v>
      </c>
      <c r="C343" s="349" t="str">
        <f>VLOOKUP(Táblázat1[[#This Row],[ORR_ssz]],Táblázat2[#All],7,0)</f>
        <v>J4:KIG (10):KIT-SZJ</v>
      </c>
      <c r="D343" s="349" t="str">
        <f>VLOOKUP(Táblázat1[[#This Row],[ORR_ssz]],Táblázat2[#All],4,0)</f>
        <v>sz11</v>
      </c>
      <c r="E343" s="350" t="s">
        <v>403</v>
      </c>
      <c r="F343" s="351"/>
      <c r="G343" s="351" t="s">
        <v>33</v>
      </c>
      <c r="H343" s="351" t="s">
        <v>57</v>
      </c>
      <c r="I343" s="355">
        <v>3</v>
      </c>
      <c r="J343" s="351" t="s">
        <v>56</v>
      </c>
      <c r="K343" s="350"/>
      <c r="L343" s="402"/>
      <c r="M343" s="395">
        <f>VLOOKUP(Táblázat1[[#This Row],[ORR_ssz]],Táblázat2[#All],9,0)</f>
        <v>19</v>
      </c>
      <c r="N343" s="395">
        <f>VLOOKUP(Táblázat1[[#This Row],[ORR_ssz]],Táblázat2[#All],31,0)</f>
        <v>60</v>
      </c>
      <c r="O343" s="388"/>
      <c r="P343" s="351"/>
      <c r="Q343" s="351" t="s">
        <v>83</v>
      </c>
      <c r="R343" s="351" t="s">
        <v>636</v>
      </c>
      <c r="S343" s="351"/>
      <c r="T343" s="351" t="s">
        <v>3651</v>
      </c>
      <c r="U343" s="351" t="str">
        <f>VLOOKUP(Táblázat1[[#This Row],[ORR_ssz]],Táblázat2[#All],6,0)</f>
        <v>H:08:00-10:00(B gyakorló 07. (Kecskeméti u.) (ÁB-2-204))</v>
      </c>
      <c r="V343" s="351" t="s">
        <v>1174</v>
      </c>
      <c r="W343" s="350" t="s">
        <v>1181</v>
      </c>
      <c r="X343" s="351"/>
      <c r="Y343" s="351"/>
      <c r="Z343" s="353"/>
      <c r="AA343" s="351"/>
      <c r="AB343" s="353" t="s">
        <v>3738</v>
      </c>
    </row>
    <row r="344" spans="1:28" s="112" customFormat="1" ht="24.95" customHeight="1" x14ac:dyDescent="0.25">
      <c r="A344" s="349" t="s">
        <v>19</v>
      </c>
      <c r="B344" s="349">
        <v>355</v>
      </c>
      <c r="C344" s="349" t="str">
        <f>VLOOKUP(Táblázat1[[#This Row],[ORR_ssz]],Táblázat2[#All],7,0)</f>
        <v>J4:KIG (10):KIT-SZJ</v>
      </c>
      <c r="D344" s="349" t="str">
        <f>VLOOKUP(Táblázat1[[#This Row],[ORR_ssz]],Táblázat2[#All],4,0)</f>
        <v>sz12</v>
      </c>
      <c r="E344" s="350" t="s">
        <v>404</v>
      </c>
      <c r="F344" s="351"/>
      <c r="G344" s="351" t="s">
        <v>33</v>
      </c>
      <c r="H344" s="351" t="s">
        <v>57</v>
      </c>
      <c r="I344" s="355">
        <v>3</v>
      </c>
      <c r="J344" s="351" t="s">
        <v>56</v>
      </c>
      <c r="K344" s="350"/>
      <c r="L344" s="402"/>
      <c r="M344" s="395">
        <f>VLOOKUP(Táblázat1[[#This Row],[ORR_ssz]],Táblázat2[#All],9,0)</f>
        <v>19</v>
      </c>
      <c r="N344" s="395">
        <f>VLOOKUP(Táblázat1[[#This Row],[ORR_ssz]],Táblázat2[#All],31,0)</f>
        <v>60</v>
      </c>
      <c r="O344" s="388"/>
      <c r="P344" s="351"/>
      <c r="Q344" s="351" t="s">
        <v>83</v>
      </c>
      <c r="R344" s="351" t="s">
        <v>90</v>
      </c>
      <c r="S344" s="351"/>
      <c r="T344" s="351" t="s">
        <v>3652</v>
      </c>
      <c r="U344" s="351" t="str">
        <f>VLOOKUP(Táblázat1[[#This Row],[ORR_ssz]],Táblázat2[#All],6,0)</f>
        <v>H:10:00-12:00(B gyakorló 07. (Kecskeméti u.) (ÁB-2-204))</v>
      </c>
      <c r="V344" s="351" t="s">
        <v>1174</v>
      </c>
      <c r="W344" s="350" t="s">
        <v>1181</v>
      </c>
      <c r="X344" s="351"/>
      <c r="Y344" s="351"/>
      <c r="Z344" s="351"/>
      <c r="AA344" s="351"/>
      <c r="AB344" s="353" t="s">
        <v>3738</v>
      </c>
    </row>
    <row r="345" spans="1:28" s="112" customFormat="1" ht="24.95" customHeight="1" x14ac:dyDescent="0.25">
      <c r="A345" s="349" t="s">
        <v>19</v>
      </c>
      <c r="B345" s="349">
        <v>356</v>
      </c>
      <c r="C345" s="349" t="str">
        <f>VLOOKUP(Táblázat1[[#This Row],[ORR_ssz]],Táblázat2[#All],7,0)</f>
        <v>J4:KIG (10):KIT-SZJ</v>
      </c>
      <c r="D345" s="349" t="str">
        <f>VLOOKUP(Táblázat1[[#This Row],[ORR_ssz]],Táblázat2[#All],4,0)</f>
        <v>sz13</v>
      </c>
      <c r="E345" s="350" t="s">
        <v>405</v>
      </c>
      <c r="F345" s="351"/>
      <c r="G345" s="351" t="s">
        <v>33</v>
      </c>
      <c r="H345" s="351" t="s">
        <v>57</v>
      </c>
      <c r="I345" s="355">
        <v>3</v>
      </c>
      <c r="J345" s="351" t="s">
        <v>56</v>
      </c>
      <c r="K345" s="350"/>
      <c r="L345" s="402"/>
      <c r="M345" s="395">
        <f>VLOOKUP(Táblázat1[[#This Row],[ORR_ssz]],Táblázat2[#All],9,0)</f>
        <v>19</v>
      </c>
      <c r="N345" s="395">
        <f>VLOOKUP(Táblázat1[[#This Row],[ORR_ssz]],Táblázat2[#All],31,0)</f>
        <v>480</v>
      </c>
      <c r="O345" s="388"/>
      <c r="P345" s="351"/>
      <c r="Q345" s="351" t="s">
        <v>85</v>
      </c>
      <c r="R345" s="351" t="s">
        <v>90</v>
      </c>
      <c r="S345" s="351"/>
      <c r="T345" s="351" t="s">
        <v>3647</v>
      </c>
      <c r="U345" s="351" t="str">
        <f>VLOOKUP(Táblázat1[[#This Row],[ORR_ssz]],Táblázat2[#All],6,0)</f>
        <v>SZE:10:00-12:00(A tanterem VI. (Fayer auditórium) (ÁA-1,5-203))</v>
      </c>
      <c r="V345" s="351" t="s">
        <v>1174</v>
      </c>
      <c r="W345" s="350" t="s">
        <v>1181</v>
      </c>
      <c r="X345" s="351"/>
      <c r="Y345" s="351"/>
      <c r="Z345" s="353"/>
      <c r="AA345" s="351"/>
      <c r="AB345" s="353" t="s">
        <v>3738</v>
      </c>
    </row>
    <row r="346" spans="1:28" s="112" customFormat="1" ht="24.95" customHeight="1" x14ac:dyDescent="0.25">
      <c r="A346" s="349" t="s">
        <v>19</v>
      </c>
      <c r="B346" s="349">
        <v>357</v>
      </c>
      <c r="C346" s="349" t="str">
        <f>VLOOKUP(Táblázat1[[#This Row],[ORR_ssz]],Táblázat2[#All],7,0)</f>
        <v>J4:KIG (10):KIT-SZJ</v>
      </c>
      <c r="D346" s="349" t="str">
        <f>VLOOKUP(Táblázat1[[#This Row],[ORR_ssz]],Táblázat2[#All],4,0)</f>
        <v>sz14</v>
      </c>
      <c r="E346" s="350" t="s">
        <v>406</v>
      </c>
      <c r="F346" s="351"/>
      <c r="G346" s="351" t="s">
        <v>33</v>
      </c>
      <c r="H346" s="351" t="s">
        <v>57</v>
      </c>
      <c r="I346" s="355">
        <v>3</v>
      </c>
      <c r="J346" s="351" t="s">
        <v>56</v>
      </c>
      <c r="K346" s="350"/>
      <c r="L346" s="402"/>
      <c r="M346" s="395">
        <f>VLOOKUP(Táblázat1[[#This Row],[ORR_ssz]],Táblázat2[#All],9,0)</f>
        <v>19</v>
      </c>
      <c r="N346" s="395">
        <f>VLOOKUP(Táblázat1[[#This Row],[ORR_ssz]],Táblázat2[#All],31,0)</f>
        <v>60</v>
      </c>
      <c r="O346" s="388"/>
      <c r="P346" s="351"/>
      <c r="Q346" s="351" t="s">
        <v>83</v>
      </c>
      <c r="R346" s="351" t="s">
        <v>95</v>
      </c>
      <c r="S346" s="351"/>
      <c r="T346" s="351" t="s">
        <v>3649</v>
      </c>
      <c r="U346" s="351" t="str">
        <f>VLOOKUP(Táblázat1[[#This Row],[ORR_ssz]],Táblázat2[#All],6,0)</f>
        <v>H:12:00-14:00(A gyakorló 07. (ÁA-1-125))</v>
      </c>
      <c r="V346" s="351" t="s">
        <v>1174</v>
      </c>
      <c r="W346" s="350" t="s">
        <v>1182</v>
      </c>
      <c r="X346" s="351"/>
      <c r="Y346" s="351"/>
      <c r="Z346" s="353" t="s">
        <v>1183</v>
      </c>
      <c r="AA346" s="351"/>
      <c r="AB346" s="353" t="s">
        <v>3738</v>
      </c>
    </row>
    <row r="347" spans="1:28" s="112" customFormat="1" ht="24.95" customHeight="1" x14ac:dyDescent="0.25">
      <c r="A347" s="349" t="s">
        <v>19</v>
      </c>
      <c r="B347" s="349">
        <v>358</v>
      </c>
      <c r="C347" s="349" t="str">
        <f>VLOOKUP(Táblázat1[[#This Row],[ORR_ssz]],Táblázat2[#All],7,0)</f>
        <v>J4:KIG (10):KIT-SZJ</v>
      </c>
      <c r="D347" s="349" t="str">
        <f>VLOOKUP(Táblázat1[[#This Row],[ORR_ssz]],Táblázat2[#All],4,0)</f>
        <v>sz15</v>
      </c>
      <c r="E347" s="350" t="s">
        <v>407</v>
      </c>
      <c r="F347" s="351"/>
      <c r="G347" s="351" t="s">
        <v>33</v>
      </c>
      <c r="H347" s="351" t="s">
        <v>57</v>
      </c>
      <c r="I347" s="355">
        <v>3</v>
      </c>
      <c r="J347" s="351" t="s">
        <v>56</v>
      </c>
      <c r="K347" s="350"/>
      <c r="L347" s="402"/>
      <c r="M347" s="395">
        <f>VLOOKUP(Táblázat1[[#This Row],[ORR_ssz]],Táblázat2[#All],9,0)</f>
        <v>19</v>
      </c>
      <c r="N347" s="395">
        <f>VLOOKUP(Táblázat1[[#This Row],[ORR_ssz]],Táblázat2[#All],31,0)</f>
        <v>40</v>
      </c>
      <c r="O347" s="388"/>
      <c r="P347" s="351"/>
      <c r="Q347" s="351" t="s">
        <v>85</v>
      </c>
      <c r="R347" s="351" t="s">
        <v>95</v>
      </c>
      <c r="S347" s="351"/>
      <c r="T347" s="351" t="s">
        <v>3653</v>
      </c>
      <c r="U347" s="351" t="str">
        <f>VLOOKUP(Táblázat1[[#This Row],[ORR_ssz]],Táblázat2[#All],6,0)</f>
        <v>SZE:12:00-14:00(A gyakorló 04. (ÁA-a-8))</v>
      </c>
      <c r="V347" s="351" t="s">
        <v>1174</v>
      </c>
      <c r="W347" s="350" t="s">
        <v>1184</v>
      </c>
      <c r="X347" s="351"/>
      <c r="Y347" s="351"/>
      <c r="Z347" s="353"/>
      <c r="AA347" s="351"/>
      <c r="AB347" s="353" t="s">
        <v>3738</v>
      </c>
    </row>
    <row r="348" spans="1:28" s="112" customFormat="1" ht="24.95" customHeight="1" x14ac:dyDescent="0.25">
      <c r="A348" s="349" t="s">
        <v>19</v>
      </c>
      <c r="B348" s="349">
        <v>359</v>
      </c>
      <c r="C348" s="349" t="str">
        <f>VLOOKUP(Táblázat1[[#This Row],[ORR_ssz]],Táblázat2[#All],7,0)</f>
        <v>J4:KIG (10):KIT-SZJ</v>
      </c>
      <c r="D348" s="349" t="str">
        <f>VLOOKUP(Táblázat1[[#This Row],[ORR_ssz]],Táblázat2[#All],4,0)</f>
        <v>sz16</v>
      </c>
      <c r="E348" s="350" t="s">
        <v>408</v>
      </c>
      <c r="F348" s="351"/>
      <c r="G348" s="351" t="s">
        <v>33</v>
      </c>
      <c r="H348" s="351" t="s">
        <v>57</v>
      </c>
      <c r="I348" s="355">
        <v>3</v>
      </c>
      <c r="J348" s="351" t="s">
        <v>56</v>
      </c>
      <c r="K348" s="350"/>
      <c r="L348" s="402"/>
      <c r="M348" s="395">
        <f>VLOOKUP(Táblázat1[[#This Row],[ORR_ssz]],Táblázat2[#All],9,0)</f>
        <v>19</v>
      </c>
      <c r="N348" s="395">
        <f>VLOOKUP(Táblázat1[[#This Row],[ORR_ssz]],Táblázat2[#All],31,0)</f>
        <v>200</v>
      </c>
      <c r="O348" s="388"/>
      <c r="P348" s="351"/>
      <c r="Q348" s="351" t="s">
        <v>84</v>
      </c>
      <c r="R348" s="351" t="s">
        <v>636</v>
      </c>
      <c r="S348" s="351"/>
      <c r="T348" s="351" t="s">
        <v>3654</v>
      </c>
      <c r="U348" s="351" t="str">
        <f>VLOOKUP(Táblázat1[[#This Row],[ORR_ssz]],Táblázat2[#All],6,0)</f>
        <v>K:08:00-10:00(A tanterem I. (Somló auditórium) (ÁA-1-106))</v>
      </c>
      <c r="V348" s="351" t="s">
        <v>1174</v>
      </c>
      <c r="W348" s="350" t="s">
        <v>1182</v>
      </c>
      <c r="X348" s="351"/>
      <c r="Y348" s="351"/>
      <c r="Z348" s="353" t="s">
        <v>1185</v>
      </c>
      <c r="AA348" s="351"/>
      <c r="AB348" s="353" t="s">
        <v>3738</v>
      </c>
    </row>
    <row r="349" spans="1:28" s="112" customFormat="1" ht="24.95" customHeight="1" x14ac:dyDescent="0.25">
      <c r="A349" s="349" t="s">
        <v>19</v>
      </c>
      <c r="B349" s="349">
        <v>360</v>
      </c>
      <c r="C349" s="349" t="str">
        <f>VLOOKUP(Táblázat1[[#This Row],[ORR_ssz]],Táblázat2[#All],7,0)</f>
        <v>J4:KIG (10):KIT-SZJ</v>
      </c>
      <c r="D349" s="349" t="str">
        <f>VLOOKUP(Táblázat1[[#This Row],[ORR_ssz]],Táblázat2[#All],4,0)</f>
        <v>sz17</v>
      </c>
      <c r="E349" s="350" t="s">
        <v>409</v>
      </c>
      <c r="F349" s="351"/>
      <c r="G349" s="351" t="s">
        <v>33</v>
      </c>
      <c r="H349" s="351" t="s">
        <v>57</v>
      </c>
      <c r="I349" s="355">
        <v>3</v>
      </c>
      <c r="J349" s="351" t="s">
        <v>56</v>
      </c>
      <c r="K349" s="350"/>
      <c r="L349" s="402"/>
      <c r="M349" s="395">
        <f>VLOOKUP(Táblázat1[[#This Row],[ORR_ssz]],Táblázat2[#All],9,0)</f>
        <v>19</v>
      </c>
      <c r="N349" s="395">
        <f>VLOOKUP(Táblázat1[[#This Row],[ORR_ssz]],Táblázat2[#All],31,0)</f>
        <v>60</v>
      </c>
      <c r="O349" s="388"/>
      <c r="P349" s="351"/>
      <c r="Q349" s="351" t="s">
        <v>85</v>
      </c>
      <c r="R349" s="351" t="s">
        <v>636</v>
      </c>
      <c r="S349" s="351"/>
      <c r="T349" s="351" t="s">
        <v>3607</v>
      </c>
      <c r="U349" s="351" t="str">
        <f>VLOOKUP(Táblázat1[[#This Row],[ORR_ssz]],Táblázat2[#All],6,0)</f>
        <v>SZE:08:00-10:00(B gyakorló 03. (Magyar u.) (ÁB-0-4))</v>
      </c>
      <c r="V349" s="351" t="s">
        <v>1174</v>
      </c>
      <c r="W349" s="350" t="s">
        <v>1186</v>
      </c>
      <c r="X349" s="351"/>
      <c r="Y349" s="351"/>
      <c r="Z349" s="353"/>
      <c r="AA349" s="351"/>
      <c r="AB349" s="353" t="s">
        <v>3738</v>
      </c>
    </row>
    <row r="350" spans="1:28" s="112" customFormat="1" ht="24.95" customHeight="1" x14ac:dyDescent="0.25">
      <c r="A350" s="349" t="s">
        <v>19</v>
      </c>
      <c r="B350" s="349">
        <v>361</v>
      </c>
      <c r="C350" s="349" t="str">
        <f>VLOOKUP(Táblázat1[[#This Row],[ORR_ssz]],Táblázat2[#All],7,0)</f>
        <v>J4:KIG (10):KIT-SZJ</v>
      </c>
      <c r="D350" s="349" t="str">
        <f>VLOOKUP(Táblázat1[[#This Row],[ORR_ssz]],Táblázat2[#All],4,0)</f>
        <v>sz18</v>
      </c>
      <c r="E350" s="350" t="s">
        <v>410</v>
      </c>
      <c r="F350" s="351"/>
      <c r="G350" s="351" t="s">
        <v>33</v>
      </c>
      <c r="H350" s="351" t="s">
        <v>57</v>
      </c>
      <c r="I350" s="355">
        <v>3</v>
      </c>
      <c r="J350" s="351" t="s">
        <v>56</v>
      </c>
      <c r="K350" s="350"/>
      <c r="L350" s="402"/>
      <c r="M350" s="395">
        <f>VLOOKUP(Táblázat1[[#This Row],[ORR_ssz]],Táblázat2[#All],9,0)</f>
        <v>19</v>
      </c>
      <c r="N350" s="395">
        <f>VLOOKUP(Táblázat1[[#This Row],[ORR_ssz]],Táblázat2[#All],31,0)</f>
        <v>60</v>
      </c>
      <c r="O350" s="388"/>
      <c r="P350" s="351"/>
      <c r="Q350" s="351" t="s">
        <v>83</v>
      </c>
      <c r="R350" s="351" t="s">
        <v>636</v>
      </c>
      <c r="S350" s="351"/>
      <c r="T350" s="351" t="s">
        <v>3622</v>
      </c>
      <c r="U350" s="351" t="str">
        <f>VLOOKUP(Táblázat1[[#This Row],[ORR_ssz]],Táblázat2[#All],6,0)</f>
        <v>H:08:00-10:00(B gyakorló 08. (Kecskeméti u.) (ÁB-2-205))</v>
      </c>
      <c r="V350" s="351" t="s">
        <v>1174</v>
      </c>
      <c r="W350" s="350" t="s">
        <v>1187</v>
      </c>
      <c r="X350" s="351"/>
      <c r="Y350" s="351"/>
      <c r="Z350" s="353"/>
      <c r="AA350" s="351"/>
      <c r="AB350" s="353" t="s">
        <v>3738</v>
      </c>
    </row>
    <row r="351" spans="1:28" s="112" customFormat="1" ht="24.95" customHeight="1" x14ac:dyDescent="0.25">
      <c r="A351" s="349" t="s">
        <v>19</v>
      </c>
      <c r="B351" s="349">
        <v>362</v>
      </c>
      <c r="C351" s="349" t="str">
        <f>VLOOKUP(Táblázat1[[#This Row],[ORR_ssz]],Táblázat2[#All],7,0)</f>
        <v>J4:KIG (3):KET</v>
      </c>
      <c r="D351" s="349" t="str">
        <f>VLOOKUP(Táblázat1[[#This Row],[ORR_ssz]],Táblázat2[#All],4,0)</f>
        <v>e</v>
      </c>
      <c r="E351" s="350" t="s">
        <v>364</v>
      </c>
      <c r="F351" s="351" t="s">
        <v>365</v>
      </c>
      <c r="G351" s="351" t="s">
        <v>31</v>
      </c>
      <c r="H351" s="351" t="s">
        <v>57</v>
      </c>
      <c r="I351" s="355">
        <v>5</v>
      </c>
      <c r="J351" s="351" t="s">
        <v>56</v>
      </c>
      <c r="K351" s="350"/>
      <c r="L351" s="402"/>
      <c r="M351" s="395">
        <f>VLOOKUP(Táblázat1[[#This Row],[ORR_ssz]],Táblázat2[#All],9,0)</f>
        <v>666</v>
      </c>
      <c r="N351" s="395">
        <f>VLOOKUP(Táblázat1[[#This Row],[ORR_ssz]],Táblázat2[#All],31,0)</f>
        <v>0</v>
      </c>
      <c r="O351" s="388"/>
      <c r="P351" s="351"/>
      <c r="Q351" s="351"/>
      <c r="R351" s="351"/>
      <c r="S351" s="351"/>
      <c r="T351" s="351"/>
      <c r="U351" s="351">
        <f>VLOOKUP(Táblázat1[[#This Row],[ORR_ssz]],Táblázat2[#All],6,0)</f>
        <v>0</v>
      </c>
      <c r="V351" s="351" t="s">
        <v>1174</v>
      </c>
      <c r="W351" s="350" t="s">
        <v>1178</v>
      </c>
      <c r="X351" s="351"/>
      <c r="Y351" s="351"/>
      <c r="Z351" s="353"/>
      <c r="AA351" s="351"/>
      <c r="AB351" s="354" t="s">
        <v>3739</v>
      </c>
    </row>
    <row r="352" spans="1:28" s="112" customFormat="1" ht="24.95" customHeight="1" x14ac:dyDescent="0.25">
      <c r="A352" s="349" t="s">
        <v>19</v>
      </c>
      <c r="B352" s="349">
        <v>363</v>
      </c>
      <c r="C352" s="349" t="str">
        <f>VLOOKUP(Táblázat1[[#This Row],[ORR_ssz]],Táblázat2[#All],7,0)</f>
        <v>JL5:KIG (3): KÜL</v>
      </c>
      <c r="D352" s="349" t="str">
        <f>VLOOKUP(Táblázat1[[#This Row],[ORR_ssz]],Táblázat2[#All],4,0)</f>
        <v>e</v>
      </c>
      <c r="E352" s="350" t="s">
        <v>368</v>
      </c>
      <c r="F352" s="351" t="s">
        <v>369</v>
      </c>
      <c r="G352" s="351" t="s">
        <v>31</v>
      </c>
      <c r="H352" s="351" t="s">
        <v>55</v>
      </c>
      <c r="I352" s="352">
        <v>5</v>
      </c>
      <c r="J352" s="351" t="s">
        <v>54</v>
      </c>
      <c r="K352" s="350"/>
      <c r="L352" s="402"/>
      <c r="M352" s="395">
        <f>VLOOKUP(Táblázat1[[#This Row],[ORR_ssz]],Táblázat2[#All],9,0)</f>
        <v>666</v>
      </c>
      <c r="N352" s="395">
        <f>VLOOKUP(Táblázat1[[#This Row],[ORR_ssz]],Táblázat2[#All],31,0)</f>
        <v>0</v>
      </c>
      <c r="O352" s="388"/>
      <c r="P352" s="351"/>
      <c r="Q352" s="351"/>
      <c r="R352" s="351"/>
      <c r="S352" s="351"/>
      <c r="T352" s="351"/>
      <c r="U352" s="351">
        <f>VLOOKUP(Táblázat1[[#This Row],[ORR_ssz]],Táblázat2[#All],6,0)</f>
        <v>0</v>
      </c>
      <c r="V352" s="351"/>
      <c r="W352" s="350"/>
      <c r="X352" s="351"/>
      <c r="Y352" s="351"/>
      <c r="Z352" s="353"/>
      <c r="AA352" s="351"/>
      <c r="AB352" s="354" t="s">
        <v>3739</v>
      </c>
    </row>
    <row r="353" spans="1:28" s="112" customFormat="1" ht="24.95" customHeight="1" x14ac:dyDescent="0.25">
      <c r="A353" s="349" t="s">
        <v>19</v>
      </c>
      <c r="B353" s="349">
        <v>364</v>
      </c>
      <c r="C353" s="349" t="str">
        <f>VLOOKUP(Táblázat1[[#This Row],[ORR_ssz]],Táblázat2[#All],7,0)</f>
        <v>J4:KIG (30):KET</v>
      </c>
      <c r="D353" s="349" t="str">
        <f>VLOOKUP(Táblázat1[[#This Row],[ORR_ssz]],Táblázat2[#All],4,0)</f>
        <v>gy:E</v>
      </c>
      <c r="E353" s="350" t="s">
        <v>606</v>
      </c>
      <c r="F353" s="351" t="s">
        <v>372</v>
      </c>
      <c r="G353" s="351" t="s">
        <v>33</v>
      </c>
      <c r="H353" s="351" t="s">
        <v>57</v>
      </c>
      <c r="I353" s="355">
        <v>5</v>
      </c>
      <c r="J353" s="351" t="s">
        <v>56</v>
      </c>
      <c r="K353" s="350"/>
      <c r="L353" s="402"/>
      <c r="M353" s="395">
        <f>VLOOKUP(Táblázat1[[#This Row],[ORR_ssz]],Táblázat2[#All],9,0)</f>
        <v>555</v>
      </c>
      <c r="N353" s="395">
        <f>VLOOKUP(Táblázat1[[#This Row],[ORR_ssz]],Táblázat2[#All],31,0)</f>
        <v>0</v>
      </c>
      <c r="O353" s="388"/>
      <c r="P353" s="351"/>
      <c r="Q353" s="351"/>
      <c r="R353" s="351"/>
      <c r="S353" s="351"/>
      <c r="T353" s="351"/>
      <c r="U353" s="351">
        <f>VLOOKUP(Táblázat1[[#This Row],[ORR_ssz]],Táblázat2[#All],6,0)</f>
        <v>0</v>
      </c>
      <c r="V353" s="351" t="s">
        <v>1174</v>
      </c>
      <c r="W353" s="350" t="s">
        <v>1174</v>
      </c>
      <c r="X353" s="351"/>
      <c r="Y353" s="351"/>
      <c r="Z353" s="353"/>
      <c r="AA353" s="351"/>
      <c r="AB353" s="354" t="s">
        <v>3739</v>
      </c>
    </row>
    <row r="354" spans="1:28" s="112" customFormat="1" ht="24.95" customHeight="1" x14ac:dyDescent="0.25">
      <c r="A354" s="349" t="s">
        <v>19</v>
      </c>
      <c r="B354" s="349">
        <v>365</v>
      </c>
      <c r="C354" s="349" t="str">
        <f>VLOOKUP(Táblázat1[[#This Row],[ORR_ssz]],Táblázat2[#All],7,0)</f>
        <v>J4:KIG (30):KET</v>
      </c>
      <c r="D354" s="349" t="str">
        <f>VLOOKUP(Táblázat1[[#This Row],[ORR_ssz]],Táblázat2[#All],4,0)</f>
        <v>gy01</v>
      </c>
      <c r="E354" s="350" t="s">
        <v>373</v>
      </c>
      <c r="F354" s="351"/>
      <c r="G354" s="351" t="s">
        <v>33</v>
      </c>
      <c r="H354" s="351" t="s">
        <v>57</v>
      </c>
      <c r="I354" s="355">
        <v>5</v>
      </c>
      <c r="J354" s="351" t="s">
        <v>56</v>
      </c>
      <c r="K354" s="350"/>
      <c r="L354" s="402"/>
      <c r="M354" s="395">
        <f>VLOOKUP(Táblázat1[[#This Row],[ORR_ssz]],Táblázat2[#All],9,0)</f>
        <v>18</v>
      </c>
      <c r="N354" s="395">
        <f>VLOOKUP(Táblázat1[[#This Row],[ORR_ssz]],Táblázat2[#All],31,0)</f>
        <v>480</v>
      </c>
      <c r="O354" s="388"/>
      <c r="P354" s="351"/>
      <c r="Q354" s="351" t="s">
        <v>83</v>
      </c>
      <c r="R354" s="351" t="s">
        <v>90</v>
      </c>
      <c r="S354" s="351"/>
      <c r="T354" s="351" t="s">
        <v>3669</v>
      </c>
      <c r="U354" s="351" t="str">
        <f>VLOOKUP(Táblázat1[[#This Row],[ORR_ssz]],Táblázat2[#All],6,0)</f>
        <v>H:10:00-12:00(A tanterem VIII. (Vécsey auditórium) (ÁA-3,5-503))</v>
      </c>
      <c r="V354" s="351" t="s">
        <v>1174</v>
      </c>
      <c r="W354" s="350" t="s">
        <v>1174</v>
      </c>
      <c r="X354" s="351"/>
      <c r="Y354" s="351"/>
      <c r="Z354" s="353"/>
      <c r="AA354" s="351"/>
      <c r="AB354" s="353" t="s">
        <v>3738</v>
      </c>
    </row>
    <row r="355" spans="1:28" s="112" customFormat="1" ht="24.95" customHeight="1" x14ac:dyDescent="0.25">
      <c r="A355" s="349" t="s">
        <v>19</v>
      </c>
      <c r="B355" s="349">
        <v>366</v>
      </c>
      <c r="C355" s="349" t="str">
        <f>VLOOKUP(Táblázat1[[#This Row],[ORR_ssz]],Táblázat2[#All],7,0)</f>
        <v>J4:KIG (30):KET</v>
      </c>
      <c r="D355" s="349" t="str">
        <f>VLOOKUP(Táblázat1[[#This Row],[ORR_ssz]],Táblázat2[#All],4,0)</f>
        <v>gy02</v>
      </c>
      <c r="E355" s="350" t="s">
        <v>374</v>
      </c>
      <c r="F355" s="351"/>
      <c r="G355" s="351" t="s">
        <v>33</v>
      </c>
      <c r="H355" s="351" t="s">
        <v>57</v>
      </c>
      <c r="I355" s="355">
        <v>5</v>
      </c>
      <c r="J355" s="351" t="s">
        <v>56</v>
      </c>
      <c r="K355" s="350"/>
      <c r="L355" s="402"/>
      <c r="M355" s="395">
        <f>VLOOKUP(Táblázat1[[#This Row],[ORR_ssz]],Táblázat2[#All],9,0)</f>
        <v>18</v>
      </c>
      <c r="N355" s="395">
        <f>VLOOKUP(Táblázat1[[#This Row],[ORR_ssz]],Táblázat2[#All],31,0)</f>
        <v>480</v>
      </c>
      <c r="O355" s="388"/>
      <c r="P355" s="351"/>
      <c r="Q355" s="351" t="s">
        <v>83</v>
      </c>
      <c r="R355" s="351" t="s">
        <v>636</v>
      </c>
      <c r="S355" s="351"/>
      <c r="T355" s="351" t="s">
        <v>3669</v>
      </c>
      <c r="U355" s="351" t="str">
        <f>VLOOKUP(Táblázat1[[#This Row],[ORR_ssz]],Táblázat2[#All],6,0)</f>
        <v>H:08:00-10:00(A tanterem VIII. (Vécsey auditórium) (ÁA-3,5-503))</v>
      </c>
      <c r="V355" s="351" t="s">
        <v>1174</v>
      </c>
      <c r="W355" s="350" t="s">
        <v>1174</v>
      </c>
      <c r="X355" s="351"/>
      <c r="Y355" s="351"/>
      <c r="Z355" s="353"/>
      <c r="AA355" s="351"/>
      <c r="AB355" s="353" t="s">
        <v>3738</v>
      </c>
    </row>
    <row r="356" spans="1:28" s="112" customFormat="1" ht="24.95" customHeight="1" x14ac:dyDescent="0.25">
      <c r="A356" s="349" t="s">
        <v>19</v>
      </c>
      <c r="B356" s="349">
        <v>367</v>
      </c>
      <c r="C356" s="349" t="str">
        <f>VLOOKUP(Táblázat1[[#This Row],[ORR_ssz]],Táblázat2[#All],7,0)</f>
        <v>J4:KIG (30):KET</v>
      </c>
      <c r="D356" s="349" t="str">
        <f>VLOOKUP(Táblázat1[[#This Row],[ORR_ssz]],Táblázat2[#All],4,0)</f>
        <v>gy03</v>
      </c>
      <c r="E356" s="350" t="s">
        <v>375</v>
      </c>
      <c r="F356" s="351"/>
      <c r="G356" s="351" t="s">
        <v>33</v>
      </c>
      <c r="H356" s="351" t="s">
        <v>57</v>
      </c>
      <c r="I356" s="355">
        <v>5</v>
      </c>
      <c r="J356" s="351" t="s">
        <v>56</v>
      </c>
      <c r="K356" s="350"/>
      <c r="L356" s="402"/>
      <c r="M356" s="395">
        <f>VLOOKUP(Táblázat1[[#This Row],[ORR_ssz]],Táblázat2[#All],9,0)</f>
        <v>18</v>
      </c>
      <c r="N356" s="395">
        <f>VLOOKUP(Táblázat1[[#This Row],[ORR_ssz]],Táblázat2[#All],31,0)</f>
        <v>60</v>
      </c>
      <c r="O356" s="388"/>
      <c r="P356" s="351"/>
      <c r="Q356" s="351" t="s">
        <v>83</v>
      </c>
      <c r="R356" s="351" t="s">
        <v>98</v>
      </c>
      <c r="S356" s="351"/>
      <c r="T356" s="351" t="s">
        <v>3660</v>
      </c>
      <c r="U356" s="351" t="str">
        <f>VLOOKUP(Táblázat1[[#This Row],[ORR_ssz]],Táblázat2[#All],6,0)</f>
        <v>H:14:00-16:00(A gyakorló 07. (ÁA-1-125))</v>
      </c>
      <c r="V356" s="351" t="s">
        <v>1174</v>
      </c>
      <c r="W356" s="350" t="s">
        <v>1174</v>
      </c>
      <c r="X356" s="351"/>
      <c r="Y356" s="351"/>
      <c r="Z356" s="353"/>
      <c r="AA356" s="351"/>
      <c r="AB356" s="353" t="s">
        <v>3738</v>
      </c>
    </row>
    <row r="357" spans="1:28" s="112" customFormat="1" ht="24.95" customHeight="1" x14ac:dyDescent="0.25">
      <c r="A357" s="349" t="s">
        <v>19</v>
      </c>
      <c r="B357" s="349">
        <v>368</v>
      </c>
      <c r="C357" s="349" t="str">
        <f>VLOOKUP(Táblázat1[[#This Row],[ORR_ssz]],Táblázat2[#All],7,0)</f>
        <v>J4:KIG (30):KET</v>
      </c>
      <c r="D357" s="349" t="str">
        <f>VLOOKUP(Táblázat1[[#This Row],[ORR_ssz]],Táblázat2[#All],4,0)</f>
        <v>gy04</v>
      </c>
      <c r="E357" s="350" t="s">
        <v>376</v>
      </c>
      <c r="F357" s="351"/>
      <c r="G357" s="351" t="s">
        <v>33</v>
      </c>
      <c r="H357" s="351" t="s">
        <v>57</v>
      </c>
      <c r="I357" s="355">
        <v>5</v>
      </c>
      <c r="J357" s="351" t="s">
        <v>56</v>
      </c>
      <c r="K357" s="350"/>
      <c r="L357" s="402"/>
      <c r="M357" s="395">
        <f>VLOOKUP(Táblázat1[[#This Row],[ORR_ssz]],Táblázat2[#All],9,0)</f>
        <v>18</v>
      </c>
      <c r="N357" s="395">
        <f>VLOOKUP(Táblázat1[[#This Row],[ORR_ssz]],Táblázat2[#All],31,0)</f>
        <v>200</v>
      </c>
      <c r="O357" s="388"/>
      <c r="P357" s="351"/>
      <c r="Q357" s="351" t="s">
        <v>84</v>
      </c>
      <c r="R357" s="351" t="s">
        <v>90</v>
      </c>
      <c r="S357" s="351"/>
      <c r="T357" s="351" t="s">
        <v>3665</v>
      </c>
      <c r="U357" s="351" t="str">
        <f>VLOOKUP(Táblázat1[[#This Row],[ORR_ssz]],Táblázat2[#All],6,0)</f>
        <v>K:10:00-12:00(A tanterem II. (Dósa auditórium) (ÁA-1-109))</v>
      </c>
      <c r="V357" s="351" t="s">
        <v>1174</v>
      </c>
      <c r="W357" s="350" t="s">
        <v>1179</v>
      </c>
      <c r="X357" s="351"/>
      <c r="Y357" s="351"/>
      <c r="Z357" s="353"/>
      <c r="AA357" s="351"/>
      <c r="AB357" s="353" t="s">
        <v>3738</v>
      </c>
    </row>
    <row r="358" spans="1:28" s="112" customFormat="1" ht="24.95" customHeight="1" x14ac:dyDescent="0.25">
      <c r="A358" s="349" t="s">
        <v>19</v>
      </c>
      <c r="B358" s="349">
        <v>369</v>
      </c>
      <c r="C358" s="349" t="str">
        <f>VLOOKUP(Táblázat1[[#This Row],[ORR_ssz]],Táblázat2[#All],7,0)</f>
        <v>J4:KIG (30):KET</v>
      </c>
      <c r="D358" s="349" t="str">
        <f>VLOOKUP(Táblázat1[[#This Row],[ORR_ssz]],Táblázat2[#All],4,0)</f>
        <v>gy05</v>
      </c>
      <c r="E358" s="350" t="s">
        <v>377</v>
      </c>
      <c r="F358" s="351"/>
      <c r="G358" s="351" t="s">
        <v>33</v>
      </c>
      <c r="H358" s="351" t="s">
        <v>57</v>
      </c>
      <c r="I358" s="355">
        <v>5</v>
      </c>
      <c r="J358" s="351" t="s">
        <v>56</v>
      </c>
      <c r="K358" s="350"/>
      <c r="L358" s="402"/>
      <c r="M358" s="395">
        <f>VLOOKUP(Táblázat1[[#This Row],[ORR_ssz]],Táblázat2[#All],9,0)</f>
        <v>18</v>
      </c>
      <c r="N358" s="395">
        <f>VLOOKUP(Táblázat1[[#This Row],[ORR_ssz]],Táblázat2[#All],31,0)</f>
        <v>86</v>
      </c>
      <c r="O358" s="388"/>
      <c r="P358" s="351"/>
      <c r="Q358" s="351" t="s">
        <v>85</v>
      </c>
      <c r="R358" s="351" t="s">
        <v>102</v>
      </c>
      <c r="S358" s="351"/>
      <c r="T358" s="351" t="s">
        <v>3621</v>
      </c>
      <c r="U358" s="351" t="str">
        <f>VLOOKUP(Táblázat1[[#This Row],[ORR_ssz]],Táblázat2[#All],6,0)</f>
        <v>SZE:16:00-18:00(B tanterem II. (Magyar u.) (ÁB-1,5-112))</v>
      </c>
      <c r="V358" s="351" t="s">
        <v>1174</v>
      </c>
      <c r="W358" s="350" t="s">
        <v>1188</v>
      </c>
      <c r="X358" s="351"/>
      <c r="Y358" s="351"/>
      <c r="Z358" s="353" t="s">
        <v>1189</v>
      </c>
      <c r="AA358" s="351"/>
      <c r="AB358" s="353" t="s">
        <v>3738</v>
      </c>
    </row>
    <row r="359" spans="1:28" s="112" customFormat="1" ht="24.95" customHeight="1" x14ac:dyDescent="0.25">
      <c r="A359" s="349" t="s">
        <v>19</v>
      </c>
      <c r="B359" s="349">
        <v>370</v>
      </c>
      <c r="C359" s="349" t="str">
        <f>VLOOKUP(Táblázat1[[#This Row],[ORR_ssz]],Táblázat2[#All],7,0)</f>
        <v>J4:KIG (30):KET</v>
      </c>
      <c r="D359" s="349" t="str">
        <f>VLOOKUP(Táblázat1[[#This Row],[ORR_ssz]],Táblázat2[#All],4,0)</f>
        <v>gy06</v>
      </c>
      <c r="E359" s="350" t="s">
        <v>378</v>
      </c>
      <c r="F359" s="351"/>
      <c r="G359" s="351" t="s">
        <v>33</v>
      </c>
      <c r="H359" s="351" t="s">
        <v>57</v>
      </c>
      <c r="I359" s="355">
        <v>5</v>
      </c>
      <c r="J359" s="351" t="s">
        <v>56</v>
      </c>
      <c r="K359" s="350"/>
      <c r="L359" s="402"/>
      <c r="M359" s="395">
        <f>VLOOKUP(Táblázat1[[#This Row],[ORR_ssz]],Táblázat2[#All],9,0)</f>
        <v>18</v>
      </c>
      <c r="N359" s="395">
        <f>VLOOKUP(Táblázat1[[#This Row],[ORR_ssz]],Táblázat2[#All],31,0)</f>
        <v>96</v>
      </c>
      <c r="O359" s="388"/>
      <c r="P359" s="351"/>
      <c r="Q359" s="351" t="s">
        <v>84</v>
      </c>
      <c r="R359" s="351" t="s">
        <v>636</v>
      </c>
      <c r="S359" s="351"/>
      <c r="T359" s="351" t="s">
        <v>3659</v>
      </c>
      <c r="U359" s="351" t="str">
        <f>VLOOKUP(Táblázat1[[#This Row],[ORR_ssz]],Táblázat2[#All],6,0)</f>
        <v>K:08:00-10:00(B tanterem I. (Magyar u.) (ÁB-0-3))</v>
      </c>
      <c r="V359" s="351" t="s">
        <v>1174</v>
      </c>
      <c r="W359" s="350" t="s">
        <v>1187</v>
      </c>
      <c r="X359" s="351"/>
      <c r="Y359" s="351"/>
      <c r="Z359" s="353"/>
      <c r="AA359" s="351"/>
      <c r="AB359" s="353" t="s">
        <v>3738</v>
      </c>
    </row>
    <row r="360" spans="1:28" s="112" customFormat="1" ht="24.95" customHeight="1" x14ac:dyDescent="0.25">
      <c r="A360" s="349" t="s">
        <v>19</v>
      </c>
      <c r="B360" s="349">
        <v>371</v>
      </c>
      <c r="C360" s="349" t="str">
        <f>VLOOKUP(Táblázat1[[#This Row],[ORR_ssz]],Táblázat2[#All],7,0)</f>
        <v>J4:KIG (30):KET</v>
      </c>
      <c r="D360" s="349" t="str">
        <f>VLOOKUP(Táblázat1[[#This Row],[ORR_ssz]],Táblázat2[#All],4,0)</f>
        <v>gy07</v>
      </c>
      <c r="E360" s="350" t="s">
        <v>379</v>
      </c>
      <c r="F360" s="351"/>
      <c r="G360" s="351" t="s">
        <v>33</v>
      </c>
      <c r="H360" s="351" t="s">
        <v>57</v>
      </c>
      <c r="I360" s="355">
        <v>5</v>
      </c>
      <c r="J360" s="351" t="s">
        <v>56</v>
      </c>
      <c r="K360" s="350"/>
      <c r="L360" s="402"/>
      <c r="M360" s="395">
        <f>VLOOKUP(Táblázat1[[#This Row],[ORR_ssz]],Táblázat2[#All],9,0)</f>
        <v>18</v>
      </c>
      <c r="N360" s="395">
        <f>VLOOKUP(Táblázat1[[#This Row],[ORR_ssz]],Táblázat2[#All],31,0)</f>
        <v>480</v>
      </c>
      <c r="O360" s="388"/>
      <c r="P360" s="351"/>
      <c r="Q360" s="351" t="s">
        <v>83</v>
      </c>
      <c r="R360" s="351" t="s">
        <v>636</v>
      </c>
      <c r="S360" s="351"/>
      <c r="T360" s="351" t="s">
        <v>3639</v>
      </c>
      <c r="U360" s="351" t="str">
        <f>VLOOKUP(Táblázat1[[#This Row],[ORR_ssz]],Táblázat2[#All],6,0)</f>
        <v>H:08:00-10:00(A tanterem VII. (Nagy Ernő auditórium) (ÁA-2,5-305))</v>
      </c>
      <c r="V360" s="351" t="s">
        <v>1174</v>
      </c>
      <c r="W360" s="350" t="s">
        <v>1176</v>
      </c>
      <c r="X360" s="351"/>
      <c r="Y360" s="351"/>
      <c r="Z360" s="353"/>
      <c r="AA360" s="351"/>
      <c r="AB360" s="353" t="s">
        <v>3738</v>
      </c>
    </row>
    <row r="361" spans="1:28" s="112" customFormat="1" ht="24.95" customHeight="1" x14ac:dyDescent="0.25">
      <c r="A361" s="349" t="s">
        <v>19</v>
      </c>
      <c r="B361" s="349">
        <v>372</v>
      </c>
      <c r="C361" s="349" t="str">
        <f>VLOOKUP(Táblázat1[[#This Row],[ORR_ssz]],Táblázat2[#All],7,0)</f>
        <v>J4:KIG (30):KET</v>
      </c>
      <c r="D361" s="349" t="str">
        <f>VLOOKUP(Táblázat1[[#This Row],[ORR_ssz]],Táblázat2[#All],4,0)</f>
        <v>gy08</v>
      </c>
      <c r="E361" s="350" t="s">
        <v>380</v>
      </c>
      <c r="F361" s="351"/>
      <c r="G361" s="351" t="s">
        <v>33</v>
      </c>
      <c r="H361" s="351" t="s">
        <v>57</v>
      </c>
      <c r="I361" s="355">
        <v>5</v>
      </c>
      <c r="J361" s="351" t="s">
        <v>56</v>
      </c>
      <c r="K361" s="350"/>
      <c r="L361" s="402"/>
      <c r="M361" s="395">
        <f>VLOOKUP(Táblázat1[[#This Row],[ORR_ssz]],Táblázat2[#All],9,0)</f>
        <v>18</v>
      </c>
      <c r="N361" s="395">
        <f>VLOOKUP(Táblázat1[[#This Row],[ORR_ssz]],Táblázat2[#All],31,0)</f>
        <v>480</v>
      </c>
      <c r="O361" s="388"/>
      <c r="P361" s="351"/>
      <c r="Q361" s="351" t="s">
        <v>83</v>
      </c>
      <c r="R361" s="351" t="s">
        <v>98</v>
      </c>
      <c r="S361" s="351"/>
      <c r="T361" s="351" t="s">
        <v>3610</v>
      </c>
      <c r="U361" s="351" t="str">
        <f>VLOOKUP(Táblázat1[[#This Row],[ORR_ssz]],Táblázat2[#All],6,0)</f>
        <v>H:14:00-16:00(A tanterem VI. (Fayer auditórium) (ÁA-1,5-203))</v>
      </c>
      <c r="V361" s="351" t="s">
        <v>1174</v>
      </c>
      <c r="W361" s="350" t="s">
        <v>1176</v>
      </c>
      <c r="X361" s="351"/>
      <c r="Y361" s="351"/>
      <c r="Z361" s="353"/>
      <c r="AA361" s="351"/>
      <c r="AB361" s="353" t="s">
        <v>3738</v>
      </c>
    </row>
    <row r="362" spans="1:28" s="112" customFormat="1" ht="24.95" customHeight="1" x14ac:dyDescent="0.25">
      <c r="A362" s="349" t="s">
        <v>19</v>
      </c>
      <c r="B362" s="349">
        <v>373</v>
      </c>
      <c r="C362" s="349" t="str">
        <f>VLOOKUP(Táblázat1[[#This Row],[ORR_ssz]],Táblázat2[#All],7,0)</f>
        <v>J4:KIG (30):KET</v>
      </c>
      <c r="D362" s="349" t="str">
        <f>VLOOKUP(Táblázat1[[#This Row],[ORR_ssz]],Táblázat2[#All],4,0)</f>
        <v>gy09</v>
      </c>
      <c r="E362" s="350" t="s">
        <v>381</v>
      </c>
      <c r="F362" s="351"/>
      <c r="G362" s="351" t="s">
        <v>33</v>
      </c>
      <c r="H362" s="351" t="s">
        <v>57</v>
      </c>
      <c r="I362" s="355">
        <v>5</v>
      </c>
      <c r="J362" s="351" t="s">
        <v>56</v>
      </c>
      <c r="K362" s="350"/>
      <c r="L362" s="402"/>
      <c r="M362" s="395">
        <f>VLOOKUP(Táblázat1[[#This Row],[ORR_ssz]],Táblázat2[#All],9,0)</f>
        <v>18</v>
      </c>
      <c r="N362" s="395">
        <f>VLOOKUP(Táblázat1[[#This Row],[ORR_ssz]],Táblázat2[#All],31,0)</f>
        <v>480</v>
      </c>
      <c r="O362" s="388"/>
      <c r="P362" s="351"/>
      <c r="Q362" s="351" t="s">
        <v>86</v>
      </c>
      <c r="R362" s="351" t="s">
        <v>90</v>
      </c>
      <c r="S362" s="351"/>
      <c r="T362" s="351" t="s">
        <v>3639</v>
      </c>
      <c r="U362" s="351" t="str">
        <f>VLOOKUP(Táblázat1[[#This Row],[ORR_ssz]],Táblázat2[#All],6,0)</f>
        <v>CS:10:00-12:00(A tanterem VII. (Nagy Ernő auditórium) (ÁA-2,5-305))</v>
      </c>
      <c r="V362" s="351" t="s">
        <v>1174</v>
      </c>
      <c r="W362" s="350" t="s">
        <v>1180</v>
      </c>
      <c r="X362" s="351"/>
      <c r="Y362" s="351"/>
      <c r="Z362" s="353"/>
      <c r="AA362" s="351"/>
      <c r="AB362" s="353" t="s">
        <v>3738</v>
      </c>
    </row>
    <row r="363" spans="1:28" s="112" customFormat="1" ht="24.95" customHeight="1" x14ac:dyDescent="0.25">
      <c r="A363" s="349" t="s">
        <v>19</v>
      </c>
      <c r="B363" s="349">
        <v>374</v>
      </c>
      <c r="C363" s="349" t="str">
        <f>VLOOKUP(Táblázat1[[#This Row],[ORR_ssz]],Táblázat2[#All],7,0)</f>
        <v>J4:KIG (30):KET</v>
      </c>
      <c r="D363" s="349" t="str">
        <f>VLOOKUP(Táblázat1[[#This Row],[ORR_ssz]],Táblázat2[#All],4,0)</f>
        <v>gy10</v>
      </c>
      <c r="E363" s="350" t="s">
        <v>382</v>
      </c>
      <c r="F363" s="351"/>
      <c r="G363" s="351" t="s">
        <v>33</v>
      </c>
      <c r="H363" s="351" t="s">
        <v>57</v>
      </c>
      <c r="I363" s="355">
        <v>5</v>
      </c>
      <c r="J363" s="351" t="s">
        <v>56</v>
      </c>
      <c r="K363" s="350"/>
      <c r="L363" s="402"/>
      <c r="M363" s="395">
        <f>VLOOKUP(Táblázat1[[#This Row],[ORR_ssz]],Táblázat2[#All],9,0)</f>
        <v>18</v>
      </c>
      <c r="N363" s="395">
        <f>VLOOKUP(Táblázat1[[#This Row],[ORR_ssz]],Táblázat2[#All],31,0)</f>
        <v>480</v>
      </c>
      <c r="O363" s="388"/>
      <c r="P363" s="351"/>
      <c r="Q363" s="351" t="s">
        <v>85</v>
      </c>
      <c r="R363" s="351" t="s">
        <v>95</v>
      </c>
      <c r="S363" s="351"/>
      <c r="T363" s="351" t="s">
        <v>3639</v>
      </c>
      <c r="U363" s="351" t="str">
        <f>VLOOKUP(Táblázat1[[#This Row],[ORR_ssz]],Táblázat2[#All],6,0)</f>
        <v>SZE:12:00-14:00(A tanterem VII. (Nagy Ernő auditórium) (ÁA-2,5-305))</v>
      </c>
      <c r="V363" s="351" t="s">
        <v>1174</v>
      </c>
      <c r="W363" s="350" t="s">
        <v>1180</v>
      </c>
      <c r="X363" s="351"/>
      <c r="Y363" s="351"/>
      <c r="Z363" s="353"/>
      <c r="AA363" s="351"/>
      <c r="AB363" s="353" t="s">
        <v>3738</v>
      </c>
    </row>
    <row r="364" spans="1:28" s="112" customFormat="1" ht="24.95" customHeight="1" x14ac:dyDescent="0.25">
      <c r="A364" s="349" t="s">
        <v>19</v>
      </c>
      <c r="B364" s="349">
        <v>375</v>
      </c>
      <c r="C364" s="349" t="str">
        <f>VLOOKUP(Táblázat1[[#This Row],[ORR_ssz]],Táblázat2[#All],7,0)</f>
        <v>J4:KIG (30):KET</v>
      </c>
      <c r="D364" s="349" t="str">
        <f>VLOOKUP(Táblázat1[[#This Row],[ORR_ssz]],Táblázat2[#All],4,0)</f>
        <v>gy11</v>
      </c>
      <c r="E364" s="350" t="s">
        <v>383</v>
      </c>
      <c r="F364" s="351"/>
      <c r="G364" s="351" t="s">
        <v>33</v>
      </c>
      <c r="H364" s="351" t="s">
        <v>57</v>
      </c>
      <c r="I364" s="355">
        <v>5</v>
      </c>
      <c r="J364" s="351" t="s">
        <v>56</v>
      </c>
      <c r="K364" s="350"/>
      <c r="L364" s="402"/>
      <c r="M364" s="395">
        <f>VLOOKUP(Táblázat1[[#This Row],[ORR_ssz]],Táblázat2[#All],9,0)</f>
        <v>18</v>
      </c>
      <c r="N364" s="395">
        <f>VLOOKUP(Táblázat1[[#This Row],[ORR_ssz]],Táblázat2[#All],31,0)</f>
        <v>60</v>
      </c>
      <c r="O364" s="388"/>
      <c r="P364" s="351"/>
      <c r="Q364" s="351" t="s">
        <v>86</v>
      </c>
      <c r="R364" s="351" t="s">
        <v>90</v>
      </c>
      <c r="S364" s="351"/>
      <c r="T364" s="351" t="s">
        <v>117</v>
      </c>
      <c r="U364" s="351" t="str">
        <f>VLOOKUP(Táblázat1[[#This Row],[ORR_ssz]],Táblázat2[#All],6,0)</f>
        <v>CS:10:00-12:00(A gyakorló 08. (ÁA-2-240))</v>
      </c>
      <c r="V364" s="351" t="s">
        <v>1174</v>
      </c>
      <c r="W364" s="350" t="s">
        <v>1181</v>
      </c>
      <c r="X364" s="351"/>
      <c r="Y364" s="351"/>
      <c r="Z364" s="353"/>
      <c r="AA364" s="351"/>
      <c r="AB364" s="353" t="s">
        <v>3738</v>
      </c>
    </row>
    <row r="365" spans="1:28" s="112" customFormat="1" ht="24.95" customHeight="1" x14ac:dyDescent="0.25">
      <c r="A365" s="349" t="s">
        <v>19</v>
      </c>
      <c r="B365" s="349">
        <v>376</v>
      </c>
      <c r="C365" s="349" t="str">
        <f>VLOOKUP(Táblázat1[[#This Row],[ORR_ssz]],Táblázat2[#All],7,0)</f>
        <v>J4:KIG (30):KET</v>
      </c>
      <c r="D365" s="349" t="str">
        <f>VLOOKUP(Táblázat1[[#This Row],[ORR_ssz]],Táblázat2[#All],4,0)</f>
        <v>gy12</v>
      </c>
      <c r="E365" s="350" t="s">
        <v>384</v>
      </c>
      <c r="F365" s="351"/>
      <c r="G365" s="351" t="s">
        <v>33</v>
      </c>
      <c r="H365" s="351" t="s">
        <v>57</v>
      </c>
      <c r="I365" s="355">
        <v>5</v>
      </c>
      <c r="J365" s="351" t="s">
        <v>56</v>
      </c>
      <c r="K365" s="350"/>
      <c r="L365" s="402"/>
      <c r="M365" s="395">
        <f>VLOOKUP(Táblázat1[[#This Row],[ORR_ssz]],Táblázat2[#All],9,0)</f>
        <v>18</v>
      </c>
      <c r="N365" s="395">
        <f>VLOOKUP(Táblázat1[[#This Row],[ORR_ssz]],Táblázat2[#All],31,0)</f>
        <v>60</v>
      </c>
      <c r="O365" s="388"/>
      <c r="P365" s="351"/>
      <c r="Q365" s="351" t="s">
        <v>86</v>
      </c>
      <c r="R365" s="351" t="s">
        <v>636</v>
      </c>
      <c r="S365" s="351"/>
      <c r="T365" s="351" t="s">
        <v>3672</v>
      </c>
      <c r="U365" s="351" t="str">
        <f>VLOOKUP(Táblázat1[[#This Row],[ORR_ssz]],Táblázat2[#All],6,0)</f>
        <v>CS:08:00-10:00(A gyakorló 09. (ÁA-3-340))</v>
      </c>
      <c r="V365" s="351" t="s">
        <v>1174</v>
      </c>
      <c r="W365" s="350" t="s">
        <v>1181</v>
      </c>
      <c r="X365" s="351"/>
      <c r="Y365" s="351"/>
      <c r="Z365" s="353"/>
      <c r="AA365" s="351"/>
      <c r="AB365" s="353" t="s">
        <v>3738</v>
      </c>
    </row>
    <row r="366" spans="1:28" s="112" customFormat="1" ht="24.95" customHeight="1" x14ac:dyDescent="0.25">
      <c r="A366" s="349" t="s">
        <v>19</v>
      </c>
      <c r="B366" s="349">
        <v>377</v>
      </c>
      <c r="C366" s="349" t="str">
        <f>VLOOKUP(Táblázat1[[#This Row],[ORR_ssz]],Táblázat2[#All],7,0)</f>
        <v>J4:KIG (30):KET</v>
      </c>
      <c r="D366" s="349" t="str">
        <f>VLOOKUP(Táblázat1[[#This Row],[ORR_ssz]],Táblázat2[#All],4,0)</f>
        <v>gy13</v>
      </c>
      <c r="E366" s="350" t="s">
        <v>385</v>
      </c>
      <c r="F366" s="351"/>
      <c r="G366" s="351" t="s">
        <v>33</v>
      </c>
      <c r="H366" s="351" t="s">
        <v>57</v>
      </c>
      <c r="I366" s="355">
        <v>5</v>
      </c>
      <c r="J366" s="351" t="s">
        <v>56</v>
      </c>
      <c r="K366" s="350"/>
      <c r="L366" s="402"/>
      <c r="M366" s="395">
        <f>VLOOKUP(Táblázat1[[#This Row],[ORR_ssz]],Táblázat2[#All],9,0)</f>
        <v>18</v>
      </c>
      <c r="N366" s="395">
        <f>VLOOKUP(Táblázat1[[#This Row],[ORR_ssz]],Táblázat2[#All],31,0)</f>
        <v>200</v>
      </c>
      <c r="O366" s="388"/>
      <c r="P366" s="351"/>
      <c r="Q366" s="351" t="s">
        <v>83</v>
      </c>
      <c r="R366" s="351" t="s">
        <v>102</v>
      </c>
      <c r="S366" s="351"/>
      <c r="T366" s="351" t="s">
        <v>3656</v>
      </c>
      <c r="U366" s="351" t="str">
        <f>VLOOKUP(Táblázat1[[#This Row],[ORR_ssz]],Táblázat2[#All],6,0)</f>
        <v>H:16:00-18:00(A tanterem I. (Somló auditórium) (ÁA-1-106))</v>
      </c>
      <c r="V366" s="351" t="s">
        <v>1174</v>
      </c>
      <c r="W366" s="350" t="s">
        <v>1182</v>
      </c>
      <c r="X366" s="351"/>
      <c r="Y366" s="351"/>
      <c r="Z366" s="353" t="s">
        <v>1183</v>
      </c>
      <c r="AA366" s="351"/>
      <c r="AB366" s="353" t="s">
        <v>3738</v>
      </c>
    </row>
    <row r="367" spans="1:28" s="112" customFormat="1" ht="24.95" customHeight="1" x14ac:dyDescent="0.25">
      <c r="A367" s="349" t="s">
        <v>19</v>
      </c>
      <c r="B367" s="349">
        <v>378</v>
      </c>
      <c r="C367" s="349" t="str">
        <f>VLOOKUP(Táblázat1[[#This Row],[ORR_ssz]],Táblázat2[#All],7,0)</f>
        <v>J4:KIG (30):KET</v>
      </c>
      <c r="D367" s="349" t="str">
        <f>VLOOKUP(Táblázat1[[#This Row],[ORR_ssz]],Táblázat2[#All],4,0)</f>
        <v>gy14</v>
      </c>
      <c r="E367" s="350" t="s">
        <v>386</v>
      </c>
      <c r="F367" s="351"/>
      <c r="G367" s="351" t="s">
        <v>33</v>
      </c>
      <c r="H367" s="351" t="s">
        <v>57</v>
      </c>
      <c r="I367" s="355">
        <v>5</v>
      </c>
      <c r="J367" s="351" t="s">
        <v>56</v>
      </c>
      <c r="K367" s="350"/>
      <c r="L367" s="402"/>
      <c r="M367" s="395">
        <f>VLOOKUP(Táblázat1[[#This Row],[ORR_ssz]],Táblázat2[#All],9,0)</f>
        <v>18</v>
      </c>
      <c r="N367" s="395">
        <f>VLOOKUP(Táblázat1[[#This Row],[ORR_ssz]],Táblázat2[#All],31,0)</f>
        <v>60</v>
      </c>
      <c r="O367" s="388"/>
      <c r="P367" s="351"/>
      <c r="Q367" s="351" t="s">
        <v>83</v>
      </c>
      <c r="R367" s="351" t="s">
        <v>98</v>
      </c>
      <c r="S367" s="351"/>
      <c r="T367" s="351" t="s">
        <v>3613</v>
      </c>
      <c r="U367" s="351" t="str">
        <f>VLOOKUP(Táblázat1[[#This Row],[ORR_ssz]],Táblázat2[#All],6,0)</f>
        <v>H:14:00-16:00(A gyakorló 08. (ÁA-2-240))</v>
      </c>
      <c r="V367" s="351" t="s">
        <v>1174</v>
      </c>
      <c r="W367" s="350" t="s">
        <v>1182</v>
      </c>
      <c r="X367" s="351"/>
      <c r="Y367" s="351"/>
      <c r="Z367" s="353" t="s">
        <v>1183</v>
      </c>
      <c r="AA367" s="351"/>
      <c r="AB367" s="353" t="s">
        <v>3738</v>
      </c>
    </row>
    <row r="368" spans="1:28" s="112" customFormat="1" ht="24.95" customHeight="1" x14ac:dyDescent="0.25">
      <c r="A368" s="349" t="s">
        <v>19</v>
      </c>
      <c r="B368" s="349">
        <v>379</v>
      </c>
      <c r="C368" s="349" t="str">
        <f>VLOOKUP(Táblázat1[[#This Row],[ORR_ssz]],Táblázat2[#All],7,0)</f>
        <v>J4:KIG (30):KET</v>
      </c>
      <c r="D368" s="349" t="str">
        <f>VLOOKUP(Táblázat1[[#This Row],[ORR_ssz]],Táblázat2[#All],4,0)</f>
        <v>gy15</v>
      </c>
      <c r="E368" s="350" t="s">
        <v>387</v>
      </c>
      <c r="F368" s="351"/>
      <c r="G368" s="351" t="s">
        <v>33</v>
      </c>
      <c r="H368" s="351" t="s">
        <v>57</v>
      </c>
      <c r="I368" s="355">
        <v>5</v>
      </c>
      <c r="J368" s="351" t="s">
        <v>56</v>
      </c>
      <c r="K368" s="350"/>
      <c r="L368" s="402"/>
      <c r="M368" s="395">
        <f>VLOOKUP(Táblázat1[[#This Row],[ORR_ssz]],Táblázat2[#All],9,0)</f>
        <v>18</v>
      </c>
      <c r="N368" s="395">
        <f>VLOOKUP(Táblázat1[[#This Row],[ORR_ssz]],Táblázat2[#All],31,0)</f>
        <v>40</v>
      </c>
      <c r="O368" s="388"/>
      <c r="P368" s="351"/>
      <c r="Q368" s="351" t="s">
        <v>85</v>
      </c>
      <c r="R368" s="351" t="s">
        <v>98</v>
      </c>
      <c r="S368" s="351"/>
      <c r="T368" s="351" t="s">
        <v>3616</v>
      </c>
      <c r="U368" s="351" t="str">
        <f>VLOOKUP(Táblázat1[[#This Row],[ORR_ssz]],Táblázat2[#All],6,0)</f>
        <v>SZE:14:00-16:00(A gyakorló 05. (ÁA-a-10))</v>
      </c>
      <c r="V368" s="351" t="s">
        <v>1174</v>
      </c>
      <c r="W368" s="350" t="s">
        <v>1184</v>
      </c>
      <c r="X368" s="351"/>
      <c r="Y368" s="351"/>
      <c r="Z368" s="353"/>
      <c r="AA368" s="351"/>
      <c r="AB368" s="353" t="s">
        <v>3738</v>
      </c>
    </row>
    <row r="369" spans="1:28" s="112" customFormat="1" ht="24.95" customHeight="1" x14ac:dyDescent="0.25">
      <c r="A369" s="349" t="s">
        <v>19</v>
      </c>
      <c r="B369" s="349">
        <v>380</v>
      </c>
      <c r="C369" s="349" t="str">
        <f>VLOOKUP(Táblázat1[[#This Row],[ORR_ssz]],Táblázat2[#All],7,0)</f>
        <v>J4:KIG (30):KET</v>
      </c>
      <c r="D369" s="349" t="str">
        <f>VLOOKUP(Táblázat1[[#This Row],[ORR_ssz]],Táblázat2[#All],4,0)</f>
        <v>gy16</v>
      </c>
      <c r="E369" s="350" t="s">
        <v>388</v>
      </c>
      <c r="F369" s="351"/>
      <c r="G369" s="351" t="s">
        <v>33</v>
      </c>
      <c r="H369" s="351" t="s">
        <v>57</v>
      </c>
      <c r="I369" s="355">
        <v>5</v>
      </c>
      <c r="J369" s="351" t="s">
        <v>56</v>
      </c>
      <c r="K369" s="350"/>
      <c r="L369" s="402"/>
      <c r="M369" s="395">
        <f>VLOOKUP(Táblázat1[[#This Row],[ORR_ssz]],Táblázat2[#All],9,0)</f>
        <v>18</v>
      </c>
      <c r="N369" s="395">
        <f>VLOOKUP(Táblázat1[[#This Row],[ORR_ssz]],Táblázat2[#All],31,0)</f>
        <v>60</v>
      </c>
      <c r="O369" s="388"/>
      <c r="P369" s="351"/>
      <c r="Q369" s="351" t="s">
        <v>84</v>
      </c>
      <c r="R369" s="351" t="s">
        <v>102</v>
      </c>
      <c r="S369" s="351"/>
      <c r="T369" s="351" t="s">
        <v>3608</v>
      </c>
      <c r="U369" s="351" t="str">
        <f>VLOOKUP(Táblázat1[[#This Row],[ORR_ssz]],Táblázat2[#All],6,0)</f>
        <v>K:16:00-18:00(B gyakorló 07. (Kecskeméti u.) (ÁB-2-204))</v>
      </c>
      <c r="V369" s="351" t="s">
        <v>1174</v>
      </c>
      <c r="W369" s="350" t="s">
        <v>1175</v>
      </c>
      <c r="X369" s="351"/>
      <c r="Y369" s="351"/>
      <c r="Z369" s="353"/>
      <c r="AA369" s="351"/>
      <c r="AB369" s="353" t="s">
        <v>3738</v>
      </c>
    </row>
    <row r="370" spans="1:28" s="112" customFormat="1" ht="24.95" customHeight="1" x14ac:dyDescent="0.25">
      <c r="A370" s="356" t="s">
        <v>19</v>
      </c>
      <c r="B370" s="349">
        <v>381</v>
      </c>
      <c r="C370" s="356" t="str">
        <f>VLOOKUP(Táblázat1[[#This Row],[ORR_ssz]],Táblázat2[#All],7,0)</f>
        <v>J4:KIG (30):KET</v>
      </c>
      <c r="D370" s="356" t="str">
        <f>VLOOKUP(Táblázat1[[#This Row],[ORR_ssz]],Táblázat2[#All],4,0)</f>
        <v>gy17</v>
      </c>
      <c r="E370" s="357" t="s">
        <v>389</v>
      </c>
      <c r="F370" s="358"/>
      <c r="G370" s="358" t="s">
        <v>33</v>
      </c>
      <c r="H370" s="358" t="s">
        <v>57</v>
      </c>
      <c r="I370" s="355">
        <v>5</v>
      </c>
      <c r="J370" s="358" t="s">
        <v>56</v>
      </c>
      <c r="K370" s="357"/>
      <c r="L370" s="404"/>
      <c r="M370" s="397">
        <f>VLOOKUP(Táblázat1[[#This Row],[ORR_ssz]],Táblázat2[#All],9,0)</f>
        <v>18</v>
      </c>
      <c r="N370" s="397">
        <f>VLOOKUP(Táblázat1[[#This Row],[ORR_ssz]],Táblázat2[#All],31,0)</f>
        <v>60</v>
      </c>
      <c r="O370" s="389"/>
      <c r="P370" s="358"/>
      <c r="Q370" s="358" t="s">
        <v>84</v>
      </c>
      <c r="R370" s="358" t="s">
        <v>102</v>
      </c>
      <c r="S370" s="358"/>
      <c r="T370" s="358" t="s">
        <v>3622</v>
      </c>
      <c r="U370" s="358" t="str">
        <f>VLOOKUP(Táblázat1[[#This Row],[ORR_ssz]],Táblázat2[#All],6,0)</f>
        <v>K:16:00-18:00(B gyakorló 08. (Kecskeméti u.) (ÁB-2-205))</v>
      </c>
      <c r="V370" s="358" t="s">
        <v>1174</v>
      </c>
      <c r="W370" s="357" t="s">
        <v>1190</v>
      </c>
      <c r="X370" s="358"/>
      <c r="Y370" s="351"/>
      <c r="Z370" s="359"/>
      <c r="AA370" s="351"/>
      <c r="AB370" s="353" t="s">
        <v>3738</v>
      </c>
    </row>
    <row r="371" spans="1:28" s="112" customFormat="1" ht="24.95" customHeight="1" x14ac:dyDescent="0.25">
      <c r="A371" s="349" t="s">
        <v>19</v>
      </c>
      <c r="B371" s="349">
        <v>382</v>
      </c>
      <c r="C371" s="349" t="str">
        <f>VLOOKUP(Táblázat1[[#This Row],[ORR_ssz]],Táblázat2[#All],7,0)</f>
        <v>J4:KIG (30):KET</v>
      </c>
      <c r="D371" s="349" t="str">
        <f>VLOOKUP(Táblázat1[[#This Row],[ORR_ssz]],Táblázat2[#All],4,0)</f>
        <v>gy18</v>
      </c>
      <c r="E371" s="350" t="s">
        <v>390</v>
      </c>
      <c r="F371" s="351"/>
      <c r="G371" s="351" t="s">
        <v>33</v>
      </c>
      <c r="H371" s="351" t="s">
        <v>57</v>
      </c>
      <c r="I371" s="355">
        <v>5</v>
      </c>
      <c r="J371" s="351" t="s">
        <v>56</v>
      </c>
      <c r="K371" s="350"/>
      <c r="L371" s="402"/>
      <c r="M371" s="395">
        <f>VLOOKUP(Táblázat1[[#This Row],[ORR_ssz]],Táblázat2[#All],9,0)</f>
        <v>18</v>
      </c>
      <c r="N371" s="395">
        <f>VLOOKUP(Táblázat1[[#This Row],[ORR_ssz]],Táblázat2[#All],31,0)</f>
        <v>200</v>
      </c>
      <c r="O371" s="388"/>
      <c r="P371" s="351"/>
      <c r="Q371" s="351" t="s">
        <v>84</v>
      </c>
      <c r="R371" s="351" t="s">
        <v>106</v>
      </c>
      <c r="S371" s="351"/>
      <c r="T371" s="351" t="s">
        <v>3665</v>
      </c>
      <c r="U371" s="351" t="str">
        <f>VLOOKUP(Táblázat1[[#This Row],[ORR_ssz]],Táblázat2[#All],6,0)</f>
        <v>K:18:00-20:00(A tanterem II. (Dósa auditórium) (ÁA-1-109))</v>
      </c>
      <c r="V371" s="351" t="s">
        <v>1174</v>
      </c>
      <c r="W371" s="350" t="s">
        <v>1186</v>
      </c>
      <c r="X371" s="351"/>
      <c r="Y371" s="351"/>
      <c r="Z371" s="353"/>
      <c r="AA371" s="351"/>
      <c r="AB371" s="354" t="s">
        <v>3738</v>
      </c>
    </row>
    <row r="372" spans="1:28" s="112" customFormat="1" ht="24.95" customHeight="1" x14ac:dyDescent="0.25">
      <c r="A372" s="349" t="s">
        <v>19</v>
      </c>
      <c r="B372" s="349">
        <v>383</v>
      </c>
      <c r="C372" s="349" t="str">
        <f>VLOOKUP(Táblázat1[[#This Row],[ORR_ssz]],Táblázat2[#All],7,0)</f>
        <v>J3:KIG (4):KÜL</v>
      </c>
      <c r="D372" s="349" t="str">
        <f>VLOOKUP(Táblázat1[[#This Row],[ORR_ssz]],Táblázat2[#All],4,0)</f>
        <v>xe</v>
      </c>
      <c r="E372" s="350" t="s">
        <v>1201</v>
      </c>
      <c r="F372" s="351"/>
      <c r="G372" s="351" t="s">
        <v>47</v>
      </c>
      <c r="H372" s="351" t="s">
        <v>56</v>
      </c>
      <c r="I372" s="352">
        <v>6</v>
      </c>
      <c r="J372" s="351"/>
      <c r="K372" s="350"/>
      <c r="L372" s="402"/>
      <c r="M372" s="395">
        <f>VLOOKUP(Táblázat1[[#This Row],[ORR_ssz]],Táblázat2[#All],9,0)</f>
        <v>0</v>
      </c>
      <c r="N372" s="395">
        <f>VLOOKUP(Táblázat1[[#This Row],[ORR_ssz]],Táblázat2[#All],31,0)</f>
        <v>0</v>
      </c>
      <c r="O372" s="388"/>
      <c r="P372" s="351"/>
      <c r="Q372" s="351"/>
      <c r="R372" s="351"/>
      <c r="S372" s="351"/>
      <c r="T372" s="351"/>
      <c r="U372" s="351">
        <f>VLOOKUP(Táblázat1[[#This Row],[ORR_ssz]],Táblázat2[#All],6,0)</f>
        <v>0</v>
      </c>
      <c r="V372" s="351" t="s">
        <v>1174</v>
      </c>
      <c r="W372" s="350" t="s">
        <v>1200</v>
      </c>
      <c r="X372" s="351"/>
      <c r="Y372" s="351"/>
      <c r="Z372" s="353"/>
      <c r="AA372" s="351"/>
      <c r="AB372" s="354" t="s">
        <v>3739</v>
      </c>
    </row>
    <row r="373" spans="1:28" s="112" customFormat="1" ht="24.95" customHeight="1" x14ac:dyDescent="0.25">
      <c r="A373" s="349" t="s">
        <v>19</v>
      </c>
      <c r="B373" s="349">
        <v>384</v>
      </c>
      <c r="C373" s="349" t="str">
        <f>VLOOKUP(Táblázat1[[#This Row],[ORR_ssz]],Táblázat2[#All],7,0)</f>
        <v>J4:xFAK(2kr):N08</v>
      </c>
      <c r="D373" s="349" t="str">
        <f>VLOOKUP(Táblázat1[[#This Row],[ORR_ssz]],Táblázat2[#All],4,0)</f>
        <v>f</v>
      </c>
      <c r="E373" s="350" t="s">
        <v>1192</v>
      </c>
      <c r="F373" s="351"/>
      <c r="G373" s="351" t="s">
        <v>41</v>
      </c>
      <c r="H373" s="351" t="s">
        <v>57</v>
      </c>
      <c r="I373" s="352"/>
      <c r="J373" s="351" t="s">
        <v>56</v>
      </c>
      <c r="K373" s="350" t="s">
        <v>530</v>
      </c>
      <c r="L373" s="403" t="s">
        <v>3704</v>
      </c>
      <c r="M373" s="396">
        <f>VLOOKUP(Táblázat1[[#This Row],[ORR_ssz]],Táblázat2[#All],9,0)</f>
        <v>30</v>
      </c>
      <c r="N373" s="396">
        <f>VLOOKUP(Táblázat1[[#This Row],[ORR_ssz]],Táblázat2[#All],31,0)</f>
        <v>56</v>
      </c>
      <c r="O373" s="392"/>
      <c r="P373" s="351"/>
      <c r="Q373" s="351" t="s">
        <v>85</v>
      </c>
      <c r="R373" s="351" t="s">
        <v>106</v>
      </c>
      <c r="S373" s="351"/>
      <c r="T373" s="351" t="s">
        <v>140</v>
      </c>
      <c r="U373" s="351" t="str">
        <f>VLOOKUP(Táblázat1[[#This Row],[ORR_ssz]],Táblázat2[#All],6,0)</f>
        <v>SZE:18:00-20:00(A tanterem IV. (ÁA-1-114))</v>
      </c>
      <c r="V373" s="351" t="s">
        <v>1174</v>
      </c>
      <c r="W373" s="350" t="s">
        <v>1193</v>
      </c>
      <c r="X373" s="351" t="s">
        <v>672</v>
      </c>
      <c r="Y373" s="351" t="s">
        <v>951</v>
      </c>
      <c r="Z373" s="353"/>
      <c r="AA373" s="351"/>
      <c r="AB373" s="354" t="s">
        <v>3738</v>
      </c>
    </row>
    <row r="374" spans="1:28" s="112" customFormat="1" ht="24.95" customHeight="1" x14ac:dyDescent="0.25">
      <c r="A374" s="349" t="s">
        <v>19</v>
      </c>
      <c r="B374" s="349">
        <v>385</v>
      </c>
      <c r="C374" s="349" t="str">
        <f>VLOOKUP(Táblázat1[[#This Row],[ORR_ssz]],Táblázat2[#All],7,0)</f>
        <v>J3:XFAK (MK):F02</v>
      </c>
      <c r="D374" s="349" t="str">
        <f>VLOOKUP(Táblázat1[[#This Row],[ORR_ssz]],Táblázat2[#All],4,0)</f>
        <v>mfK</v>
      </c>
      <c r="E374" s="350" t="s">
        <v>1196</v>
      </c>
      <c r="F374" s="351"/>
      <c r="G374" s="351" t="s">
        <v>45</v>
      </c>
      <c r="H374" s="351" t="s">
        <v>57</v>
      </c>
      <c r="I374" s="352"/>
      <c r="J374" s="351" t="s">
        <v>56</v>
      </c>
      <c r="K374" s="350" t="s">
        <v>1197</v>
      </c>
      <c r="L374" s="403">
        <v>40</v>
      </c>
      <c r="M374" s="396">
        <f>VLOOKUP(Táblázat1[[#This Row],[ORR_ssz]],Táblázat2[#All],9,0)</f>
        <v>777</v>
      </c>
      <c r="N374" s="396">
        <f>VLOOKUP(Táblázat1[[#This Row],[ORR_ssz]],Táblázat2[#All],31,0)</f>
        <v>0</v>
      </c>
      <c r="O374" s="392"/>
      <c r="P374" s="351"/>
      <c r="Q374" s="351" t="s">
        <v>84</v>
      </c>
      <c r="R374" s="351" t="s">
        <v>106</v>
      </c>
      <c r="S374" s="351"/>
      <c r="T374" s="351"/>
      <c r="U374" s="351" t="str">
        <f>VLOOKUP(Táblázat1[[#This Row],[ORR_ssz]],Táblázat2[#All],6,0)</f>
        <v>K:18:00-20:00(Távolléti oktatás (TÁVOLLÉTI))</v>
      </c>
      <c r="V374" s="351" t="s">
        <v>1174</v>
      </c>
      <c r="W374" s="350" t="s">
        <v>1198</v>
      </c>
      <c r="X374" s="351"/>
      <c r="Y374" s="351"/>
      <c r="Z374" s="353"/>
      <c r="AA374" s="351" t="s">
        <v>4582</v>
      </c>
      <c r="AB374" s="354" t="s">
        <v>5056</v>
      </c>
    </row>
    <row r="375" spans="1:28" s="112" customFormat="1" ht="24.95" customHeight="1" x14ac:dyDescent="0.25">
      <c r="A375" s="349" t="s">
        <v>20</v>
      </c>
      <c r="B375" s="349">
        <v>386</v>
      </c>
      <c r="C375" s="349" t="str">
        <f>VLOOKUP(Táblázat1[[#This Row],[ORR_ssz]],Táblázat2[#All],7,0)</f>
        <v>J4:XFAK(MB):P05</v>
      </c>
      <c r="D375" s="349" t="str">
        <f>VLOOKUP(Táblázat1[[#This Row],[ORR_ssz]],Táblázat2[#All],4,0)</f>
        <v>mfB</v>
      </c>
      <c r="E375" s="350" t="s">
        <v>1227</v>
      </c>
      <c r="F375" s="351"/>
      <c r="G375" s="351" t="s">
        <v>43</v>
      </c>
      <c r="H375" s="351" t="s">
        <v>56</v>
      </c>
      <c r="I375" s="352"/>
      <c r="J375" s="351" t="s">
        <v>59</v>
      </c>
      <c r="K375" s="350"/>
      <c r="L375" s="402">
        <v>40</v>
      </c>
      <c r="M375" s="395">
        <f>VLOOKUP(Táblázat1[[#This Row],[ORR_ssz]],Táblázat2[#All],9,0)</f>
        <v>777</v>
      </c>
      <c r="N375" s="395">
        <f>VLOOKUP(Táblázat1[[#This Row],[ORR_ssz]],Táblázat2[#All],31,0)</f>
        <v>0</v>
      </c>
      <c r="O375" s="388"/>
      <c r="P375" s="351"/>
      <c r="Q375" s="351" t="s">
        <v>85</v>
      </c>
      <c r="R375" s="351" t="s">
        <v>98</v>
      </c>
      <c r="S375" s="351"/>
      <c r="T375" s="351"/>
      <c r="U375" s="351" t="str">
        <f>VLOOKUP(Táblázat1[[#This Row],[ORR_ssz]],Táblázat2[#All],6,0)</f>
        <v>SZE:14:00-16:00(Távolléti oktatás (TÁVOLLÉTI))</v>
      </c>
      <c r="V375" s="351" t="s">
        <v>1228</v>
      </c>
      <c r="W375" s="350" t="s">
        <v>1229</v>
      </c>
      <c r="X375" s="351"/>
      <c r="Y375" s="351"/>
      <c r="Z375" s="353"/>
      <c r="AA375" s="351" t="s">
        <v>5483</v>
      </c>
      <c r="AB375" s="354" t="s">
        <v>5056</v>
      </c>
    </row>
    <row r="376" spans="1:28" s="112" customFormat="1" ht="24.95" customHeight="1" x14ac:dyDescent="0.25">
      <c r="A376" s="356" t="s">
        <v>20</v>
      </c>
      <c r="B376" s="349">
        <v>387</v>
      </c>
      <c r="C376" s="356" t="str">
        <f>VLOOKUP(Táblázat1[[#This Row],[ORR_ssz]],Táblázat2[#All],7,0)</f>
        <v>J3:xFAK(2 ó.):55</v>
      </c>
      <c r="D376" s="356" t="str">
        <f>VLOOKUP(Táblázat1[[#This Row],[ORR_ssz]],Táblázat2[#All],4,0)</f>
        <v>f</v>
      </c>
      <c r="E376" s="357" t="s">
        <v>1230</v>
      </c>
      <c r="F376" s="358"/>
      <c r="G376" s="358" t="s">
        <v>41</v>
      </c>
      <c r="H376" s="358" t="s">
        <v>56</v>
      </c>
      <c r="I376" s="352"/>
      <c r="J376" s="358"/>
      <c r="K376" s="357" t="s">
        <v>1231</v>
      </c>
      <c r="L376" s="404">
        <v>30</v>
      </c>
      <c r="M376" s="397">
        <f>VLOOKUP(Táblázat1[[#This Row],[ORR_ssz]],Táblázat2[#All],9,0)</f>
        <v>30</v>
      </c>
      <c r="N376" s="397">
        <f>VLOOKUP(Táblázat1[[#This Row],[ORR_ssz]],Táblázat2[#All],31,0)</f>
        <v>0</v>
      </c>
      <c r="O376" s="389"/>
      <c r="P376" s="358"/>
      <c r="Q376" s="358" t="s">
        <v>83</v>
      </c>
      <c r="R376" s="358" t="s">
        <v>106</v>
      </c>
      <c r="S376" s="351"/>
      <c r="T376" s="358"/>
      <c r="U376" s="358" t="str">
        <f>VLOOKUP(Táblázat1[[#This Row],[ORR_ssz]],Táblázat2[#All],6,0)</f>
        <v>H:18:00-20:00(Távolléti oktatás (TÁVOLLÉTI))</v>
      </c>
      <c r="V376" s="358" t="s">
        <v>1228</v>
      </c>
      <c r="W376" s="357" t="s">
        <v>1228</v>
      </c>
      <c r="X376" s="358"/>
      <c r="Y376" s="351"/>
      <c r="Z376" s="351"/>
      <c r="AA376" s="351"/>
      <c r="AB376" s="354" t="s">
        <v>5056</v>
      </c>
    </row>
    <row r="377" spans="1:28" s="112" customFormat="1" ht="24.95" customHeight="1" x14ac:dyDescent="0.25">
      <c r="A377" s="349" t="s">
        <v>20</v>
      </c>
      <c r="B377" s="349">
        <v>388</v>
      </c>
      <c r="C377" s="349" t="str">
        <f>VLOOKUP(Táblázat1[[#This Row],[ORR_ssz]],Táblázat2[#All],7,0)</f>
        <v>J3:XFAK(2 Ó.):A107</v>
      </c>
      <c r="D377" s="349" t="str">
        <f>VLOOKUP(Táblázat1[[#This Row],[ORR_ssz]],Táblázat2[#All],4,0)</f>
        <v>f</v>
      </c>
      <c r="E377" s="350" t="s">
        <v>1232</v>
      </c>
      <c r="F377" s="351"/>
      <c r="G377" s="351" t="s">
        <v>41</v>
      </c>
      <c r="H377" s="351" t="s">
        <v>56</v>
      </c>
      <c r="I377" s="352"/>
      <c r="J377" s="351" t="s">
        <v>59</v>
      </c>
      <c r="K377" s="350"/>
      <c r="L377" s="402">
        <v>25</v>
      </c>
      <c r="M377" s="395">
        <f>VLOOKUP(Táblázat1[[#This Row],[ORR_ssz]],Táblázat2[#All],9,0)</f>
        <v>25</v>
      </c>
      <c r="N377" s="395">
        <f>VLOOKUP(Táblázat1[[#This Row],[ORR_ssz]],Táblázat2[#All],31,0)</f>
        <v>0</v>
      </c>
      <c r="O377" s="388"/>
      <c r="P377" s="351"/>
      <c r="Q377" s="351" t="s">
        <v>85</v>
      </c>
      <c r="R377" s="351" t="s">
        <v>106</v>
      </c>
      <c r="S377" s="351"/>
      <c r="T377" s="351"/>
      <c r="U377" s="351" t="str">
        <f>VLOOKUP(Táblázat1[[#This Row],[ORR_ssz]],Táblázat2[#All],6,0)</f>
        <v>SZE:18:00-20:00(Távolléti oktatás (TÁVOLLÉTI))</v>
      </c>
      <c r="V377" s="351" t="s">
        <v>1233</v>
      </c>
      <c r="W377" s="350" t="s">
        <v>1234</v>
      </c>
      <c r="X377" s="351"/>
      <c r="Y377" s="351"/>
      <c r="Z377" s="353"/>
      <c r="AA377" s="351"/>
      <c r="AB377" s="354" t="s">
        <v>5056</v>
      </c>
    </row>
    <row r="378" spans="1:28" s="112" customFormat="1" ht="24.95" customHeight="1" x14ac:dyDescent="0.25">
      <c r="A378" s="349" t="s">
        <v>20</v>
      </c>
      <c r="B378" s="349">
        <v>389</v>
      </c>
      <c r="C378" s="349" t="str">
        <f>VLOOKUP(Táblázat1[[#This Row],[ORR_ssz]],Táblázat2[#All],7,0)</f>
        <v>KM1:AEJ</v>
      </c>
      <c r="D378" s="349" t="str">
        <f>VLOOKUP(Táblázat1[[#This Row],[ORR_ssz]],Táblázat2[#All],4,0)</f>
        <v>e</v>
      </c>
      <c r="E378" s="350" t="s">
        <v>751</v>
      </c>
      <c r="F378" s="351"/>
      <c r="G378" s="351" t="s">
        <v>31</v>
      </c>
      <c r="H378" s="351" t="s">
        <v>59</v>
      </c>
      <c r="I378" s="352">
        <v>1</v>
      </c>
      <c r="J378" s="351" t="s">
        <v>58</v>
      </c>
      <c r="K378" s="350"/>
      <c r="L378" s="402"/>
      <c r="M378" s="395">
        <f>VLOOKUP(Táblázat1[[#This Row],[ORR_ssz]],Táblázat2[#All],9,0)</f>
        <v>666</v>
      </c>
      <c r="N378" s="395">
        <f>VLOOKUP(Táblázat1[[#This Row],[ORR_ssz]],Táblázat2[#All],31,0)</f>
        <v>0</v>
      </c>
      <c r="O378" s="388"/>
      <c r="P378" s="351"/>
      <c r="Q378" s="351" t="s">
        <v>86</v>
      </c>
      <c r="R378" s="351"/>
      <c r="S378" s="351" t="s">
        <v>3749</v>
      </c>
      <c r="T378" s="351"/>
      <c r="U378" s="351" t="str">
        <f>VLOOKUP(Táblázat1[[#This Row],[ORR_ssz]],Táblázat2[#All],6,0)</f>
        <v>CS:08:20-10:50(Távolléti oktatás (TÁVOLLÉTI))</v>
      </c>
      <c r="V378" s="351" t="s">
        <v>997</v>
      </c>
      <c r="W378" s="350" t="s">
        <v>1208</v>
      </c>
      <c r="X378" s="351"/>
      <c r="Y378" s="351"/>
      <c r="Z378" s="353"/>
      <c r="AA378" s="351"/>
      <c r="AB378" s="354" t="s">
        <v>5056</v>
      </c>
    </row>
    <row r="379" spans="1:28" s="112" customFormat="1" ht="24.95" customHeight="1" x14ac:dyDescent="0.25">
      <c r="A379" s="349" t="s">
        <v>20</v>
      </c>
      <c r="B379" s="349">
        <v>390</v>
      </c>
      <c r="C379" s="349" t="str">
        <f>VLOOKUP(Táblázat1[[#This Row],[ORR_ssz]],Táblázat2[#All],7,0)</f>
        <v>KM1:EKA</v>
      </c>
      <c r="D379" s="349" t="str">
        <f>VLOOKUP(Táblázat1[[#This Row],[ORR_ssz]],Táblázat2[#All],4,0)</f>
        <v>e</v>
      </c>
      <c r="E379" s="350" t="s">
        <v>753</v>
      </c>
      <c r="F379" s="351"/>
      <c r="G379" s="351" t="s">
        <v>31</v>
      </c>
      <c r="H379" s="351" t="s">
        <v>59</v>
      </c>
      <c r="I379" s="352">
        <v>1</v>
      </c>
      <c r="J379" s="351" t="s">
        <v>58</v>
      </c>
      <c r="K379" s="350"/>
      <c r="L379" s="402"/>
      <c r="M379" s="395">
        <f>VLOOKUP(Táblázat1[[#This Row],[ORR_ssz]],Táblázat2[#All],9,0)</f>
        <v>666</v>
      </c>
      <c r="N379" s="395">
        <f>VLOOKUP(Táblázat1[[#This Row],[ORR_ssz]],Táblázat2[#All],31,0)</f>
        <v>30</v>
      </c>
      <c r="O379" s="388"/>
      <c r="P379" s="351"/>
      <c r="Q379" s="358" t="s">
        <v>86</v>
      </c>
      <c r="R379" s="358"/>
      <c r="S379" s="351" t="s">
        <v>3748</v>
      </c>
      <c r="T379" s="351" t="s">
        <v>154</v>
      </c>
      <c r="U379" s="351" t="str">
        <f>VLOOKUP(Táblázat1[[#This Row],[ORR_ssz]],Táblázat2[#All],6,0)</f>
        <v>CS:11:00-14:00(B gyakorló 09. (Kecskeméti u.) (ÁB-2-221))</v>
      </c>
      <c r="V379" s="351" t="s">
        <v>1206</v>
      </c>
      <c r="W379" s="350" t="s">
        <v>1209</v>
      </c>
      <c r="X379" s="351"/>
      <c r="Y379" s="351"/>
      <c r="Z379" s="353"/>
      <c r="AA379" s="351"/>
      <c r="AB379" s="354" t="s">
        <v>3738</v>
      </c>
    </row>
    <row r="380" spans="1:28" s="112" customFormat="1" ht="24.95" customHeight="1" x14ac:dyDescent="0.25">
      <c r="A380" s="356" t="s">
        <v>20</v>
      </c>
      <c r="B380" s="349">
        <v>391</v>
      </c>
      <c r="C380" s="356" t="str">
        <f>VLOOKUP(Táblázat1[[#This Row],[ORR_ssz]],Táblázat2[#All],7,0)</f>
        <v>KM1:xALT:xKM0:BMK</v>
      </c>
      <c r="D380" s="356" t="str">
        <f>VLOOKUP(Táblázat1[[#This Row],[ORR_ssz]],Táblázat2[#All],4,0)</f>
        <v>alt</v>
      </c>
      <c r="E380" s="357" t="s">
        <v>736</v>
      </c>
      <c r="F380" s="358"/>
      <c r="G380" s="358" t="s">
        <v>34</v>
      </c>
      <c r="H380" s="358" t="s">
        <v>59</v>
      </c>
      <c r="I380" s="352"/>
      <c r="J380" s="358" t="s">
        <v>58</v>
      </c>
      <c r="K380" s="357"/>
      <c r="L380" s="404">
        <v>35</v>
      </c>
      <c r="M380" s="397">
        <f>VLOOKUP(Táblázat1[[#This Row],[ORR_ssz]],Táblázat2[#All],9,0)</f>
        <v>35</v>
      </c>
      <c r="N380" s="397">
        <f>VLOOKUP(Táblázat1[[#This Row],[ORR_ssz]],Táblázat2[#All],31,0)</f>
        <v>0</v>
      </c>
      <c r="O380" s="389"/>
      <c r="P380" s="358"/>
      <c r="Q380" s="351" t="s">
        <v>83</v>
      </c>
      <c r="R380" s="351" t="s">
        <v>102</v>
      </c>
      <c r="S380" s="358"/>
      <c r="T380" s="351"/>
      <c r="U380" s="358" t="str">
        <f>VLOOKUP(Táblázat1[[#This Row],[ORR_ssz]],Táblázat2[#All],6,0)</f>
        <v>H:16:00-18:00(Távolléti oktatás (TÁVOLLÉTI))</v>
      </c>
      <c r="V380" s="358" t="s">
        <v>1202</v>
      </c>
      <c r="W380" s="357" t="s">
        <v>1203</v>
      </c>
      <c r="X380" s="358"/>
      <c r="Y380" s="351"/>
      <c r="Z380" s="360" t="s">
        <v>1204</v>
      </c>
      <c r="AA380" s="351"/>
      <c r="AB380" s="354" t="s">
        <v>5056</v>
      </c>
    </row>
    <row r="381" spans="1:28" s="112" customFormat="1" ht="24.95" customHeight="1" x14ac:dyDescent="0.25">
      <c r="A381" s="349" t="s">
        <v>20</v>
      </c>
      <c r="B381" s="349">
        <v>392</v>
      </c>
      <c r="C381" s="349" t="str">
        <f>VLOOKUP(Táblázat1[[#This Row],[ORR_ssz]],Táblázat2[#All],7,0)</f>
        <v>KM1:xFAK:P01</v>
      </c>
      <c r="D381" s="349" t="str">
        <f>VLOOKUP(Táblázat1[[#This Row],[ORR_ssz]],Táblázat2[#All],4,0)</f>
        <v>f</v>
      </c>
      <c r="E381" s="350" t="s">
        <v>1249</v>
      </c>
      <c r="F381" s="351" t="s">
        <v>1250</v>
      </c>
      <c r="G381" s="351" t="s">
        <v>41</v>
      </c>
      <c r="H381" s="351" t="s">
        <v>59</v>
      </c>
      <c r="I381" s="352"/>
      <c r="J381" s="351"/>
      <c r="K381" s="350" t="s">
        <v>1251</v>
      </c>
      <c r="L381" s="404">
        <v>16</v>
      </c>
      <c r="M381" s="397">
        <f>VLOOKUP(Táblázat1[[#This Row],[ORR_ssz]],Táblázat2[#All],9,0)</f>
        <v>16</v>
      </c>
      <c r="N381" s="397">
        <f>VLOOKUP(Táblázat1[[#This Row],[ORR_ssz]],Táblázat2[#All],31,0)</f>
        <v>0</v>
      </c>
      <c r="O381" s="389"/>
      <c r="P381" s="351"/>
      <c r="Q381" s="351" t="s">
        <v>84</v>
      </c>
      <c r="R381" s="351" t="s">
        <v>106</v>
      </c>
      <c r="S381" s="351"/>
      <c r="T381" s="358"/>
      <c r="U381" s="351" t="str">
        <f>VLOOKUP(Táblázat1[[#This Row],[ORR_ssz]],Táblázat2[#All],6,0)</f>
        <v>K:18:00-20:00(Távolléti oktatás (TÁVOLLÉTI))</v>
      </c>
      <c r="V381" s="351" t="s">
        <v>1252</v>
      </c>
      <c r="W381" s="350" t="s">
        <v>1253</v>
      </c>
      <c r="X381" s="351"/>
      <c r="Y381" s="351"/>
      <c r="Z381" s="353"/>
      <c r="AA381" s="351"/>
      <c r="AB381" s="354" t="s">
        <v>5056</v>
      </c>
    </row>
    <row r="382" spans="1:28" s="112" customFormat="1" ht="24.95" customHeight="1" x14ac:dyDescent="0.25">
      <c r="A382" s="349" t="s">
        <v>20</v>
      </c>
      <c r="B382" s="349">
        <v>393</v>
      </c>
      <c r="C382" s="349" t="str">
        <f>VLOOKUP(Táblázat1[[#This Row],[ORR_ssz]],Táblázat2[#All],7,0)</f>
        <v>KM1:xFAK:J05</v>
      </c>
      <c r="D382" s="349" t="str">
        <f>VLOOKUP(Táblázat1[[#This Row],[ORR_ssz]],Táblázat2[#All],4,0)</f>
        <v>f</v>
      </c>
      <c r="E382" s="350" t="s">
        <v>1235</v>
      </c>
      <c r="F382" s="351"/>
      <c r="G382" s="351" t="s">
        <v>41</v>
      </c>
      <c r="H382" s="351" t="s">
        <v>59</v>
      </c>
      <c r="I382" s="352"/>
      <c r="J382" s="351" t="s">
        <v>58</v>
      </c>
      <c r="K382" s="350"/>
      <c r="L382" s="404">
        <v>35</v>
      </c>
      <c r="M382" s="397">
        <f>VLOOKUP(Táblázat1[[#This Row],[ORR_ssz]],Táblázat2[#All],9,0)</f>
        <v>35</v>
      </c>
      <c r="N382" s="397">
        <f>VLOOKUP(Táblázat1[[#This Row],[ORR_ssz]],Táblázat2[#All],31,0)</f>
        <v>0</v>
      </c>
      <c r="O382" s="389"/>
      <c r="P382" s="351"/>
      <c r="Q382" s="351" t="s">
        <v>85</v>
      </c>
      <c r="R382" s="351" t="s">
        <v>102</v>
      </c>
      <c r="S382" s="351"/>
      <c r="T382" s="351"/>
      <c r="U382" s="351" t="str">
        <f>VLOOKUP(Táblázat1[[#This Row],[ORR_ssz]],Táblázat2[#All],6,0)</f>
        <v>SZE:16:00-18:00(Távolléti oktatás (TÁVOLLÉTI))</v>
      </c>
      <c r="V382" s="351" t="s">
        <v>1210</v>
      </c>
      <c r="W382" s="350" t="s">
        <v>1236</v>
      </c>
      <c r="X382" s="351"/>
      <c r="Y382" s="351"/>
      <c r="Z382" s="353"/>
      <c r="AA382" s="351"/>
      <c r="AB382" s="353" t="s">
        <v>5056</v>
      </c>
    </row>
    <row r="383" spans="1:28" s="112" customFormat="1" ht="24.95" customHeight="1" x14ac:dyDescent="0.25">
      <c r="A383" s="349" t="s">
        <v>20</v>
      </c>
      <c r="B383" s="349">
        <v>394</v>
      </c>
      <c r="C383" s="349" t="str">
        <f>VLOOKUP(Táblázat1[[#This Row],[ORR_ssz]],Táblázat2[#All],7,0)</f>
        <v>KM1:BVH</v>
      </c>
      <c r="D383" s="349" t="str">
        <f>VLOOKUP(Táblázat1[[#This Row],[ORR_ssz]],Táblázat2[#All],4,0)</f>
        <v>e</v>
      </c>
      <c r="E383" s="350" t="s">
        <v>301</v>
      </c>
      <c r="F383" s="351"/>
      <c r="G383" s="351" t="s">
        <v>31</v>
      </c>
      <c r="H383" s="351" t="s">
        <v>59</v>
      </c>
      <c r="I383" s="352">
        <v>3</v>
      </c>
      <c r="J383" s="351" t="s">
        <v>58</v>
      </c>
      <c r="K383" s="350"/>
      <c r="L383" s="402"/>
      <c r="M383" s="395">
        <f>VLOOKUP(Táblázat1[[#This Row],[ORR_ssz]],Táblázat2[#All],9,0)</f>
        <v>666</v>
      </c>
      <c r="N383" s="395">
        <f>VLOOKUP(Táblázat1[[#This Row],[ORR_ssz]],Táblázat2[#All],31,0)</f>
        <v>30</v>
      </c>
      <c r="O383" s="388"/>
      <c r="P383" s="351"/>
      <c r="Q383" s="351" t="s">
        <v>86</v>
      </c>
      <c r="R383" s="351"/>
      <c r="S383" s="351" t="s">
        <v>3720</v>
      </c>
      <c r="T383" s="351" t="s">
        <v>115</v>
      </c>
      <c r="U383" s="351" t="str">
        <f>VLOOKUP(Táblázat1[[#This Row],[ORR_ssz]],Táblázat2[#All],6,0)</f>
        <v>CS:11:00-14:00(A gyakorló 06. (ÁA-0,5-0))</v>
      </c>
      <c r="V383" s="351" t="s">
        <v>1210</v>
      </c>
      <c r="W383" s="350" t="s">
        <v>1211</v>
      </c>
      <c r="X383" s="351"/>
      <c r="Y383" s="351"/>
      <c r="Z383" s="353"/>
      <c r="AA383" s="351"/>
      <c r="AB383" s="354" t="s">
        <v>3738</v>
      </c>
    </row>
    <row r="384" spans="1:28" s="112" customFormat="1" ht="24.95" customHeight="1" x14ac:dyDescent="0.25">
      <c r="A384" s="349" t="s">
        <v>20</v>
      </c>
      <c r="B384" s="349">
        <v>395</v>
      </c>
      <c r="C384" s="349" t="str">
        <f>VLOOKUP(Táblázat1[[#This Row],[ORR_ssz]],Táblázat2[#All],7,0)</f>
        <v>J3:XD(AE):BMOD:11</v>
      </c>
      <c r="D384" s="349" t="str">
        <f>VLOOKUP(Táblázat1[[#This Row],[ORR_ssz]],Táblázat2[#All],4,0)</f>
        <v>maB</v>
      </c>
      <c r="E384" s="350" t="s">
        <v>739</v>
      </c>
      <c r="F384" s="351"/>
      <c r="G384" s="351" t="s">
        <v>38</v>
      </c>
      <c r="H384" s="351" t="s">
        <v>56</v>
      </c>
      <c r="I384" s="352"/>
      <c r="J384" s="351" t="s">
        <v>57</v>
      </c>
      <c r="K384" s="350" t="s">
        <v>740</v>
      </c>
      <c r="L384" s="402">
        <v>30</v>
      </c>
      <c r="M384" s="395">
        <f>VLOOKUP(Táblázat1[[#This Row],[ORR_ssz]],Táblázat2[#All],9,0)</f>
        <v>30</v>
      </c>
      <c r="N384" s="395">
        <f>VLOOKUP(Táblázat1[[#This Row],[ORR_ssz]],Táblázat2[#All],31,0)</f>
        <v>0</v>
      </c>
      <c r="O384" s="388"/>
      <c r="P384" s="351"/>
      <c r="Q384" s="358" t="s">
        <v>86</v>
      </c>
      <c r="R384" s="358" t="s">
        <v>102</v>
      </c>
      <c r="S384" s="351"/>
      <c r="T384" s="351"/>
      <c r="U384" s="351" t="str">
        <f>VLOOKUP(Táblázat1[[#This Row],[ORR_ssz]],Táblázat2[#All],6,0)</f>
        <v>CS:16:00-18:00(Távolléti oktatás (TÁVOLLÉTI))</v>
      </c>
      <c r="V384" s="351" t="s">
        <v>1206</v>
      </c>
      <c r="W384" s="350" t="s">
        <v>1222</v>
      </c>
      <c r="X384" s="351"/>
      <c r="Y384" s="351"/>
      <c r="Z384" s="353"/>
      <c r="AA384" s="351"/>
      <c r="AB384" s="354" t="s">
        <v>5056</v>
      </c>
    </row>
    <row r="385" spans="1:28" s="112" customFormat="1" ht="24.95" customHeight="1" x14ac:dyDescent="0.25">
      <c r="A385" s="349" t="s">
        <v>20</v>
      </c>
      <c r="B385" s="349">
        <v>396</v>
      </c>
      <c r="C385" s="349" t="str">
        <f>VLOOKUP(Táblázat1[[#This Row],[ORR_ssz]],Táblázat2[#All],7,0)</f>
        <v>KM1:BJ</v>
      </c>
      <c r="D385" s="349" t="str">
        <f>VLOOKUP(Táblázat1[[#This Row],[ORR_ssz]],Táblázat2[#All],4,0)</f>
        <v>e</v>
      </c>
      <c r="E385" s="350" t="s">
        <v>752</v>
      </c>
      <c r="F385" s="351"/>
      <c r="G385" s="351" t="s">
        <v>31</v>
      </c>
      <c r="H385" s="351" t="s">
        <v>59</v>
      </c>
      <c r="I385" s="352">
        <v>1</v>
      </c>
      <c r="J385" s="351" t="s">
        <v>58</v>
      </c>
      <c r="K385" s="350"/>
      <c r="L385" s="402"/>
      <c r="M385" s="395">
        <f>VLOOKUP(Táblázat1[[#This Row],[ORR_ssz]],Táblázat2[#All],9,0)</f>
        <v>666</v>
      </c>
      <c r="N385" s="395">
        <f>VLOOKUP(Táblázat1[[#This Row],[ORR_ssz]],Táblázat2[#All],31,0)</f>
        <v>0</v>
      </c>
      <c r="O385" s="388"/>
      <c r="P385" s="351"/>
      <c r="Q385" s="351" t="s">
        <v>85</v>
      </c>
      <c r="R385" s="351"/>
      <c r="S385" s="351" t="s">
        <v>5293</v>
      </c>
      <c r="T385" s="351"/>
      <c r="U385" s="351" t="str">
        <f>VLOOKUP(Táblázat1[[#This Row],[ORR_ssz]],Táblázat2[#All],6,0)</f>
        <v>SZE:13:00-16:00(Távolléti oktatás (TÁVOLLÉTI))</v>
      </c>
      <c r="V385" s="351" t="s">
        <v>1212</v>
      </c>
      <c r="W385" s="350" t="s">
        <v>1213</v>
      </c>
      <c r="X385" s="351"/>
      <c r="Y385" s="351"/>
      <c r="Z385" s="353"/>
      <c r="AA385" s="351" t="s">
        <v>5483</v>
      </c>
      <c r="AB385" s="354" t="s">
        <v>5056</v>
      </c>
    </row>
    <row r="386" spans="1:28" s="112" customFormat="1" ht="24.95" customHeight="1" x14ac:dyDescent="0.25">
      <c r="A386" s="349" t="s">
        <v>20</v>
      </c>
      <c r="B386" s="349">
        <v>397</v>
      </c>
      <c r="C386" s="349" t="str">
        <f>VLOOKUP(Táblázat1[[#This Row],[ORR_ssz]],Táblázat2[#All],7,0)</f>
        <v>J4:xFAK(2kr):P08</v>
      </c>
      <c r="D386" s="349" t="str">
        <f>VLOOKUP(Táblázat1[[#This Row],[ORR_ssz]],Táblázat2[#All],4,0)</f>
        <v>f</v>
      </c>
      <c r="E386" s="350" t="s">
        <v>1254</v>
      </c>
      <c r="F386" s="351" t="s">
        <v>1254</v>
      </c>
      <c r="G386" s="351" t="s">
        <v>41</v>
      </c>
      <c r="H386" s="351" t="s">
        <v>57</v>
      </c>
      <c r="I386" s="352"/>
      <c r="J386" s="351" t="s">
        <v>56</v>
      </c>
      <c r="K386" s="350" t="s">
        <v>530</v>
      </c>
      <c r="L386" s="402" t="s">
        <v>3708</v>
      </c>
      <c r="M386" s="395">
        <f>VLOOKUP(Táblázat1[[#This Row],[ORR_ssz]],Táblázat2[#All],9,0)</f>
        <v>30</v>
      </c>
      <c r="N386" s="395">
        <f>VLOOKUP(Táblázat1[[#This Row],[ORR_ssz]],Táblázat2[#All],31,0)</f>
        <v>56</v>
      </c>
      <c r="O386" s="388"/>
      <c r="P386" s="351"/>
      <c r="Q386" s="351" t="s">
        <v>83</v>
      </c>
      <c r="R386" s="351" t="s">
        <v>106</v>
      </c>
      <c r="S386" s="351"/>
      <c r="T386" s="351" t="s">
        <v>140</v>
      </c>
      <c r="U386" s="351" t="str">
        <f>VLOOKUP(Táblázat1[[#This Row],[ORR_ssz]],Táblázat2[#All],6,0)</f>
        <v>H:18:00-20:00(A tanterem IV. (ÁA-1-114))</v>
      </c>
      <c r="V386" s="351" t="s">
        <v>1206</v>
      </c>
      <c r="W386" s="350" t="s">
        <v>1255</v>
      </c>
      <c r="X386" s="351" t="s">
        <v>672</v>
      </c>
      <c r="Y386" s="351" t="s">
        <v>951</v>
      </c>
      <c r="Z386" s="353"/>
      <c r="AA386" s="351"/>
      <c r="AB386" s="354" t="s">
        <v>3738</v>
      </c>
    </row>
    <row r="387" spans="1:28" s="112" customFormat="1" ht="24.95" customHeight="1" x14ac:dyDescent="0.25">
      <c r="A387" s="349" t="s">
        <v>20</v>
      </c>
      <c r="B387" s="349">
        <v>398</v>
      </c>
      <c r="C387" s="349" t="str">
        <f>VLOOKUP(Táblázat1[[#This Row],[ORR_ssz]],Táblázat2[#All],7,0)</f>
        <v>KM1:xALT:xKM0:CSSZ</v>
      </c>
      <c r="D387" s="349" t="str">
        <f>VLOOKUP(Táblázat1[[#This Row],[ORR_ssz]],Táblázat2[#All],4,0)</f>
        <v>alt</v>
      </c>
      <c r="E387" s="350" t="s">
        <v>737</v>
      </c>
      <c r="F387" s="351"/>
      <c r="G387" s="351" t="s">
        <v>34</v>
      </c>
      <c r="H387" s="351" t="s">
        <v>59</v>
      </c>
      <c r="I387" s="352"/>
      <c r="J387" s="351" t="s">
        <v>58</v>
      </c>
      <c r="K387" s="350"/>
      <c r="L387" s="404">
        <v>35</v>
      </c>
      <c r="M387" s="397">
        <f>VLOOKUP(Táblázat1[[#This Row],[ORR_ssz]],Táblázat2[#All],9,0)</f>
        <v>35</v>
      </c>
      <c r="N387" s="397">
        <f>VLOOKUP(Táblázat1[[#This Row],[ORR_ssz]],Táblázat2[#All],31,0)</f>
        <v>0</v>
      </c>
      <c r="O387" s="388"/>
      <c r="P387" s="351"/>
      <c r="Q387" s="351" t="s">
        <v>84</v>
      </c>
      <c r="R387" s="351" t="s">
        <v>102</v>
      </c>
      <c r="S387" s="351"/>
      <c r="T387" s="351"/>
      <c r="U387" s="351" t="str">
        <f>VLOOKUP(Táblázat1[[#This Row],[ORR_ssz]],Táblázat2[#All],6,0)</f>
        <v>K:16:00-18:00(Távolléti oktatás (TÁVOLLÉTI))</v>
      </c>
      <c r="V387" s="351" t="s">
        <v>1205</v>
      </c>
      <c r="W387" s="350" t="s">
        <v>1205</v>
      </c>
      <c r="X387" s="351"/>
      <c r="Y387" s="351"/>
      <c r="Z387" s="353"/>
      <c r="AA387" s="351"/>
      <c r="AB387" s="353" t="s">
        <v>5056</v>
      </c>
    </row>
    <row r="388" spans="1:28" s="112" customFormat="1" ht="24.95" customHeight="1" x14ac:dyDescent="0.25">
      <c r="A388" s="349" t="s">
        <v>20</v>
      </c>
      <c r="B388" s="349">
        <v>399</v>
      </c>
      <c r="C388" s="349" t="str">
        <f>VLOOKUP(Táblázat1[[#This Row],[ORR_ssz]],Táblázat2[#All],7,0)</f>
        <v>KM1:EBD</v>
      </c>
      <c r="D388" s="349" t="str">
        <f>VLOOKUP(Táblázat1[[#This Row],[ORR_ssz]],Táblázat2[#All],4,0)</f>
        <v>e</v>
      </c>
      <c r="E388" s="350" t="s">
        <v>757</v>
      </c>
      <c r="F388" s="351"/>
      <c r="G388" s="351" t="s">
        <v>32</v>
      </c>
      <c r="H388" s="358" t="s">
        <v>59</v>
      </c>
      <c r="I388" s="352">
        <v>3</v>
      </c>
      <c r="J388" s="358" t="s">
        <v>58</v>
      </c>
      <c r="K388" s="350"/>
      <c r="L388" s="402"/>
      <c r="M388" s="395">
        <f>VLOOKUP(Táblázat1[[#This Row],[ORR_ssz]],Táblázat2[#All],9,0)</f>
        <v>666</v>
      </c>
      <c r="N388" s="395">
        <f>VLOOKUP(Táblázat1[[#This Row],[ORR_ssz]],Táblázat2[#All],31,0)</f>
        <v>30</v>
      </c>
      <c r="O388" s="388"/>
      <c r="P388" s="351"/>
      <c r="Q388" s="358" t="s">
        <v>85</v>
      </c>
      <c r="R388" s="358" t="s">
        <v>95</v>
      </c>
      <c r="S388" s="351"/>
      <c r="T388" s="351" t="s">
        <v>115</v>
      </c>
      <c r="U388" s="351" t="str">
        <f>VLOOKUP(Táblázat1[[#This Row],[ORR_ssz]],Táblázat2[#All],6,0)</f>
        <v>SZE:12:00-14:00(A gyakorló 06. (ÁA-0,5-0))</v>
      </c>
      <c r="V388" s="377" t="s">
        <v>1098</v>
      </c>
      <c r="W388" s="350" t="s">
        <v>5499</v>
      </c>
      <c r="X388" s="351"/>
      <c r="Y388" s="351"/>
      <c r="Z388" s="353"/>
      <c r="AA388" s="351"/>
      <c r="AB388" s="354" t="s">
        <v>3738</v>
      </c>
    </row>
    <row r="389" spans="1:28" s="112" customFormat="1" ht="24.95" customHeight="1" x14ac:dyDescent="0.25">
      <c r="A389" s="349" t="s">
        <v>20</v>
      </c>
      <c r="B389" s="349">
        <v>400</v>
      </c>
      <c r="C389" s="349" t="str">
        <f>VLOOKUP(Táblázat1[[#This Row],[ORR_ssz]],Táblázat2[#All],7,0)</f>
        <v>KM1:xFAK:J06</v>
      </c>
      <c r="D389" s="349" t="str">
        <f>VLOOKUP(Táblázat1[[#This Row],[ORR_ssz]],Táblázat2[#All],4,0)</f>
        <v>f</v>
      </c>
      <c r="E389" s="350" t="s">
        <v>1237</v>
      </c>
      <c r="F389" s="351"/>
      <c r="G389" s="351" t="s">
        <v>41</v>
      </c>
      <c r="H389" s="351" t="s">
        <v>59</v>
      </c>
      <c r="I389" s="352"/>
      <c r="J389" s="351" t="s">
        <v>58</v>
      </c>
      <c r="K389" s="350"/>
      <c r="L389" s="404">
        <v>35</v>
      </c>
      <c r="M389" s="397">
        <f>VLOOKUP(Táblázat1[[#This Row],[ORR_ssz]],Táblázat2[#All],9,0)</f>
        <v>35</v>
      </c>
      <c r="N389" s="397">
        <f>VLOOKUP(Táblázat1[[#This Row],[ORR_ssz]],Táblázat2[#All],31,0)</f>
        <v>0</v>
      </c>
      <c r="O389" s="389"/>
      <c r="P389" s="351"/>
      <c r="Q389" s="351" t="s">
        <v>84</v>
      </c>
      <c r="R389" s="351" t="s">
        <v>95</v>
      </c>
      <c r="S389" s="351"/>
      <c r="T389" s="351"/>
      <c r="U389" s="351" t="str">
        <f>VLOOKUP(Táblázat1[[#This Row],[ORR_ssz]],Táblázat2[#All],6,0)</f>
        <v>K:12:00-14:00(Távolléti oktatás (TÁVOLLÉTI))</v>
      </c>
      <c r="V389" s="351" t="s">
        <v>1214</v>
      </c>
      <c r="W389" s="350" t="s">
        <v>1238</v>
      </c>
      <c r="X389" s="351"/>
      <c r="Y389" s="351"/>
      <c r="Z389" s="353"/>
      <c r="AA389" s="351"/>
      <c r="AB389" s="354" t="s">
        <v>5056</v>
      </c>
    </row>
    <row r="390" spans="1:28" s="112" customFormat="1" ht="24.95" customHeight="1" x14ac:dyDescent="0.25">
      <c r="A390" s="349" t="s">
        <v>20</v>
      </c>
      <c r="B390" s="349">
        <v>401</v>
      </c>
      <c r="C390" s="349" t="str">
        <f>VLOOKUP(Táblázat1[[#This Row],[ORR_ssz]],Táblázat2[#All],7,0)</f>
        <v>J3:XFAK (MB):D08</v>
      </c>
      <c r="D390" s="349" t="str">
        <f>VLOOKUP(Táblázat1[[#This Row],[ORR_ssz]],Táblázat2[#All],4,0)</f>
        <v>mfB</v>
      </c>
      <c r="E390" s="350" t="s">
        <v>1225</v>
      </c>
      <c r="F390" s="351"/>
      <c r="G390" s="351" t="s">
        <v>43</v>
      </c>
      <c r="H390" s="351" t="s">
        <v>56</v>
      </c>
      <c r="I390" s="352"/>
      <c r="J390" s="351"/>
      <c r="K390" s="350" t="s">
        <v>530</v>
      </c>
      <c r="L390" s="403" t="s">
        <v>3706</v>
      </c>
      <c r="M390" s="396">
        <f>VLOOKUP(Táblázat1[[#This Row],[ORR_ssz]],Táblázat2[#All],9,0)</f>
        <v>777</v>
      </c>
      <c r="N390" s="396">
        <f>VLOOKUP(Táblázat1[[#This Row],[ORR_ssz]],Táblázat2[#All],31,0)</f>
        <v>0</v>
      </c>
      <c r="O390" s="392"/>
      <c r="P390" s="351"/>
      <c r="Q390" s="351"/>
      <c r="R390" s="351"/>
      <c r="S390" s="351" t="s">
        <v>3714</v>
      </c>
      <c r="T390" s="351"/>
      <c r="U390" s="351">
        <f>VLOOKUP(Táblázat1[[#This Row],[ORR_ssz]],Táblázat2[#All],6,0)</f>
        <v>0</v>
      </c>
      <c r="V390" s="351" t="s">
        <v>1226</v>
      </c>
      <c r="W390" s="350" t="s">
        <v>1226</v>
      </c>
      <c r="X390" s="351" t="s">
        <v>672</v>
      </c>
      <c r="Y390" s="351" t="s">
        <v>951</v>
      </c>
      <c r="Z390" s="353"/>
      <c r="AA390" s="351"/>
      <c r="AB390" s="354" t="s">
        <v>3738</v>
      </c>
    </row>
    <row r="391" spans="1:28" s="112" customFormat="1" ht="24.95" customHeight="1" x14ac:dyDescent="0.25">
      <c r="A391" s="349" t="s">
        <v>20</v>
      </c>
      <c r="B391" s="349">
        <v>402</v>
      </c>
      <c r="C391" s="349" t="str">
        <f>VLOOKUP(Táblázat1[[#This Row],[ORR_ssz]],Táblázat2[#All],7,0)</f>
        <v>J4:xFAK(2kr):L02</v>
      </c>
      <c r="D391" s="349" t="str">
        <f>VLOOKUP(Táblázat1[[#This Row],[ORR_ssz]],Táblázat2[#All],4,0)</f>
        <v>f</v>
      </c>
      <c r="E391" s="350" t="s">
        <v>1239</v>
      </c>
      <c r="F391" s="351"/>
      <c r="G391" s="351" t="s">
        <v>41</v>
      </c>
      <c r="H391" s="351" t="s">
        <v>56</v>
      </c>
      <c r="I391" s="352"/>
      <c r="J391" s="351" t="s">
        <v>59</v>
      </c>
      <c r="K391" s="350"/>
      <c r="L391" s="403">
        <v>15</v>
      </c>
      <c r="M391" s="396">
        <f>VLOOKUP(Táblázat1[[#This Row],[ORR_ssz]],Táblázat2[#All],9,0)</f>
        <v>15</v>
      </c>
      <c r="N391" s="396">
        <f>VLOOKUP(Táblázat1[[#This Row],[ORR_ssz]],Táblázat2[#All],31,0)</f>
        <v>0</v>
      </c>
      <c r="O391" s="392"/>
      <c r="P391" s="351"/>
      <c r="Q391" s="358" t="s">
        <v>86</v>
      </c>
      <c r="R391" s="358" t="s">
        <v>98</v>
      </c>
      <c r="S391" s="351"/>
      <c r="T391" s="351"/>
      <c r="U391" s="351" t="str">
        <f>VLOOKUP(Táblázat1[[#This Row],[ORR_ssz]],Táblázat2[#All],6,0)</f>
        <v>CS:14:00-16:00(Távolléti oktatás (TÁVOLLÉTI))</v>
      </c>
      <c r="V391" s="351" t="s">
        <v>1240</v>
      </c>
      <c r="W391" s="350" t="s">
        <v>1240</v>
      </c>
      <c r="X391" s="351"/>
      <c r="Y391" s="351"/>
      <c r="Z391" s="353"/>
      <c r="AA391" s="351"/>
      <c r="AB391" s="354" t="s">
        <v>5056</v>
      </c>
    </row>
    <row r="392" spans="1:28" s="112" customFormat="1" ht="24.95" customHeight="1" x14ac:dyDescent="0.25">
      <c r="A392" s="349" t="s">
        <v>20</v>
      </c>
      <c r="B392" s="349">
        <v>403</v>
      </c>
      <c r="C392" s="349" t="str">
        <f>VLOOKUP(Táblázat1[[#This Row],[ORR_ssz]],Táblázat2[#All],7,0)</f>
        <v>J4:xFAK(2kr):K30</v>
      </c>
      <c r="D392" s="349" t="str">
        <f>VLOOKUP(Táblázat1[[#This Row],[ORR_ssz]],Táblázat2[#All],4,0)</f>
        <v>f</v>
      </c>
      <c r="E392" s="350" t="s">
        <v>1241</v>
      </c>
      <c r="F392" s="351"/>
      <c r="G392" s="351" t="s">
        <v>41</v>
      </c>
      <c r="H392" s="351" t="s">
        <v>56</v>
      </c>
      <c r="I392" s="352"/>
      <c r="J392" s="351"/>
      <c r="K392" s="350"/>
      <c r="L392" s="402">
        <v>20</v>
      </c>
      <c r="M392" s="395">
        <f>VLOOKUP(Táblázat1[[#This Row],[ORR_ssz]],Táblázat2[#All],9,0)</f>
        <v>20</v>
      </c>
      <c r="N392" s="395">
        <f>VLOOKUP(Táblázat1[[#This Row],[ORR_ssz]],Táblázat2[#All],31,0)</f>
        <v>0</v>
      </c>
      <c r="O392" s="388"/>
      <c r="P392" s="351"/>
      <c r="Q392" s="351" t="s">
        <v>86</v>
      </c>
      <c r="R392" s="377" t="s">
        <v>98</v>
      </c>
      <c r="S392" s="351"/>
      <c r="T392" s="351"/>
      <c r="U392" s="351" t="str">
        <f>VLOOKUP(Táblázat1[[#This Row],[ORR_ssz]],Táblázat2[#All],6,0)</f>
        <v>CS:14:00-16:00(Távolléti oktatás (TÁVOLLÉTI))</v>
      </c>
      <c r="V392" s="351" t="s">
        <v>1242</v>
      </c>
      <c r="W392" s="350" t="s">
        <v>1242</v>
      </c>
      <c r="X392" s="351"/>
      <c r="Y392" s="351"/>
      <c r="Z392" s="353"/>
      <c r="AA392" s="351" t="s">
        <v>5483</v>
      </c>
      <c r="AB392" s="354" t="s">
        <v>5056</v>
      </c>
    </row>
    <row r="393" spans="1:28" s="112" customFormat="1" ht="24.95" customHeight="1" x14ac:dyDescent="0.25">
      <c r="A393" s="349" t="s">
        <v>20</v>
      </c>
      <c r="B393" s="349">
        <v>405</v>
      </c>
      <c r="C393" s="349" t="str">
        <f>VLOOKUP(Táblázat1[[#This Row],[ORR_ssz]],Táblázat2[#All],7,0)</f>
        <v>KM1:KPOL</v>
      </c>
      <c r="D393" s="349" t="str">
        <f>VLOOKUP(Táblázat1[[#This Row],[ORR_ssz]],Táblázat2[#All],4,0)</f>
        <v>e</v>
      </c>
      <c r="E393" s="350" t="s">
        <v>754</v>
      </c>
      <c r="F393" s="351"/>
      <c r="G393" s="351" t="s">
        <v>31</v>
      </c>
      <c r="H393" s="351" t="s">
        <v>59</v>
      </c>
      <c r="I393" s="352">
        <v>1</v>
      </c>
      <c r="J393" s="351" t="s">
        <v>58</v>
      </c>
      <c r="K393" s="350"/>
      <c r="L393" s="404"/>
      <c r="M393" s="397">
        <f>VLOOKUP(Táblázat1[[#This Row],[ORR_ssz]],Táblázat2[#All],9,0)</f>
        <v>666</v>
      </c>
      <c r="N393" s="397">
        <f>VLOOKUP(Táblázat1[[#This Row],[ORR_ssz]],Táblázat2[#All],31,0)</f>
        <v>40</v>
      </c>
      <c r="O393" s="389"/>
      <c r="P393" s="351"/>
      <c r="Q393" s="351" t="s">
        <v>84</v>
      </c>
      <c r="R393" s="351"/>
      <c r="S393" s="420" t="s">
        <v>3723</v>
      </c>
      <c r="T393" s="420" t="s">
        <v>164</v>
      </c>
      <c r="U393" s="351" t="str">
        <f>VLOOKUP(Táblázat1[[#This Row],[ORR_ssz]],Táblázat2[#All],6,0)</f>
        <v>K:09:00-12:00(B gyakorló 19. (Magyar u.) (ÁB-2,5-321))</v>
      </c>
      <c r="V393" s="377" t="s">
        <v>5497</v>
      </c>
      <c r="W393" s="350" t="s">
        <v>5498</v>
      </c>
      <c r="X393" s="351"/>
      <c r="Y393" s="351"/>
      <c r="Z393" s="353"/>
      <c r="AA393" s="351" t="s">
        <v>5495</v>
      </c>
      <c r="AB393" s="419" t="s">
        <v>3739</v>
      </c>
    </row>
    <row r="394" spans="1:28" s="112" customFormat="1" ht="24.95" customHeight="1" x14ac:dyDescent="0.25">
      <c r="A394" s="349" t="s">
        <v>20</v>
      </c>
      <c r="B394" s="349">
        <v>406</v>
      </c>
      <c r="C394" s="349" t="str">
        <f>VLOOKUP(Táblázat1[[#This Row],[ORR_ssz]],Táblázat2[#All],7,0)</f>
        <v>KM1:KPSZ</v>
      </c>
      <c r="D394" s="349" t="str">
        <f>VLOOKUP(Táblázat1[[#This Row],[ORR_ssz]],Táblázat2[#All],4,0)</f>
        <v>e</v>
      </c>
      <c r="E394" s="350" t="s">
        <v>755</v>
      </c>
      <c r="F394" s="351"/>
      <c r="G394" s="351" t="s">
        <v>31</v>
      </c>
      <c r="H394" s="351" t="s">
        <v>59</v>
      </c>
      <c r="I394" s="352">
        <v>3</v>
      </c>
      <c r="J394" s="351" t="s">
        <v>58</v>
      </c>
      <c r="K394" s="350"/>
      <c r="L394" s="402"/>
      <c r="M394" s="395">
        <f>VLOOKUP(Táblázat1[[#This Row],[ORR_ssz]],Táblázat2[#All],9,0)</f>
        <v>666</v>
      </c>
      <c r="N394" s="395">
        <f>VLOOKUP(Táblázat1[[#This Row],[ORR_ssz]],Táblázat2[#All],31,0)</f>
        <v>40</v>
      </c>
      <c r="O394" s="388"/>
      <c r="P394" s="351"/>
      <c r="Q394" s="351" t="s">
        <v>85</v>
      </c>
      <c r="R394" s="351"/>
      <c r="S394" s="351" t="s">
        <v>3721</v>
      </c>
      <c r="T394" s="351" t="s">
        <v>164</v>
      </c>
      <c r="U394" s="351" t="str">
        <f>VLOOKUP(Táblázat1[[#This Row],[ORR_ssz]],Táblázat2[#All],6,0)</f>
        <v>SZE:16:00-19:00(B gyakorló 19. (Magyar u.) (ÁB-2,5-321))</v>
      </c>
      <c r="V394" s="351" t="s">
        <v>1214</v>
      </c>
      <c r="W394" s="350" t="s">
        <v>1215</v>
      </c>
      <c r="X394" s="351"/>
      <c r="Y394" s="351"/>
      <c r="Z394" s="353"/>
      <c r="AA394" s="351"/>
      <c r="AB394" s="353" t="s">
        <v>3738</v>
      </c>
    </row>
    <row r="395" spans="1:28" s="112" customFormat="1" ht="24.95" customHeight="1" x14ac:dyDescent="0.25">
      <c r="A395" s="349" t="s">
        <v>20</v>
      </c>
      <c r="B395" s="349">
        <v>407</v>
      </c>
      <c r="C395" s="349" t="str">
        <f>VLOOKUP(Táblázat1[[#This Row],[ORR_ssz]],Táblázat2[#All],7,0)</f>
        <v>JL5:KR</v>
      </c>
      <c r="D395" s="349" t="str">
        <f>VLOOKUP(Táblázat1[[#This Row],[ORR_ssz]],Táblázat2[#All],4,0)</f>
        <v>e</v>
      </c>
      <c r="E395" s="350" t="s">
        <v>749</v>
      </c>
      <c r="F395" s="351" t="s">
        <v>750</v>
      </c>
      <c r="G395" s="351" t="s">
        <v>31</v>
      </c>
      <c r="H395" s="351" t="s">
        <v>55</v>
      </c>
      <c r="I395" s="352">
        <v>3</v>
      </c>
      <c r="J395" s="351" t="s">
        <v>54</v>
      </c>
      <c r="K395" s="350"/>
      <c r="L395" s="402"/>
      <c r="M395" s="395">
        <f>VLOOKUP(Táblázat1[[#This Row],[ORR_ssz]],Táblázat2[#All],9,0)</f>
        <v>666</v>
      </c>
      <c r="N395" s="395">
        <f>VLOOKUP(Táblázat1[[#This Row],[ORR_ssz]],Táblázat2[#All],31,0)</f>
        <v>0</v>
      </c>
      <c r="O395" s="388"/>
      <c r="P395" s="351"/>
      <c r="Q395" s="351"/>
      <c r="R395" s="351"/>
      <c r="S395" s="351"/>
      <c r="T395" s="351"/>
      <c r="U395" s="351">
        <f>VLOOKUP(Táblázat1[[#This Row],[ORR_ssz]],Táblázat2[#All],6,0)</f>
        <v>0</v>
      </c>
      <c r="V395" s="351"/>
      <c r="W395" s="350"/>
      <c r="X395" s="351"/>
      <c r="Y395" s="351"/>
      <c r="Z395" s="353"/>
      <c r="AA395" s="351"/>
      <c r="AB395" s="354" t="s">
        <v>3739</v>
      </c>
    </row>
    <row r="396" spans="1:28" s="112" customFormat="1" ht="24.95" customHeight="1" x14ac:dyDescent="0.25">
      <c r="A396" s="349" t="s">
        <v>20</v>
      </c>
      <c r="B396" s="349">
        <v>408</v>
      </c>
      <c r="C396" s="349" t="str">
        <f>VLOOKUP(Táblázat1[[#This Row],[ORR_ssz]],Táblázat2[#All],7,0)</f>
        <v>J4:KR (1)</v>
      </c>
      <c r="D396" s="349" t="str">
        <f>VLOOKUP(Táblázat1[[#This Row],[ORR_ssz]],Táblázat2[#All],4,0)</f>
        <v>e</v>
      </c>
      <c r="E396" s="350" t="s">
        <v>759</v>
      </c>
      <c r="F396" s="351" t="s">
        <v>760</v>
      </c>
      <c r="G396" s="351" t="s">
        <v>31</v>
      </c>
      <c r="H396" s="351" t="s">
        <v>57</v>
      </c>
      <c r="I396" s="355">
        <v>3</v>
      </c>
      <c r="J396" s="351" t="s">
        <v>56</v>
      </c>
      <c r="K396" s="350"/>
      <c r="L396" s="402"/>
      <c r="M396" s="395">
        <f>VLOOKUP(Táblázat1[[#This Row],[ORR_ssz]],Táblázat2[#All],9,0)</f>
        <v>666</v>
      </c>
      <c r="N396" s="395">
        <f>VLOOKUP(Táblázat1[[#This Row],[ORR_ssz]],Táblázat2[#All],31,0)</f>
        <v>0</v>
      </c>
      <c r="O396" s="388"/>
      <c r="P396" s="351"/>
      <c r="Q396" s="351"/>
      <c r="R396" s="351"/>
      <c r="S396" s="351"/>
      <c r="T396" s="351"/>
      <c r="U396" s="351">
        <f>VLOOKUP(Táblázat1[[#This Row],[ORR_ssz]],Táblázat2[#All],6,0)</f>
        <v>0</v>
      </c>
      <c r="V396" s="351" t="s">
        <v>1206</v>
      </c>
      <c r="W396" s="350" t="s">
        <v>1216</v>
      </c>
      <c r="X396" s="351"/>
      <c r="Y396" s="351"/>
      <c r="Z396" s="353"/>
      <c r="AA396" s="351"/>
      <c r="AB396" s="354" t="s">
        <v>3739</v>
      </c>
    </row>
    <row r="397" spans="1:28" s="112" customFormat="1" ht="24.95" customHeight="1" x14ac:dyDescent="0.25">
      <c r="A397" s="356" t="s">
        <v>20</v>
      </c>
      <c r="B397" s="349">
        <v>409</v>
      </c>
      <c r="C397" s="356" t="str">
        <f>VLOOKUP(Táblázat1[[#This Row],[ORR_ssz]],Táblázat2[#All],7,0)</f>
        <v>KM1:KMT</v>
      </c>
      <c r="D397" s="356" t="str">
        <f>VLOOKUP(Táblázat1[[#This Row],[ORR_ssz]],Táblázat2[#All],4,0)</f>
        <v>e</v>
      </c>
      <c r="E397" s="357" t="s">
        <v>748</v>
      </c>
      <c r="F397" s="358"/>
      <c r="G397" s="358" t="s">
        <v>31</v>
      </c>
      <c r="H397" s="358" t="s">
        <v>59</v>
      </c>
      <c r="I397" s="352">
        <v>1</v>
      </c>
      <c r="J397" s="358" t="s">
        <v>58</v>
      </c>
      <c r="K397" s="357"/>
      <c r="L397" s="404"/>
      <c r="M397" s="397">
        <f>VLOOKUP(Táblázat1[[#This Row],[ORR_ssz]],Táblázat2[#All],9,0)</f>
        <v>666</v>
      </c>
      <c r="N397" s="397">
        <f>VLOOKUP(Táblázat1[[#This Row],[ORR_ssz]],Táblázat2[#All],31,0)</f>
        <v>0</v>
      </c>
      <c r="O397" s="389"/>
      <c r="P397" s="358"/>
      <c r="Q397" s="358" t="s">
        <v>83</v>
      </c>
      <c r="R397" s="358" t="s">
        <v>98</v>
      </c>
      <c r="S397" s="358"/>
      <c r="T397" s="358"/>
      <c r="U397" s="358" t="str">
        <f>VLOOKUP(Táblázat1[[#This Row],[ORR_ssz]],Táblázat2[#All],6,0)</f>
        <v>H:14:00-16:00(Távolléti oktatás (TÁVOLLÉTI))</v>
      </c>
      <c r="V397" s="358" t="s">
        <v>1217</v>
      </c>
      <c r="W397" s="357" t="s">
        <v>1217</v>
      </c>
      <c r="X397" s="358"/>
      <c r="Y397" s="351"/>
      <c r="Z397" s="360" t="s">
        <v>1218</v>
      </c>
      <c r="AA397" s="351" t="s">
        <v>5483</v>
      </c>
      <c r="AB397" s="354" t="s">
        <v>5056</v>
      </c>
    </row>
    <row r="398" spans="1:28" s="112" customFormat="1" ht="24.95" customHeight="1" x14ac:dyDescent="0.25">
      <c r="A398" s="356" t="s">
        <v>20</v>
      </c>
      <c r="B398" s="349">
        <v>410</v>
      </c>
      <c r="C398" s="356" t="str">
        <f>VLOOKUP(Táblázat1[[#This Row],[ORR_ssz]],Táblázat2[#All],7,0)</f>
        <v>J4:xFAK(2kr):L13</v>
      </c>
      <c r="D398" s="356" t="str">
        <f>VLOOKUP(Táblázat1[[#This Row],[ORR_ssz]],Táblázat2[#All],4,0)</f>
        <v>f</v>
      </c>
      <c r="E398" s="357" t="s">
        <v>1243</v>
      </c>
      <c r="F398" s="358"/>
      <c r="G398" s="358" t="s">
        <v>41</v>
      </c>
      <c r="H398" s="358" t="s">
        <v>56</v>
      </c>
      <c r="I398" s="352"/>
      <c r="J398" s="358" t="s">
        <v>59</v>
      </c>
      <c r="K398" s="357" t="s">
        <v>1231</v>
      </c>
      <c r="L398" s="404">
        <v>20</v>
      </c>
      <c r="M398" s="397">
        <f>VLOOKUP(Táblázat1[[#This Row],[ORR_ssz]],Táblázat2[#All],9,0)</f>
        <v>20</v>
      </c>
      <c r="N398" s="397">
        <f>VLOOKUP(Táblázat1[[#This Row],[ORR_ssz]],Táblázat2[#All],31,0)</f>
        <v>0</v>
      </c>
      <c r="O398" s="389"/>
      <c r="P398" s="358"/>
      <c r="Q398" s="351" t="s">
        <v>84</v>
      </c>
      <c r="R398" s="351" t="s">
        <v>102</v>
      </c>
      <c r="S398" s="358"/>
      <c r="T398" s="358"/>
      <c r="U398" s="358" t="str">
        <f>VLOOKUP(Táblázat1[[#This Row],[ORR_ssz]],Táblázat2[#All],6,0)</f>
        <v>K:16:00-18:00(Távolléti oktatás (TÁVOLLÉTI))</v>
      </c>
      <c r="V398" s="358" t="s">
        <v>1228</v>
      </c>
      <c r="W398" s="357" t="s">
        <v>1228</v>
      </c>
      <c r="X398" s="358"/>
      <c r="Y398" s="351"/>
      <c r="Z398" s="359"/>
      <c r="AA398" s="351"/>
      <c r="AB398" s="354" t="s">
        <v>5056</v>
      </c>
    </row>
    <row r="399" spans="1:28" s="112" customFormat="1" ht="24.95" customHeight="1" x14ac:dyDescent="0.25">
      <c r="A399" s="349" t="s">
        <v>20</v>
      </c>
      <c r="B399" s="349">
        <v>411</v>
      </c>
      <c r="C399" s="349" t="str">
        <f>VLOOKUP(Táblázat1[[#This Row],[ORR_ssz]],Táblázat2[#All],7,0)</f>
        <v>J4:xFAK(2kr):N17</v>
      </c>
      <c r="D399" s="349" t="str">
        <f>VLOOKUP(Táblázat1[[#This Row],[ORR_ssz]],Táblázat2[#All],4,0)</f>
        <v>f01</v>
      </c>
      <c r="E399" s="350" t="s">
        <v>1247</v>
      </c>
      <c r="F399" s="351"/>
      <c r="G399" s="351" t="s">
        <v>41</v>
      </c>
      <c r="H399" s="351" t="s">
        <v>57</v>
      </c>
      <c r="I399" s="352"/>
      <c r="J399" s="351"/>
      <c r="K399" s="350"/>
      <c r="L399" s="403">
        <v>25</v>
      </c>
      <c r="M399" s="396">
        <f>VLOOKUP(Táblázat1[[#This Row],[ORR_ssz]],Táblázat2[#All],9,0)</f>
        <v>25</v>
      </c>
      <c r="N399" s="396">
        <f>VLOOKUP(Táblázat1[[#This Row],[ORR_ssz]],Táblázat2[#All],31,0)</f>
        <v>0</v>
      </c>
      <c r="O399" s="392"/>
      <c r="P399" s="351" t="s">
        <v>81</v>
      </c>
      <c r="Q399" s="351" t="s">
        <v>85</v>
      </c>
      <c r="R399" s="351" t="s">
        <v>3732</v>
      </c>
      <c r="S399" s="351"/>
      <c r="T399" s="351"/>
      <c r="U399" s="351" t="str">
        <f>VLOOKUP(Táblázat1[[#This Row],[ORR_ssz]],Táblázat2[#All],6,0)</f>
        <v>+SZE:17:00-19:00(Távolléti oktatás (TÁVOLLÉTI))</v>
      </c>
      <c r="V399" s="351" t="s">
        <v>1228</v>
      </c>
      <c r="W399" s="350" t="s">
        <v>1248</v>
      </c>
      <c r="X399" s="351"/>
      <c r="Y399" s="351"/>
      <c r="Z399" s="361" t="s">
        <v>3542</v>
      </c>
      <c r="AA399" s="351"/>
      <c r="AB399" s="354" t="s">
        <v>5056</v>
      </c>
    </row>
    <row r="400" spans="1:28" s="112" customFormat="1" ht="24.95" customHeight="1" x14ac:dyDescent="0.25">
      <c r="A400" s="349" t="s">
        <v>20</v>
      </c>
      <c r="B400" s="349">
        <v>412</v>
      </c>
      <c r="C400" s="349" t="str">
        <f>VLOOKUP(Táblázat1[[#This Row],[ORR_ssz]],Táblázat2[#All],7,0)</f>
        <v>KM1:xALT:xKM0:PF</v>
      </c>
      <c r="D400" s="349" t="str">
        <f>VLOOKUP(Táblázat1[[#This Row],[ORR_ssz]],Táblázat2[#All],4,0)</f>
        <v>alt</v>
      </c>
      <c r="E400" s="350" t="s">
        <v>738</v>
      </c>
      <c r="F400" s="351"/>
      <c r="G400" s="351" t="s">
        <v>34</v>
      </c>
      <c r="H400" s="351" t="s">
        <v>59</v>
      </c>
      <c r="I400" s="352"/>
      <c r="J400" s="351" t="s">
        <v>58</v>
      </c>
      <c r="K400" s="350"/>
      <c r="L400" s="402">
        <v>35</v>
      </c>
      <c r="M400" s="395">
        <f>VLOOKUP(Táblázat1[[#This Row],[ORR_ssz]],Táblázat2[#All],9,0)</f>
        <v>35</v>
      </c>
      <c r="N400" s="395">
        <f>VLOOKUP(Táblázat1[[#This Row],[ORR_ssz]],Táblázat2[#All],31,0)</f>
        <v>0</v>
      </c>
      <c r="O400" s="388"/>
      <c r="P400" s="351"/>
      <c r="Q400" s="351" t="s">
        <v>86</v>
      </c>
      <c r="R400" s="358" t="s">
        <v>102</v>
      </c>
      <c r="S400" s="351"/>
      <c r="T400" s="351"/>
      <c r="U400" s="351" t="str">
        <f>VLOOKUP(Táblázat1[[#This Row],[ORR_ssz]],Táblázat2[#All],6,0)</f>
        <v>CS:16:00-18:00(Távolléti oktatás (TÁVOLLÉTI))</v>
      </c>
      <c r="V400" s="351" t="s">
        <v>1206</v>
      </c>
      <c r="W400" s="350" t="s">
        <v>1207</v>
      </c>
      <c r="X400" s="351"/>
      <c r="Y400" s="351"/>
      <c r="Z400" s="353"/>
      <c r="AA400" s="351"/>
      <c r="AB400" s="354" t="s">
        <v>5056</v>
      </c>
    </row>
    <row r="401" spans="1:28" s="112" customFormat="1" ht="24.95" customHeight="1" x14ac:dyDescent="0.25">
      <c r="A401" s="349" t="s">
        <v>20</v>
      </c>
      <c r="B401" s="349">
        <v>413</v>
      </c>
      <c r="C401" s="349" t="str">
        <f>VLOOKUP(Táblázat1[[#This Row],[ORR_ssz]],Táblázat2[#All],7,0)</f>
        <v>KM1:PÖN</v>
      </c>
      <c r="D401" s="349" t="str">
        <f>VLOOKUP(Táblázat1[[#This Row],[ORR_ssz]],Táblázat2[#All],4,0)</f>
        <v>sz01</v>
      </c>
      <c r="E401" s="350" t="s">
        <v>758</v>
      </c>
      <c r="F401" s="351"/>
      <c r="G401" s="351" t="s">
        <v>32</v>
      </c>
      <c r="H401" s="351" t="s">
        <v>59</v>
      </c>
      <c r="I401" s="352">
        <v>3</v>
      </c>
      <c r="J401" s="351" t="s">
        <v>58</v>
      </c>
      <c r="K401" s="350"/>
      <c r="L401" s="404"/>
      <c r="M401" s="397">
        <f>VLOOKUP(Táblázat1[[#This Row],[ORR_ssz]],Táblázat2[#All],9,0)</f>
        <v>666</v>
      </c>
      <c r="N401" s="397">
        <f>VLOOKUP(Táblázat1[[#This Row],[ORR_ssz]],Táblázat2[#All],31,0)</f>
        <v>400</v>
      </c>
      <c r="O401" s="389"/>
      <c r="P401" s="351"/>
      <c r="Q401" s="351" t="s">
        <v>84</v>
      </c>
      <c r="R401" s="351"/>
      <c r="S401" s="351" t="s">
        <v>98</v>
      </c>
      <c r="T401" s="351" t="s">
        <v>141</v>
      </c>
      <c r="U401" s="351" t="str">
        <f>VLOOKUP(Táblázat1[[#This Row],[ORR_ssz]],Táblázat2[#All],6,0)</f>
        <v>K:14:00-16:00(A tanterem IX. (Grosschmid auditórium) (ÁA-3-305))</v>
      </c>
      <c r="V401" s="377" t="s">
        <v>1233</v>
      </c>
      <c r="W401" s="350" t="s">
        <v>1221</v>
      </c>
      <c r="X401" s="351"/>
      <c r="Y401" s="351"/>
      <c r="Z401" s="353"/>
      <c r="AA401" s="351"/>
      <c r="AB401" s="353" t="s">
        <v>3738</v>
      </c>
    </row>
    <row r="402" spans="1:28" s="112" customFormat="1" ht="24.95" customHeight="1" x14ac:dyDescent="0.25">
      <c r="A402" s="349" t="s">
        <v>20</v>
      </c>
      <c r="B402" s="349">
        <v>414</v>
      </c>
      <c r="C402" s="349" t="str">
        <f>VLOOKUP(Táblázat1[[#This Row],[ORR_ssz]],Táblázat2[#All],7,0)</f>
        <v>J3:xD(ae):Bmod:J02</v>
      </c>
      <c r="D402" s="349" t="str">
        <f>VLOOKUP(Táblázat1[[#This Row],[ORR_ssz]],Táblázat2[#All],4,0)</f>
        <v>maB</v>
      </c>
      <c r="E402" s="350" t="s">
        <v>741</v>
      </c>
      <c r="F402" s="351"/>
      <c r="G402" s="351" t="s">
        <v>38</v>
      </c>
      <c r="H402" s="351" t="s">
        <v>56</v>
      </c>
      <c r="I402" s="352"/>
      <c r="J402" s="351" t="s">
        <v>57</v>
      </c>
      <c r="K402" s="350" t="s">
        <v>742</v>
      </c>
      <c r="L402" s="402">
        <v>40</v>
      </c>
      <c r="M402" s="395">
        <f>VLOOKUP(Táblázat1[[#This Row],[ORR_ssz]],Táblázat2[#All],9,0)</f>
        <v>40</v>
      </c>
      <c r="N402" s="395">
        <f>VLOOKUP(Táblázat1[[#This Row],[ORR_ssz]],Táblázat2[#All],31,0)</f>
        <v>0</v>
      </c>
      <c r="O402" s="388"/>
      <c r="P402" s="351"/>
      <c r="Q402" s="351" t="s">
        <v>83</v>
      </c>
      <c r="R402" s="351" t="s">
        <v>102</v>
      </c>
      <c r="S402" s="351"/>
      <c r="T402" s="351"/>
      <c r="U402" s="351" t="str">
        <f>VLOOKUP(Táblázat1[[#This Row],[ORR_ssz]],Táblázat2[#All],6,0)</f>
        <v>H:16:00-18:00(Távolléti oktatás (TÁVOLLÉTI))</v>
      </c>
      <c r="V402" s="351" t="s">
        <v>1223</v>
      </c>
      <c r="W402" s="350" t="s">
        <v>1223</v>
      </c>
      <c r="X402" s="351"/>
      <c r="Y402" s="351"/>
      <c r="Z402" s="361" t="s">
        <v>1224</v>
      </c>
      <c r="AA402" s="351"/>
      <c r="AB402" s="354" t="s">
        <v>5056</v>
      </c>
    </row>
    <row r="403" spans="1:28" s="112" customFormat="1" ht="24.95" customHeight="1" x14ac:dyDescent="0.25">
      <c r="A403" s="349" t="s">
        <v>20</v>
      </c>
      <c r="B403" s="349">
        <v>415</v>
      </c>
      <c r="C403" s="349" t="str">
        <f>VLOOKUP(Táblázat1[[#This Row],[ORR_ssz]],Táblázat2[#All],7,0)</f>
        <v>KM1:SZDK(1)</v>
      </c>
      <c r="D403" s="349" t="str">
        <f>VLOOKUP(Táblázat1[[#This Row],[ORR_ssz]],Táblázat2[#All],4,0)</f>
        <v>szdk</v>
      </c>
      <c r="E403" s="350" t="s">
        <v>745</v>
      </c>
      <c r="F403" s="351"/>
      <c r="G403" s="351" t="s">
        <v>48</v>
      </c>
      <c r="H403" s="351" t="s">
        <v>59</v>
      </c>
      <c r="I403" s="352"/>
      <c r="J403" s="351" t="s">
        <v>58</v>
      </c>
      <c r="K403" s="350"/>
      <c r="L403" s="402"/>
      <c r="M403" s="395">
        <f>VLOOKUP(Táblázat1[[#This Row],[ORR_ssz]],Táblázat2[#All],9,0)</f>
        <v>666</v>
      </c>
      <c r="N403" s="395">
        <f>VLOOKUP(Táblázat1[[#This Row],[ORR_ssz]],Táblázat2[#All],31,0)</f>
        <v>0</v>
      </c>
      <c r="O403" s="388"/>
      <c r="P403" s="351"/>
      <c r="Q403" s="351"/>
      <c r="R403" s="351"/>
      <c r="S403" s="351"/>
      <c r="T403" s="351"/>
      <c r="U403" s="351">
        <f>VLOOKUP(Táblázat1[[#This Row],[ORR_ssz]],Táblázat2[#All],6,0)</f>
        <v>0</v>
      </c>
      <c r="V403" s="351"/>
      <c r="W403" s="350"/>
      <c r="X403" s="351"/>
      <c r="Y403" s="351"/>
      <c r="Z403" s="353"/>
      <c r="AA403" s="351"/>
      <c r="AB403" s="354" t="s">
        <v>3739</v>
      </c>
    </row>
    <row r="404" spans="1:28" s="112" customFormat="1" ht="24.95" customHeight="1" x14ac:dyDescent="0.25">
      <c r="A404" s="349" t="s">
        <v>20</v>
      </c>
      <c r="B404" s="349">
        <v>416</v>
      </c>
      <c r="C404" s="349" t="str">
        <f>VLOOKUP(Táblázat1[[#This Row],[ORR_ssz]],Táblázat2[#All],7,0)</f>
        <v>KM1:SZDK(2)</v>
      </c>
      <c r="D404" s="349" t="str">
        <f>VLOOKUP(Táblázat1[[#This Row],[ORR_ssz]],Táblázat2[#All],4,0)</f>
        <v>szdk</v>
      </c>
      <c r="E404" s="350" t="s">
        <v>746</v>
      </c>
      <c r="F404" s="351"/>
      <c r="G404" s="351" t="s">
        <v>48</v>
      </c>
      <c r="H404" s="351" t="s">
        <v>59</v>
      </c>
      <c r="I404" s="352"/>
      <c r="J404" s="351" t="s">
        <v>58</v>
      </c>
      <c r="K404" s="350" t="s">
        <v>747</v>
      </c>
      <c r="L404" s="402"/>
      <c r="M404" s="395">
        <f>VLOOKUP(Táblázat1[[#This Row],[ORR_ssz]],Táblázat2[#All],9,0)</f>
        <v>666</v>
      </c>
      <c r="N404" s="395">
        <f>VLOOKUP(Táblázat1[[#This Row],[ORR_ssz]],Táblázat2[#All],31,0)</f>
        <v>0</v>
      </c>
      <c r="O404" s="388"/>
      <c r="P404" s="351"/>
      <c r="Q404" s="351"/>
      <c r="R404" s="351"/>
      <c r="S404" s="351"/>
      <c r="T404" s="351"/>
      <c r="U404" s="351">
        <f>VLOOKUP(Táblázat1[[#This Row],[ORR_ssz]],Táblázat2[#All],6,0)</f>
        <v>0</v>
      </c>
      <c r="V404" s="351"/>
      <c r="W404" s="350"/>
      <c r="X404" s="351"/>
      <c r="Y404" s="351"/>
      <c r="Z404" s="353"/>
      <c r="AA404" s="351"/>
      <c r="AB404" s="354" t="s">
        <v>3739</v>
      </c>
    </row>
    <row r="405" spans="1:28" s="112" customFormat="1" ht="24.95" customHeight="1" x14ac:dyDescent="0.25">
      <c r="A405" s="349" t="s">
        <v>20</v>
      </c>
      <c r="B405" s="349">
        <v>417</v>
      </c>
      <c r="C405" s="349" t="str">
        <f>VLOOKUP(Táblázat1[[#This Row],[ORR_ssz]],Táblázat2[#All],7,0)</f>
        <v>KM0:SZDK(1):0kr</v>
      </c>
      <c r="D405" s="349" t="str">
        <f>VLOOKUP(Táblázat1[[#This Row],[ORR_ssz]],Táblázat2[#All],4,0)</f>
        <v>szdk</v>
      </c>
      <c r="E405" s="350" t="s">
        <v>743</v>
      </c>
      <c r="F405" s="351"/>
      <c r="G405" s="351" t="s">
        <v>48</v>
      </c>
      <c r="H405" s="351" t="s">
        <v>58</v>
      </c>
      <c r="I405" s="352"/>
      <c r="J405" s="351"/>
      <c r="K405" s="350"/>
      <c r="L405" s="402"/>
      <c r="M405" s="395">
        <f>VLOOKUP(Táblázat1[[#This Row],[ORR_ssz]],Táblázat2[#All],9,0)</f>
        <v>666</v>
      </c>
      <c r="N405" s="395">
        <f>VLOOKUP(Táblázat1[[#This Row],[ORR_ssz]],Táblázat2[#All],31,0)</f>
        <v>0</v>
      </c>
      <c r="O405" s="388"/>
      <c r="P405" s="351"/>
      <c r="Q405" s="351"/>
      <c r="R405" s="351"/>
      <c r="S405" s="351"/>
      <c r="T405" s="351"/>
      <c r="U405" s="351">
        <f>VLOOKUP(Táblázat1[[#This Row],[ORR_ssz]],Táblázat2[#All],6,0)</f>
        <v>0</v>
      </c>
      <c r="V405" s="351"/>
      <c r="W405" s="350"/>
      <c r="X405" s="351"/>
      <c r="Y405" s="351"/>
      <c r="Z405" s="353"/>
      <c r="AA405" s="351"/>
      <c r="AB405" s="354" t="s">
        <v>3739</v>
      </c>
    </row>
    <row r="406" spans="1:28" s="112" customFormat="1" ht="24.95" customHeight="1" x14ac:dyDescent="0.25">
      <c r="A406" s="349" t="s">
        <v>20</v>
      </c>
      <c r="B406" s="349">
        <v>418</v>
      </c>
      <c r="C406" s="349" t="str">
        <f>VLOOKUP(Táblázat1[[#This Row],[ORR_ssz]],Táblázat2[#All],7,0)</f>
        <v>KM0:SZDK(2):0kr</v>
      </c>
      <c r="D406" s="349" t="str">
        <f>VLOOKUP(Táblázat1[[#This Row],[ORR_ssz]],Táblázat2[#All],4,0)</f>
        <v>szdk</v>
      </c>
      <c r="E406" s="350" t="s">
        <v>744</v>
      </c>
      <c r="F406" s="351"/>
      <c r="G406" s="351" t="s">
        <v>48</v>
      </c>
      <c r="H406" s="351" t="s">
        <v>58</v>
      </c>
      <c r="I406" s="352"/>
      <c r="J406" s="351"/>
      <c r="K406" s="350"/>
      <c r="L406" s="402"/>
      <c r="M406" s="395">
        <f>VLOOKUP(Táblázat1[[#This Row],[ORR_ssz]],Táblázat2[#All],9,0)</f>
        <v>666</v>
      </c>
      <c r="N406" s="395">
        <f>VLOOKUP(Táblázat1[[#This Row],[ORR_ssz]],Táblázat2[#All],31,0)</f>
        <v>0</v>
      </c>
      <c r="O406" s="388"/>
      <c r="P406" s="351"/>
      <c r="Q406" s="351"/>
      <c r="R406" s="351"/>
      <c r="S406" s="351"/>
      <c r="T406" s="351"/>
      <c r="U406" s="351">
        <f>VLOOKUP(Táblázat1[[#This Row],[ORR_ssz]],Táblázat2[#All],6,0)</f>
        <v>0</v>
      </c>
      <c r="V406" s="351"/>
      <c r="W406" s="350"/>
      <c r="X406" s="351"/>
      <c r="Y406" s="351"/>
      <c r="Z406" s="353"/>
      <c r="AA406" s="351"/>
      <c r="AB406" s="354" t="s">
        <v>3739</v>
      </c>
    </row>
    <row r="407" spans="1:28" s="112" customFormat="1" ht="24.95" customHeight="1" x14ac:dyDescent="0.25">
      <c r="A407" s="349" t="s">
        <v>20</v>
      </c>
      <c r="B407" s="349">
        <v>419</v>
      </c>
      <c r="C407" s="349" t="str">
        <f>VLOOKUP(Táblázat1[[#This Row],[ORR_ssz]],Táblázat2[#All],7,0)</f>
        <v>KM1:xFAK:L01</v>
      </c>
      <c r="D407" s="349" t="str">
        <f>VLOOKUP(Táblázat1[[#This Row],[ORR_ssz]],Táblázat2[#All],4,0)</f>
        <v>f</v>
      </c>
      <c r="E407" s="350" t="s">
        <v>1244</v>
      </c>
      <c r="F407" s="351"/>
      <c r="G407" s="351" t="s">
        <v>41</v>
      </c>
      <c r="H407" s="351" t="s">
        <v>59</v>
      </c>
      <c r="I407" s="352"/>
      <c r="J407" s="351" t="s">
        <v>58</v>
      </c>
      <c r="K407" s="350"/>
      <c r="L407" s="402">
        <v>35</v>
      </c>
      <c r="M407" s="395">
        <f>VLOOKUP(Táblázat1[[#This Row],[ORR_ssz]],Táblázat2[#All],9,0)</f>
        <v>35</v>
      </c>
      <c r="N407" s="395">
        <f>VLOOKUP(Táblázat1[[#This Row],[ORR_ssz]],Táblázat2[#All],31,0)</f>
        <v>48</v>
      </c>
      <c r="O407" s="388"/>
      <c r="P407" s="377" t="s">
        <v>81</v>
      </c>
      <c r="Q407" s="351" t="s">
        <v>83</v>
      </c>
      <c r="R407" s="351"/>
      <c r="S407" s="351" t="s">
        <v>3722</v>
      </c>
      <c r="T407" s="420" t="s">
        <v>149</v>
      </c>
      <c r="U407" s="351" t="str">
        <f>VLOOKUP(Táblázat1[[#This Row],[ORR_ssz]],Táblázat2[#All],6,0)</f>
        <v>+H:12:00-16:00(B gyakorló 04. (Magyar u.) (ÁB-0,5-1))</v>
      </c>
      <c r="V407" s="351" t="s">
        <v>1245</v>
      </c>
      <c r="W407" s="350" t="s">
        <v>1246</v>
      </c>
      <c r="X407" s="351"/>
      <c r="Y407" s="351"/>
      <c r="Z407" s="353"/>
      <c r="AA407" s="351" t="s">
        <v>5496</v>
      </c>
      <c r="AB407" s="414" t="s">
        <v>5056</v>
      </c>
    </row>
    <row r="408" spans="1:28" s="112" customFormat="1" ht="24.95" customHeight="1" x14ac:dyDescent="0.25">
      <c r="A408" s="349" t="s">
        <v>20</v>
      </c>
      <c r="B408" s="349">
        <v>420</v>
      </c>
      <c r="C408" s="349" t="str">
        <f>VLOOKUP(Táblázat1[[#This Row],[ORR_ssz]],Táblázat2[#All],7,0)</f>
        <v>KM1:TSZP</v>
      </c>
      <c r="D408" s="349" t="str">
        <f>VLOOKUP(Táblázat1[[#This Row],[ORR_ssz]],Táblázat2[#All],4,0)</f>
        <v>e</v>
      </c>
      <c r="E408" s="350" t="s">
        <v>756</v>
      </c>
      <c r="F408" s="351"/>
      <c r="G408" s="351" t="s">
        <v>31</v>
      </c>
      <c r="H408" s="351" t="s">
        <v>59</v>
      </c>
      <c r="I408" s="352">
        <v>3</v>
      </c>
      <c r="J408" s="351" t="s">
        <v>58</v>
      </c>
      <c r="K408" s="350"/>
      <c r="L408" s="402"/>
      <c r="M408" s="395">
        <f>VLOOKUP(Táblázat1[[#This Row],[ORR_ssz]],Táblázat2[#All],9,0)</f>
        <v>666</v>
      </c>
      <c r="N408" s="395">
        <f>VLOOKUP(Táblázat1[[#This Row],[ORR_ssz]],Táblázat2[#All],31,0)</f>
        <v>48</v>
      </c>
      <c r="O408" s="388"/>
      <c r="P408" s="377" t="s">
        <v>82</v>
      </c>
      <c r="Q408" s="351" t="s">
        <v>83</v>
      </c>
      <c r="R408" s="351"/>
      <c r="S408" s="351" t="s">
        <v>3722</v>
      </c>
      <c r="T408" s="420" t="s">
        <v>149</v>
      </c>
      <c r="U408" s="351" t="str">
        <f>VLOOKUP(Táblázat1[[#This Row],[ORR_ssz]],Táblázat2[#All],6,0)</f>
        <v>-H:12:00-16:00(B gyakorló 04. (Magyar u.) (ÁB-0,5-1))</v>
      </c>
      <c r="V408" s="351" t="s">
        <v>1219</v>
      </c>
      <c r="W408" s="350" t="s">
        <v>1220</v>
      </c>
      <c r="X408" s="351"/>
      <c r="Y408" s="351"/>
      <c r="Z408" s="353"/>
      <c r="AA408" s="351" t="s">
        <v>5496</v>
      </c>
      <c r="AB408" s="414" t="s">
        <v>5056</v>
      </c>
    </row>
    <row r="409" spans="1:28" s="112" customFormat="1" ht="24.95" customHeight="1" x14ac:dyDescent="0.25">
      <c r="A409" s="349" t="s">
        <v>21</v>
      </c>
      <c r="B409" s="349">
        <v>421</v>
      </c>
      <c r="C409" s="349" t="str">
        <f>VLOOKUP(Táblázat1[[#This Row],[ORR_ssz]],Táblázat2[#All],7,0)</f>
        <v>J4:xFAK(2kr):P09</v>
      </c>
      <c r="D409" s="349" t="str">
        <f>VLOOKUP(Táblázat1[[#This Row],[ORR_ssz]],Táblázat2[#All],4,0)</f>
        <v>f</v>
      </c>
      <c r="E409" s="350" t="s">
        <v>1271</v>
      </c>
      <c r="F409" s="351" t="s">
        <v>1272</v>
      </c>
      <c r="G409" s="351" t="s">
        <v>41</v>
      </c>
      <c r="H409" s="351" t="s">
        <v>57</v>
      </c>
      <c r="I409" s="352"/>
      <c r="J409" s="351" t="s">
        <v>56</v>
      </c>
      <c r="K409" s="350"/>
      <c r="L409" s="402">
        <v>20</v>
      </c>
      <c r="M409" s="395">
        <f>VLOOKUP(Táblázat1[[#This Row],[ORR_ssz]],Táblázat2[#All],9,0)</f>
        <v>20</v>
      </c>
      <c r="N409" s="395">
        <f>VLOOKUP(Táblázat1[[#This Row],[ORR_ssz]],Táblázat2[#All],31,0)</f>
        <v>0</v>
      </c>
      <c r="O409" s="388"/>
      <c r="P409" s="351"/>
      <c r="Q409" s="351" t="s">
        <v>86</v>
      </c>
      <c r="R409" s="351" t="s">
        <v>98</v>
      </c>
      <c r="S409" s="351"/>
      <c r="T409" s="351"/>
      <c r="U409" s="351" t="str">
        <f>VLOOKUP(Táblázat1[[#This Row],[ORR_ssz]],Táblázat2[#All],6,0)</f>
        <v>CS:14:00-16:00(Távolléti oktatás (TÁVOLLÉTI))</v>
      </c>
      <c r="V409" s="351" t="s">
        <v>1268</v>
      </c>
      <c r="W409" s="350" t="s">
        <v>1268</v>
      </c>
      <c r="X409" s="351"/>
      <c r="Y409" s="351"/>
      <c r="Z409" s="353" t="s">
        <v>1273</v>
      </c>
      <c r="AA409" s="351"/>
      <c r="AB409" s="354" t="s">
        <v>5056</v>
      </c>
    </row>
    <row r="410" spans="1:28" s="112" customFormat="1" ht="24.95" customHeight="1" x14ac:dyDescent="0.25">
      <c r="A410" s="349" t="s">
        <v>21</v>
      </c>
      <c r="B410" s="349">
        <v>422</v>
      </c>
      <c r="C410" s="349" t="str">
        <f>VLOOKUP(Táblázat1[[#This Row],[ORR_ssz]],Táblázat2[#All],7,0)</f>
        <v>J3:xD(ae):Bmod:03</v>
      </c>
      <c r="D410" s="349" t="str">
        <f>VLOOKUP(Táblázat1[[#This Row],[ORR_ssz]],Táblázat2[#All],4,0)</f>
        <v>maB</v>
      </c>
      <c r="E410" s="350" t="s">
        <v>411</v>
      </c>
      <c r="F410" s="351"/>
      <c r="G410" s="351" t="s">
        <v>38</v>
      </c>
      <c r="H410" s="351" t="s">
        <v>56</v>
      </c>
      <c r="I410" s="352"/>
      <c r="J410" s="351" t="s">
        <v>57</v>
      </c>
      <c r="K410" s="350" t="s">
        <v>295</v>
      </c>
      <c r="L410" s="402">
        <v>40</v>
      </c>
      <c r="M410" s="395">
        <f>VLOOKUP(Táblázat1[[#This Row],[ORR_ssz]],Táblázat2[#All],9,0)</f>
        <v>40</v>
      </c>
      <c r="N410" s="395">
        <f>VLOOKUP(Táblázat1[[#This Row],[ORR_ssz]],Táblázat2[#All],31,0)</f>
        <v>0</v>
      </c>
      <c r="O410" s="388"/>
      <c r="P410" s="351"/>
      <c r="Q410" s="351" t="s">
        <v>86</v>
      </c>
      <c r="R410" s="351" t="s">
        <v>106</v>
      </c>
      <c r="S410" s="351"/>
      <c r="T410" s="351"/>
      <c r="U410" s="351" t="str">
        <f>VLOOKUP(Táblázat1[[#This Row],[ORR_ssz]],Táblázat2[#All],6,0)</f>
        <v>CS:18:00-20:00(Távolléti oktatás (TÁVOLLÉTI))</v>
      </c>
      <c r="V410" s="351" t="s">
        <v>1256</v>
      </c>
      <c r="W410" s="350" t="s">
        <v>1257</v>
      </c>
      <c r="X410" s="351"/>
      <c r="Y410" s="351"/>
      <c r="Z410" s="353"/>
      <c r="AA410" s="351"/>
      <c r="AB410" s="354" t="s">
        <v>5056</v>
      </c>
    </row>
    <row r="411" spans="1:28" s="112" customFormat="1" ht="24.95" customHeight="1" x14ac:dyDescent="0.25">
      <c r="A411" s="349" t="s">
        <v>21</v>
      </c>
      <c r="B411" s="349">
        <v>423</v>
      </c>
      <c r="C411" s="349" t="str">
        <f>VLOOKUP(Táblázat1[[#This Row],[ORR_ssz]],Táblázat2[#All],7,0)</f>
        <v>J3:xFAK(2 ó.):B044</v>
      </c>
      <c r="D411" s="349" t="str">
        <f>VLOOKUP(Táblázat1[[#This Row],[ORR_ssz]],Táblázat2[#All],4,0)</f>
        <v>f</v>
      </c>
      <c r="E411" s="350" t="s">
        <v>1284</v>
      </c>
      <c r="F411" s="351"/>
      <c r="G411" s="351" t="s">
        <v>41</v>
      </c>
      <c r="H411" s="351" t="s">
        <v>57</v>
      </c>
      <c r="I411" s="352"/>
      <c r="J411" s="351" t="s">
        <v>56</v>
      </c>
      <c r="K411" s="350"/>
      <c r="L411" s="402">
        <v>20</v>
      </c>
      <c r="M411" s="395">
        <f>VLOOKUP(Táblázat1[[#This Row],[ORR_ssz]],Táblázat2[#All],9,0)</f>
        <v>20</v>
      </c>
      <c r="N411" s="395">
        <f>VLOOKUP(Táblázat1[[#This Row],[ORR_ssz]],Táblázat2[#All],31,0)</f>
        <v>0</v>
      </c>
      <c r="O411" s="388"/>
      <c r="P411" s="351"/>
      <c r="Q411" s="351" t="s">
        <v>84</v>
      </c>
      <c r="R411" s="351" t="s">
        <v>106</v>
      </c>
      <c r="S411" s="351"/>
      <c r="T411" s="351"/>
      <c r="U411" s="351" t="str">
        <f>VLOOKUP(Táblázat1[[#This Row],[ORR_ssz]],Táblázat2[#All],6,0)</f>
        <v>K:18:00-20:00(Távolléti oktatás (TÁVOLLÉTI))</v>
      </c>
      <c r="V411" s="351" t="s">
        <v>1285</v>
      </c>
      <c r="W411" s="350" t="s">
        <v>1285</v>
      </c>
      <c r="X411" s="351"/>
      <c r="Y411" s="351"/>
      <c r="Z411" s="353"/>
      <c r="AA411" s="351"/>
      <c r="AB411" s="354" t="s">
        <v>5056</v>
      </c>
    </row>
    <row r="412" spans="1:28" s="112" customFormat="1" ht="24.95" customHeight="1" x14ac:dyDescent="0.25">
      <c r="A412" s="356" t="s">
        <v>21</v>
      </c>
      <c r="B412" s="349">
        <v>424</v>
      </c>
      <c r="C412" s="356" t="str">
        <f>VLOOKUP(Táblázat1[[#This Row],[ORR_ssz]],Táblázat2[#All],7,0)</f>
        <v>J3:xD(ae):Kmod:P01</v>
      </c>
      <c r="D412" s="356" t="str">
        <f>VLOOKUP(Táblázat1[[#This Row],[ORR_ssz]],Táblázat2[#All],4,0)</f>
        <v>maK</v>
      </c>
      <c r="E412" s="357" t="s">
        <v>1258</v>
      </c>
      <c r="F412" s="358" t="s">
        <v>1259</v>
      </c>
      <c r="G412" s="358" t="s">
        <v>40</v>
      </c>
      <c r="H412" s="358" t="s">
        <v>56</v>
      </c>
      <c r="I412" s="363"/>
      <c r="J412" s="358" t="s">
        <v>57</v>
      </c>
      <c r="K412" s="357" t="s">
        <v>943</v>
      </c>
      <c r="L412" s="404">
        <v>30</v>
      </c>
      <c r="M412" s="397">
        <f>VLOOKUP(Táblázat1[[#This Row],[ORR_ssz]],Táblázat2[#All],9,0)</f>
        <v>30</v>
      </c>
      <c r="N412" s="397">
        <f>VLOOKUP(Táblázat1[[#This Row],[ORR_ssz]],Táblázat2[#All],31,0)</f>
        <v>0</v>
      </c>
      <c r="O412" s="389"/>
      <c r="P412" s="358"/>
      <c r="Q412" s="358" t="s">
        <v>83</v>
      </c>
      <c r="R412" s="358" t="s">
        <v>106</v>
      </c>
      <c r="S412" s="358"/>
      <c r="T412" s="358"/>
      <c r="U412" s="358" t="str">
        <f>VLOOKUP(Táblázat1[[#This Row],[ORR_ssz]],Táblázat2[#All],6,0)</f>
        <v>H:18:00-20:00(Távolléti oktatás (TÁVOLLÉTI))</v>
      </c>
      <c r="V412" s="358" t="s">
        <v>1260</v>
      </c>
      <c r="W412" s="357" t="s">
        <v>1261</v>
      </c>
      <c r="X412" s="358"/>
      <c r="Y412" s="351"/>
      <c r="Z412" s="359" t="s">
        <v>946</v>
      </c>
      <c r="AA412" s="351"/>
      <c r="AB412" s="354" t="s">
        <v>5056</v>
      </c>
    </row>
    <row r="413" spans="1:28" s="112" customFormat="1" ht="24.95" customHeight="1" x14ac:dyDescent="0.25">
      <c r="A413" s="356" t="s">
        <v>21</v>
      </c>
      <c r="B413" s="349">
        <v>425</v>
      </c>
      <c r="C413" s="356" t="str">
        <f>VLOOKUP(Táblázat1[[#This Row],[ORR_ssz]],Táblázat2[#All],7,0)</f>
        <v>J4:xFAK(2kr):L14</v>
      </c>
      <c r="D413" s="356" t="str">
        <f>VLOOKUP(Táblázat1[[#This Row],[ORR_ssz]],Táblázat2[#All],4,0)</f>
        <v>f</v>
      </c>
      <c r="E413" s="357" t="s">
        <v>1280</v>
      </c>
      <c r="F413" s="358"/>
      <c r="G413" s="358" t="s">
        <v>41</v>
      </c>
      <c r="H413" s="358" t="s">
        <v>57</v>
      </c>
      <c r="I413" s="363"/>
      <c r="J413" s="358" t="s">
        <v>56</v>
      </c>
      <c r="K413" s="357"/>
      <c r="L413" s="404">
        <v>20</v>
      </c>
      <c r="M413" s="397">
        <f>VLOOKUP(Táblázat1[[#This Row],[ORR_ssz]],Táblázat2[#All],9,0)</f>
        <v>20</v>
      </c>
      <c r="N413" s="397">
        <f>VLOOKUP(Táblázat1[[#This Row],[ORR_ssz]],Táblázat2[#All],31,0)</f>
        <v>0</v>
      </c>
      <c r="O413" s="389"/>
      <c r="P413" s="358"/>
      <c r="Q413" s="351" t="s">
        <v>83</v>
      </c>
      <c r="R413" s="351" t="s">
        <v>106</v>
      </c>
      <c r="S413" s="358"/>
      <c r="T413" s="358"/>
      <c r="U413" s="358" t="str">
        <f>VLOOKUP(Táblázat1[[#This Row],[ORR_ssz]],Táblázat2[#All],6,0)</f>
        <v>H:18:00-20:00(Távolléti oktatás (TÁVOLLÉTI))</v>
      </c>
      <c r="V413" s="358" t="s">
        <v>1281</v>
      </c>
      <c r="W413" s="357" t="s">
        <v>1281</v>
      </c>
      <c r="X413" s="358"/>
      <c r="Y413" s="351"/>
      <c r="Z413" s="359"/>
      <c r="AA413" s="351"/>
      <c r="AB413" s="354" t="s">
        <v>5056</v>
      </c>
    </row>
    <row r="414" spans="1:28" s="112" customFormat="1" ht="24.95" customHeight="1" x14ac:dyDescent="0.25">
      <c r="A414" s="356" t="s">
        <v>21</v>
      </c>
      <c r="B414" s="349">
        <v>426</v>
      </c>
      <c r="C414" s="356" t="str">
        <f>VLOOKUP(Táblázat1[[#This Row],[ORR_ssz]],Táblázat2[#All],7,0)</f>
        <v>J4:xFAK(2kr):P10</v>
      </c>
      <c r="D414" s="356" t="str">
        <f>VLOOKUP(Táblázat1[[#This Row],[ORR_ssz]],Táblázat2[#All],4,0)</f>
        <v>f</v>
      </c>
      <c r="E414" s="357" t="s">
        <v>1282</v>
      </c>
      <c r="F414" s="358"/>
      <c r="G414" s="358" t="s">
        <v>41</v>
      </c>
      <c r="H414" s="358" t="s">
        <v>57</v>
      </c>
      <c r="I414" s="363"/>
      <c r="J414" s="358" t="s">
        <v>56</v>
      </c>
      <c r="K414" s="357"/>
      <c r="L414" s="404">
        <v>35</v>
      </c>
      <c r="M414" s="397">
        <f>VLOOKUP(Táblázat1[[#This Row],[ORR_ssz]],Táblázat2[#All],9,0)</f>
        <v>35</v>
      </c>
      <c r="N414" s="397">
        <f>VLOOKUP(Táblázat1[[#This Row],[ORR_ssz]],Táblázat2[#All],31,0)</f>
        <v>0</v>
      </c>
      <c r="O414" s="389"/>
      <c r="P414" s="358"/>
      <c r="Q414" s="351" t="s">
        <v>83</v>
      </c>
      <c r="R414" s="351" t="s">
        <v>106</v>
      </c>
      <c r="S414" s="358"/>
      <c r="T414" s="358"/>
      <c r="U414" s="358" t="str">
        <f>VLOOKUP(Táblázat1[[#This Row],[ORR_ssz]],Táblázat2[#All],6,0)</f>
        <v>H:18:00-20:00(Távolléti oktatás (TÁVOLLÉTI))</v>
      </c>
      <c r="V414" s="358" t="s">
        <v>1283</v>
      </c>
      <c r="W414" s="357" t="s">
        <v>1283</v>
      </c>
      <c r="X414" s="358"/>
      <c r="Y414" s="351"/>
      <c r="Z414" s="359"/>
      <c r="AA414" s="351"/>
      <c r="AB414" s="354" t="s">
        <v>5056</v>
      </c>
    </row>
    <row r="415" spans="1:28" s="112" customFormat="1" ht="24.95" customHeight="1" x14ac:dyDescent="0.25">
      <c r="A415" s="349" t="s">
        <v>27</v>
      </c>
      <c r="B415" s="349">
        <v>824</v>
      </c>
      <c r="C415" s="367" t="str">
        <f>VLOOKUP(Táblázat1[[#This Row],[ORR_ssz]],Táblázat2[#All],7,0)</f>
        <v>BP3:POLA (1)</v>
      </c>
      <c r="D415" s="367" t="str">
        <f>VLOOKUP(Táblázat1[[#This Row],[ORR_ssz]],Táblázat2[#All],4,0)</f>
        <v>e</v>
      </c>
      <c r="E415" s="350" t="s">
        <v>1822</v>
      </c>
      <c r="F415" s="351" t="s">
        <v>1823</v>
      </c>
      <c r="G415" s="351" t="s">
        <v>31</v>
      </c>
      <c r="H415" s="358" t="s">
        <v>51</v>
      </c>
      <c r="I415" s="352">
        <v>1</v>
      </c>
      <c r="J415" s="358" t="s">
        <v>50</v>
      </c>
      <c r="K415" s="350"/>
      <c r="L415" s="402"/>
      <c r="M415" s="395">
        <f>VLOOKUP(Táblázat1[[#This Row],[ORR_ssz]],Táblázat2[#All],9,0)</f>
        <v>666</v>
      </c>
      <c r="N415" s="395">
        <f>VLOOKUP(Táblázat1[[#This Row],[ORR_ssz]],Táblázat2[#All],31,0)</f>
        <v>0</v>
      </c>
      <c r="O415" s="388"/>
      <c r="P415" s="351"/>
      <c r="Q415" s="358"/>
      <c r="R415" s="358"/>
      <c r="S415" s="351"/>
      <c r="T415" s="351"/>
      <c r="U415" s="351">
        <f>VLOOKUP(Táblázat1[[#This Row],[ORR_ssz]],Táblázat2[#All],6,0)</f>
        <v>0</v>
      </c>
      <c r="V415" s="351" t="s">
        <v>1824</v>
      </c>
      <c r="W415" s="350" t="s">
        <v>1825</v>
      </c>
      <c r="X415" s="351"/>
      <c r="Y415" s="351"/>
      <c r="Z415" s="353"/>
      <c r="AA415" s="351"/>
      <c r="AB415" s="354" t="s">
        <v>3739</v>
      </c>
    </row>
    <row r="416" spans="1:28" s="112" customFormat="1" ht="24.95" customHeight="1" x14ac:dyDescent="0.25">
      <c r="A416" s="349" t="s">
        <v>21</v>
      </c>
      <c r="B416" s="349">
        <v>428</v>
      </c>
      <c r="C416" s="349" t="str">
        <f>VLOOKUP(Táblázat1[[#This Row],[ORR_ssz]],Táblázat2[#All],7,0)</f>
        <v>I1:MAKT</v>
      </c>
      <c r="D416" s="349" t="str">
        <f>VLOOKUP(Táblázat1[[#This Row],[ORR_ssz]],Táblázat2[#All],4,0)</f>
        <v>e</v>
      </c>
      <c r="E416" s="350" t="s">
        <v>414</v>
      </c>
      <c r="F416" s="351"/>
      <c r="G416" s="351" t="s">
        <v>31</v>
      </c>
      <c r="H416" s="351" t="s">
        <v>49</v>
      </c>
      <c r="I416" s="352">
        <v>1</v>
      </c>
      <c r="J416" s="351"/>
      <c r="K416" s="350"/>
      <c r="L416" s="402"/>
      <c r="M416" s="395">
        <f>VLOOKUP(Táblázat1[[#This Row],[ORR_ssz]],Táblázat2[#All],9,0)</f>
        <v>666</v>
      </c>
      <c r="N416" s="395">
        <f>VLOOKUP(Táblázat1[[#This Row],[ORR_ssz]],Táblázat2[#All],31,0)</f>
        <v>0</v>
      </c>
      <c r="O416" s="388"/>
      <c r="P416" s="351"/>
      <c r="Q416" s="351"/>
      <c r="R416" s="351"/>
      <c r="S416" s="351"/>
      <c r="T416" s="351"/>
      <c r="U416" s="351" t="str">
        <f>VLOOKUP(Táblázat1[[#This Row],[ORR_ssz]],Táblázat2[#All],6,0)</f>
        <v>-P:09:00-10:30</v>
      </c>
      <c r="V416" s="351" t="s">
        <v>1262</v>
      </c>
      <c r="W416" s="350" t="s">
        <v>1263</v>
      </c>
      <c r="X416" s="351"/>
      <c r="Y416" s="351"/>
      <c r="Z416" s="353"/>
      <c r="AA416" s="351"/>
      <c r="AB416" s="354" t="s">
        <v>5056</v>
      </c>
    </row>
    <row r="417" spans="1:28" s="112" customFormat="1" ht="24.95" customHeight="1" x14ac:dyDescent="0.25">
      <c r="A417" s="349" t="s">
        <v>21</v>
      </c>
      <c r="B417" s="349">
        <v>429</v>
      </c>
      <c r="C417" s="349" t="str">
        <f>VLOOKUP(Táblázat1[[#This Row],[ORR_ssz]],Táblázat2[#All],7,0)</f>
        <v>J4:MÁJT (1)</v>
      </c>
      <c r="D417" s="349" t="str">
        <f>VLOOKUP(Táblázat1[[#This Row],[ORR_ssz]],Táblázat2[#All],4,0)</f>
        <v>e</v>
      </c>
      <c r="E417" s="350" t="s">
        <v>415</v>
      </c>
      <c r="F417" s="351" t="s">
        <v>413</v>
      </c>
      <c r="G417" s="351" t="s">
        <v>31</v>
      </c>
      <c r="H417" s="358" t="s">
        <v>57</v>
      </c>
      <c r="I417" s="355">
        <v>1</v>
      </c>
      <c r="J417" s="358" t="s">
        <v>56</v>
      </c>
      <c r="K417" s="350"/>
      <c r="L417" s="402"/>
      <c r="M417" s="395">
        <f>VLOOKUP(Táblázat1[[#This Row],[ORR_ssz]],Táblázat2[#All],9,0)</f>
        <v>666</v>
      </c>
      <c r="N417" s="395">
        <f>VLOOKUP(Táblázat1[[#This Row],[ORR_ssz]],Táblázat2[#All],31,0)</f>
        <v>0</v>
      </c>
      <c r="O417" s="388"/>
      <c r="P417" s="351"/>
      <c r="Q417" s="351"/>
      <c r="R417" s="351"/>
      <c r="S417" s="351"/>
      <c r="T417" s="351"/>
      <c r="U417" s="351">
        <f>VLOOKUP(Táblázat1[[#This Row],[ORR_ssz]],Táblázat2[#All],6,0)</f>
        <v>0</v>
      </c>
      <c r="V417" s="351" t="s">
        <v>1264</v>
      </c>
      <c r="W417" s="350" t="s">
        <v>1265</v>
      </c>
      <c r="X417" s="351"/>
      <c r="Y417" s="351"/>
      <c r="Z417" s="353"/>
      <c r="AA417" s="351"/>
      <c r="AB417" s="354" t="s">
        <v>3739</v>
      </c>
    </row>
    <row r="418" spans="1:28" s="112" customFormat="1" ht="24.95" customHeight="1" x14ac:dyDescent="0.25">
      <c r="A418" s="349" t="s">
        <v>21</v>
      </c>
      <c r="B418" s="349">
        <v>430</v>
      </c>
      <c r="C418" s="349" t="str">
        <f>VLOOKUP(Táblázat1[[#This Row],[ORR_ssz]],Táblázat2[#All],7,0)</f>
        <v>JL5:MAJT (1)</v>
      </c>
      <c r="D418" s="349" t="str">
        <f>VLOOKUP(Táblázat1[[#This Row],[ORR_ssz]],Táblázat2[#All],4,0)</f>
        <v>e</v>
      </c>
      <c r="E418" s="350" t="s">
        <v>415</v>
      </c>
      <c r="F418" s="351"/>
      <c r="G418" s="351" t="s">
        <v>31</v>
      </c>
      <c r="H418" s="358" t="s">
        <v>55</v>
      </c>
      <c r="I418" s="352">
        <v>1</v>
      </c>
      <c r="J418" s="358" t="s">
        <v>54</v>
      </c>
      <c r="K418" s="350"/>
      <c r="L418" s="402"/>
      <c r="M418" s="395">
        <f>VLOOKUP(Táblázat1[[#This Row],[ORR_ssz]],Táblázat2[#All],9,0)</f>
        <v>666</v>
      </c>
      <c r="N418" s="395">
        <f>VLOOKUP(Táblázat1[[#This Row],[ORR_ssz]],Táblázat2[#All],31,0)</f>
        <v>0</v>
      </c>
      <c r="O418" s="388"/>
      <c r="P418" s="351"/>
      <c r="Q418" s="351"/>
      <c r="R418" s="351"/>
      <c r="S418" s="351"/>
      <c r="T418" s="351"/>
      <c r="U418" s="351">
        <f>VLOOKUP(Táblázat1[[#This Row],[ORR_ssz]],Táblázat2[#All],6,0)</f>
        <v>0</v>
      </c>
      <c r="V418" s="351" t="s">
        <v>1264</v>
      </c>
      <c r="W418" s="350" t="s">
        <v>1265</v>
      </c>
      <c r="X418" s="351"/>
      <c r="Y418" s="351"/>
      <c r="Z418" s="353"/>
      <c r="AA418" s="351"/>
      <c r="AB418" s="354" t="s">
        <v>3739</v>
      </c>
    </row>
    <row r="419" spans="1:28" s="112" customFormat="1" ht="24.95" customHeight="1" x14ac:dyDescent="0.25">
      <c r="A419" s="349" t="s">
        <v>21</v>
      </c>
      <c r="B419" s="349">
        <v>431</v>
      </c>
      <c r="C419" s="349" t="str">
        <f>VLOOKUP(Táblázat1[[#This Row],[ORR_ssz]],Táblázat2[#All],7,0)</f>
        <v>J4:MÁJT (10)</v>
      </c>
      <c r="D419" s="349" t="str">
        <f>VLOOKUP(Táblázat1[[#This Row],[ORR_ssz]],Táblázat2[#All],4,0)</f>
        <v>sz01</v>
      </c>
      <c r="E419" s="350" t="s">
        <v>607</v>
      </c>
      <c r="F419" s="351"/>
      <c r="G419" s="351" t="s">
        <v>32</v>
      </c>
      <c r="H419" s="351" t="s">
        <v>57</v>
      </c>
      <c r="I419" s="355">
        <v>1</v>
      </c>
      <c r="J419" s="351" t="s">
        <v>56</v>
      </c>
      <c r="K419" s="350"/>
      <c r="L419" s="402"/>
      <c r="M419" s="395">
        <f>VLOOKUP(Táblázat1[[#This Row],[ORR_ssz]],Táblázat2[#All],9,0)</f>
        <v>0</v>
      </c>
      <c r="N419" s="395">
        <f>VLOOKUP(Táblázat1[[#This Row],[ORR_ssz]],Táblázat2[#All],31,0)</f>
        <v>60</v>
      </c>
      <c r="O419" s="388"/>
      <c r="P419" s="351"/>
      <c r="Q419" s="351" t="s">
        <v>86</v>
      </c>
      <c r="R419" s="351" t="s">
        <v>636</v>
      </c>
      <c r="S419" s="351"/>
      <c r="T419" s="351" t="s">
        <v>3608</v>
      </c>
      <c r="U419" s="351" t="str">
        <f>VLOOKUP(Táblázat1[[#This Row],[ORR_ssz]],Táblázat2[#All],6,0)</f>
        <v>CS:08:00-10:00(B gyakorló 07. (Kecskeméti u.) (ÁB-2-204))</v>
      </c>
      <c r="V419" s="351" t="s">
        <v>1264</v>
      </c>
      <c r="W419" s="350" t="s">
        <v>1262</v>
      </c>
      <c r="X419" s="351"/>
      <c r="Y419" s="351"/>
      <c r="Z419" s="353"/>
      <c r="AA419" s="351"/>
      <c r="AB419" s="354" t="s">
        <v>3738</v>
      </c>
    </row>
    <row r="420" spans="1:28" s="112" customFormat="1" ht="24.95" customHeight="1" x14ac:dyDescent="0.25">
      <c r="A420" s="349" t="s">
        <v>21</v>
      </c>
      <c r="B420" s="349">
        <v>432</v>
      </c>
      <c r="C420" s="349" t="str">
        <f>VLOOKUP(Táblázat1[[#This Row],[ORR_ssz]],Táblázat2[#All],7,0)</f>
        <v>J4:MÁJT (10)</v>
      </c>
      <c r="D420" s="349" t="str">
        <f>VLOOKUP(Táblázat1[[#This Row],[ORR_ssz]],Táblázat2[#All],4,0)</f>
        <v>sz02</v>
      </c>
      <c r="E420" s="350" t="s">
        <v>608</v>
      </c>
      <c r="F420" s="351"/>
      <c r="G420" s="351" t="s">
        <v>32</v>
      </c>
      <c r="H420" s="351" t="s">
        <v>57</v>
      </c>
      <c r="I420" s="355">
        <v>1</v>
      </c>
      <c r="J420" s="351" t="s">
        <v>56</v>
      </c>
      <c r="K420" s="350"/>
      <c r="L420" s="402"/>
      <c r="M420" s="395">
        <f>VLOOKUP(Táblázat1[[#This Row],[ORR_ssz]],Táblázat2[#All],9,0)</f>
        <v>0</v>
      </c>
      <c r="N420" s="395">
        <f>VLOOKUP(Táblázat1[[#This Row],[ORR_ssz]],Táblázat2[#All],31,0)</f>
        <v>60</v>
      </c>
      <c r="O420" s="388"/>
      <c r="P420" s="351"/>
      <c r="Q420" s="351" t="s">
        <v>83</v>
      </c>
      <c r="R420" s="351" t="s">
        <v>95</v>
      </c>
      <c r="S420" s="351"/>
      <c r="T420" s="351" t="s">
        <v>3604</v>
      </c>
      <c r="U420" s="351" t="str">
        <f>VLOOKUP(Táblázat1[[#This Row],[ORR_ssz]],Táblázat2[#All],6,0)</f>
        <v>H:12:00-14:00(A gyakorló 08. (ÁA-2-240))</v>
      </c>
      <c r="V420" s="351" t="s">
        <v>1264</v>
      </c>
      <c r="W420" s="350" t="s">
        <v>1264</v>
      </c>
      <c r="X420" s="351"/>
      <c r="Y420" s="351"/>
      <c r="Z420" s="353"/>
      <c r="AA420" s="351"/>
      <c r="AB420" s="353" t="s">
        <v>3738</v>
      </c>
    </row>
    <row r="421" spans="1:28" s="112" customFormat="1" ht="24.95" customHeight="1" x14ac:dyDescent="0.25">
      <c r="A421" s="349" t="s">
        <v>21</v>
      </c>
      <c r="B421" s="349">
        <v>433</v>
      </c>
      <c r="C421" s="349" t="str">
        <f>VLOOKUP(Táblázat1[[#This Row],[ORR_ssz]],Táblázat2[#All],7,0)</f>
        <v>J4:MÁJT (10)</v>
      </c>
      <c r="D421" s="349" t="str">
        <f>VLOOKUP(Táblázat1[[#This Row],[ORR_ssz]],Táblázat2[#All],4,0)</f>
        <v>sz03</v>
      </c>
      <c r="E421" s="350" t="s">
        <v>609</v>
      </c>
      <c r="F421" s="351"/>
      <c r="G421" s="351" t="s">
        <v>32</v>
      </c>
      <c r="H421" s="351" t="s">
        <v>57</v>
      </c>
      <c r="I421" s="355">
        <v>1</v>
      </c>
      <c r="J421" s="351" t="s">
        <v>56</v>
      </c>
      <c r="K421" s="350"/>
      <c r="L421" s="402"/>
      <c r="M421" s="395">
        <f>VLOOKUP(Táblázat1[[#This Row],[ORR_ssz]],Táblázat2[#All],9,0)</f>
        <v>0</v>
      </c>
      <c r="N421" s="395">
        <f>VLOOKUP(Táblázat1[[#This Row],[ORR_ssz]],Táblázat2[#All],31,0)</f>
        <v>60</v>
      </c>
      <c r="O421" s="388"/>
      <c r="P421" s="351"/>
      <c r="Q421" s="351" t="s">
        <v>85</v>
      </c>
      <c r="R421" s="351" t="s">
        <v>636</v>
      </c>
      <c r="S421" s="351"/>
      <c r="T421" s="351" t="s">
        <v>3604</v>
      </c>
      <c r="U421" s="351" t="str">
        <f>VLOOKUP(Táblázat1[[#This Row],[ORR_ssz]],Táblázat2[#All],6,0)</f>
        <v>SZE:08:00-10:00(A gyakorló 08. (ÁA-2-240))</v>
      </c>
      <c r="V421" s="351" t="s">
        <v>1264</v>
      </c>
      <c r="W421" s="350" t="s">
        <v>1264</v>
      </c>
      <c r="X421" s="351"/>
      <c r="Y421" s="351"/>
      <c r="Z421" s="353"/>
      <c r="AA421" s="351"/>
      <c r="AB421" s="353" t="s">
        <v>3738</v>
      </c>
    </row>
    <row r="422" spans="1:28" s="112" customFormat="1" ht="24.95" customHeight="1" x14ac:dyDescent="0.25">
      <c r="A422" s="349" t="s">
        <v>21</v>
      </c>
      <c r="B422" s="349">
        <v>434</v>
      </c>
      <c r="C422" s="349" t="str">
        <f>VLOOKUP(Táblázat1[[#This Row],[ORR_ssz]],Táblázat2[#All],7,0)</f>
        <v>J4:MÁJT (10)</v>
      </c>
      <c r="D422" s="349" t="str">
        <f>VLOOKUP(Táblázat1[[#This Row],[ORR_ssz]],Táblázat2[#All],4,0)</f>
        <v>sz04</v>
      </c>
      <c r="E422" s="350" t="s">
        <v>610</v>
      </c>
      <c r="F422" s="351"/>
      <c r="G422" s="351" t="s">
        <v>32</v>
      </c>
      <c r="H422" s="351" t="s">
        <v>57</v>
      </c>
      <c r="I422" s="355">
        <v>1</v>
      </c>
      <c r="J422" s="351" t="s">
        <v>56</v>
      </c>
      <c r="K422" s="350"/>
      <c r="L422" s="402"/>
      <c r="M422" s="395">
        <f>VLOOKUP(Táblázat1[[#This Row],[ORR_ssz]],Táblázat2[#All],9,0)</f>
        <v>0</v>
      </c>
      <c r="N422" s="395">
        <f>VLOOKUP(Táblázat1[[#This Row],[ORR_ssz]],Táblázat2[#All],31,0)</f>
        <v>40</v>
      </c>
      <c r="O422" s="388"/>
      <c r="P422" s="351"/>
      <c r="Q422" s="351" t="s">
        <v>3690</v>
      </c>
      <c r="R422" s="351" t="s">
        <v>90</v>
      </c>
      <c r="S422" s="351"/>
      <c r="T422" s="351" t="s">
        <v>3609</v>
      </c>
      <c r="U422" s="351" t="str">
        <f>VLOOKUP(Táblázat1[[#This Row],[ORR_ssz]],Táblázat2[#All],6,0)</f>
        <v>CS:10:00-12:00(B gyakorló 13. (Kecskeméti u.) (ÁB-3-305))</v>
      </c>
      <c r="V422" s="351" t="s">
        <v>1256</v>
      </c>
      <c r="W422" s="350" t="s">
        <v>1268</v>
      </c>
      <c r="X422" s="351"/>
      <c r="Y422" s="351"/>
      <c r="Z422" s="353"/>
      <c r="AA422" s="351"/>
      <c r="AB422" s="353" t="s">
        <v>3738</v>
      </c>
    </row>
    <row r="423" spans="1:28" s="112" customFormat="1" ht="24.95" customHeight="1" x14ac:dyDescent="0.25">
      <c r="A423" s="349" t="s">
        <v>21</v>
      </c>
      <c r="B423" s="349">
        <v>435</v>
      </c>
      <c r="C423" s="349" t="str">
        <f>VLOOKUP(Táblázat1[[#This Row],[ORR_ssz]],Táblázat2[#All],7,0)</f>
        <v>J4:MÁJT (10)</v>
      </c>
      <c r="D423" s="349" t="str">
        <f>VLOOKUP(Táblázat1[[#This Row],[ORR_ssz]],Táblázat2[#All],4,0)</f>
        <v>sz05</v>
      </c>
      <c r="E423" s="350" t="s">
        <v>611</v>
      </c>
      <c r="F423" s="351"/>
      <c r="G423" s="351" t="s">
        <v>32</v>
      </c>
      <c r="H423" s="351" t="s">
        <v>57</v>
      </c>
      <c r="I423" s="355">
        <v>1</v>
      </c>
      <c r="J423" s="351" t="s">
        <v>56</v>
      </c>
      <c r="K423" s="350"/>
      <c r="L423" s="402"/>
      <c r="M423" s="395">
        <f>VLOOKUP(Táblázat1[[#This Row],[ORR_ssz]],Táblázat2[#All],9,0)</f>
        <v>0</v>
      </c>
      <c r="N423" s="395">
        <f>VLOOKUP(Táblázat1[[#This Row],[ORR_ssz]],Táblázat2[#All],31,0)</f>
        <v>40</v>
      </c>
      <c r="O423" s="388"/>
      <c r="P423" s="351"/>
      <c r="Q423" s="351" t="s">
        <v>86</v>
      </c>
      <c r="R423" s="351" t="s">
        <v>95</v>
      </c>
      <c r="S423" s="351"/>
      <c r="T423" s="351" t="s">
        <v>3609</v>
      </c>
      <c r="U423" s="351" t="str">
        <f>VLOOKUP(Táblázat1[[#This Row],[ORR_ssz]],Táblázat2[#All],6,0)</f>
        <v>CS:12:00-14:00(B gyakorló 13. (Kecskeméti u.) (ÁB-3-305))</v>
      </c>
      <c r="V423" s="351" t="s">
        <v>1256</v>
      </c>
      <c r="W423" s="350" t="s">
        <v>1268</v>
      </c>
      <c r="X423" s="351"/>
      <c r="Y423" s="351"/>
      <c r="Z423" s="353"/>
      <c r="AA423" s="351"/>
      <c r="AB423" s="353" t="s">
        <v>3738</v>
      </c>
    </row>
    <row r="424" spans="1:28" s="112" customFormat="1" ht="24.95" customHeight="1" x14ac:dyDescent="0.25">
      <c r="A424" s="349" t="s">
        <v>21</v>
      </c>
      <c r="B424" s="349">
        <v>436</v>
      </c>
      <c r="C424" s="349" t="str">
        <f>VLOOKUP(Táblázat1[[#This Row],[ORR_ssz]],Táblázat2[#All],7,0)</f>
        <v>J4:MÁJT (10)</v>
      </c>
      <c r="D424" s="349" t="str">
        <f>VLOOKUP(Táblázat1[[#This Row],[ORR_ssz]],Táblázat2[#All],4,0)</f>
        <v>sz06</v>
      </c>
      <c r="E424" s="350" t="s">
        <v>612</v>
      </c>
      <c r="F424" s="351"/>
      <c r="G424" s="351" t="s">
        <v>32</v>
      </c>
      <c r="H424" s="351" t="s">
        <v>57</v>
      </c>
      <c r="I424" s="355">
        <v>1</v>
      </c>
      <c r="J424" s="351" t="s">
        <v>56</v>
      </c>
      <c r="K424" s="350"/>
      <c r="L424" s="402"/>
      <c r="M424" s="395">
        <f>VLOOKUP(Táblázat1[[#This Row],[ORR_ssz]],Táblázat2[#All],9,0)</f>
        <v>0</v>
      </c>
      <c r="N424" s="395">
        <f>VLOOKUP(Táblázat1[[#This Row],[ORR_ssz]],Táblázat2[#All],31,0)</f>
        <v>100</v>
      </c>
      <c r="O424" s="388"/>
      <c r="P424" s="351"/>
      <c r="Q424" s="351" t="s">
        <v>86</v>
      </c>
      <c r="R424" s="351" t="s">
        <v>636</v>
      </c>
      <c r="S424" s="351"/>
      <c r="T424" s="351" t="s">
        <v>3605</v>
      </c>
      <c r="U424" s="351" t="str">
        <f>VLOOKUP(Táblázat1[[#This Row],[ORR_ssz]],Táblázat2[#All],6,0)</f>
        <v>CS:08:00-10:00(A tanterem III. (Récsi auditórium) (ÁA-1-111))</v>
      </c>
      <c r="V424" s="351" t="s">
        <v>1256</v>
      </c>
      <c r="W424" s="350" t="s">
        <v>1256</v>
      </c>
      <c r="X424" s="351"/>
      <c r="Y424" s="351"/>
      <c r="Z424" s="353"/>
      <c r="AA424" s="351"/>
      <c r="AB424" s="353" t="s">
        <v>3738</v>
      </c>
    </row>
    <row r="425" spans="1:28" s="112" customFormat="1" ht="24.95" customHeight="1" x14ac:dyDescent="0.25">
      <c r="A425" s="349" t="s">
        <v>21</v>
      </c>
      <c r="B425" s="349">
        <v>437</v>
      </c>
      <c r="C425" s="349" t="str">
        <f>VLOOKUP(Táblázat1[[#This Row],[ORR_ssz]],Táblázat2[#All],7,0)</f>
        <v>J4:MÁJT (10)</v>
      </c>
      <c r="D425" s="349" t="str">
        <f>VLOOKUP(Táblázat1[[#This Row],[ORR_ssz]],Táblázat2[#All],4,0)</f>
        <v>sz07</v>
      </c>
      <c r="E425" s="350" t="s">
        <v>613</v>
      </c>
      <c r="F425" s="351"/>
      <c r="G425" s="351" t="s">
        <v>32</v>
      </c>
      <c r="H425" s="351" t="s">
        <v>57</v>
      </c>
      <c r="I425" s="355">
        <v>1</v>
      </c>
      <c r="J425" s="351" t="s">
        <v>56</v>
      </c>
      <c r="K425" s="350"/>
      <c r="L425" s="402"/>
      <c r="M425" s="395">
        <f>VLOOKUP(Táblázat1[[#This Row],[ORR_ssz]],Táblázat2[#All],9,0)</f>
        <v>0</v>
      </c>
      <c r="N425" s="395">
        <f>VLOOKUP(Táblázat1[[#This Row],[ORR_ssz]],Táblázat2[#All],31,0)</f>
        <v>40</v>
      </c>
      <c r="O425" s="388"/>
      <c r="P425" s="351"/>
      <c r="Q425" s="351" t="s">
        <v>85</v>
      </c>
      <c r="R425" s="351" t="s">
        <v>636</v>
      </c>
      <c r="S425" s="351"/>
      <c r="T425" s="351" t="s">
        <v>3606</v>
      </c>
      <c r="U425" s="351" t="str">
        <f>VLOOKUP(Táblázat1[[#This Row],[ORR_ssz]],Táblázat2[#All],6,0)</f>
        <v>SZE:08:00-10:00(A tanterem V. (ÁA-2-221))</v>
      </c>
      <c r="V425" s="351" t="s">
        <v>1256</v>
      </c>
      <c r="W425" s="350" t="s">
        <v>1256</v>
      </c>
      <c r="X425" s="351"/>
      <c r="Y425" s="351"/>
      <c r="Z425" s="353"/>
      <c r="AA425" s="351"/>
      <c r="AB425" s="353" t="s">
        <v>3738</v>
      </c>
    </row>
    <row r="426" spans="1:28" s="112" customFormat="1" ht="24.95" customHeight="1" x14ac:dyDescent="0.25">
      <c r="A426" s="349" t="s">
        <v>21</v>
      </c>
      <c r="B426" s="349">
        <v>438</v>
      </c>
      <c r="C426" s="349" t="str">
        <f>VLOOKUP(Táblázat1[[#This Row],[ORR_ssz]],Táblázat2[#All],7,0)</f>
        <v>J4:MÁJT (10)</v>
      </c>
      <c r="D426" s="349" t="str">
        <f>VLOOKUP(Táblázat1[[#This Row],[ORR_ssz]],Táblázat2[#All],4,0)</f>
        <v>sz08</v>
      </c>
      <c r="E426" s="350" t="s">
        <v>614</v>
      </c>
      <c r="F426" s="351"/>
      <c r="G426" s="351" t="s">
        <v>32</v>
      </c>
      <c r="H426" s="351" t="s">
        <v>57</v>
      </c>
      <c r="I426" s="355">
        <v>1</v>
      </c>
      <c r="J426" s="351" t="s">
        <v>56</v>
      </c>
      <c r="K426" s="350"/>
      <c r="L426" s="402"/>
      <c r="M426" s="395">
        <f>VLOOKUP(Táblázat1[[#This Row],[ORR_ssz]],Táblázat2[#All],9,0)</f>
        <v>0</v>
      </c>
      <c r="N426" s="395">
        <f>VLOOKUP(Táblázat1[[#This Row],[ORR_ssz]],Táblázat2[#All],31,0)</f>
        <v>100</v>
      </c>
      <c r="O426" s="388"/>
      <c r="P426" s="351"/>
      <c r="Q426" s="351" t="s">
        <v>85</v>
      </c>
      <c r="R426" s="351" t="s">
        <v>95</v>
      </c>
      <c r="S426" s="351"/>
      <c r="T426" s="351" t="s">
        <v>3605</v>
      </c>
      <c r="U426" s="351" t="str">
        <f>VLOOKUP(Táblázat1[[#This Row],[ORR_ssz]],Táblázat2[#All],6,0)</f>
        <v>SZE:12:00-14:00(A tanterem III. (Récsi auditórium) (ÁA-1-111))</v>
      </c>
      <c r="V426" s="351" t="s">
        <v>1266</v>
      </c>
      <c r="W426" s="350" t="s">
        <v>1266</v>
      </c>
      <c r="X426" s="351"/>
      <c r="Y426" s="351"/>
      <c r="Z426" s="353"/>
      <c r="AA426" s="351"/>
      <c r="AB426" s="353" t="s">
        <v>3738</v>
      </c>
    </row>
    <row r="427" spans="1:28" s="112" customFormat="1" ht="24.95" customHeight="1" x14ac:dyDescent="0.25">
      <c r="A427" s="349" t="s">
        <v>21</v>
      </c>
      <c r="B427" s="349">
        <v>439</v>
      </c>
      <c r="C427" s="349" t="str">
        <f>VLOOKUP(Táblázat1[[#This Row],[ORR_ssz]],Táblázat2[#All],7,0)</f>
        <v>J4:MÁJT (10)</v>
      </c>
      <c r="D427" s="349" t="str">
        <f>VLOOKUP(Táblázat1[[#This Row],[ORR_ssz]],Táblázat2[#All],4,0)</f>
        <v>sz09</v>
      </c>
      <c r="E427" s="350" t="s">
        <v>615</v>
      </c>
      <c r="F427" s="351"/>
      <c r="G427" s="351" t="s">
        <v>32</v>
      </c>
      <c r="H427" s="351" t="s">
        <v>57</v>
      </c>
      <c r="I427" s="355">
        <v>1</v>
      </c>
      <c r="J427" s="351" t="s">
        <v>56</v>
      </c>
      <c r="K427" s="350"/>
      <c r="L427" s="402"/>
      <c r="M427" s="395">
        <f>VLOOKUP(Táblázat1[[#This Row],[ORR_ssz]],Táblázat2[#All],9,0)</f>
        <v>0</v>
      </c>
      <c r="N427" s="395">
        <f>VLOOKUP(Táblázat1[[#This Row],[ORR_ssz]],Táblázat2[#All],31,0)</f>
        <v>100</v>
      </c>
      <c r="O427" s="388"/>
      <c r="P427" s="351"/>
      <c r="Q427" s="351" t="s">
        <v>85</v>
      </c>
      <c r="R427" s="351" t="s">
        <v>98</v>
      </c>
      <c r="S427" s="351"/>
      <c r="T427" s="351" t="s">
        <v>3605</v>
      </c>
      <c r="U427" s="351" t="str">
        <f>VLOOKUP(Táblázat1[[#This Row],[ORR_ssz]],Táblázat2[#All],6,0)</f>
        <v>SZE:14:00-16:00(A tanterem III. (Récsi auditórium) (ÁA-1-111))</v>
      </c>
      <c r="V427" s="351" t="s">
        <v>1266</v>
      </c>
      <c r="W427" s="350" t="s">
        <v>1266</v>
      </c>
      <c r="X427" s="351"/>
      <c r="Y427" s="351"/>
      <c r="Z427" s="353"/>
      <c r="AA427" s="351"/>
      <c r="AB427" s="353" t="s">
        <v>3738</v>
      </c>
    </row>
    <row r="428" spans="1:28" s="112" customFormat="1" ht="24.95" customHeight="1" x14ac:dyDescent="0.25">
      <c r="A428" s="349" t="s">
        <v>21</v>
      </c>
      <c r="B428" s="349">
        <v>440</v>
      </c>
      <c r="C428" s="349" t="str">
        <f>VLOOKUP(Táblázat1[[#This Row],[ORR_ssz]],Táblázat2[#All],7,0)</f>
        <v>J4:MÁJT (10)</v>
      </c>
      <c r="D428" s="349" t="str">
        <f>VLOOKUP(Táblázat1[[#This Row],[ORR_ssz]],Táblázat2[#All],4,0)</f>
        <v>sz10</v>
      </c>
      <c r="E428" s="350" t="s">
        <v>616</v>
      </c>
      <c r="F428" s="351"/>
      <c r="G428" s="351" t="s">
        <v>32</v>
      </c>
      <c r="H428" s="351" t="s">
        <v>57</v>
      </c>
      <c r="I428" s="355">
        <v>1</v>
      </c>
      <c r="J428" s="351" t="s">
        <v>56</v>
      </c>
      <c r="K428" s="350"/>
      <c r="L428" s="402"/>
      <c r="M428" s="395">
        <f>VLOOKUP(Táblázat1[[#This Row],[ORR_ssz]],Táblázat2[#All],9,0)</f>
        <v>0</v>
      </c>
      <c r="N428" s="395">
        <f>VLOOKUP(Táblázat1[[#This Row],[ORR_ssz]],Táblázat2[#All],31,0)</f>
        <v>60</v>
      </c>
      <c r="O428" s="388"/>
      <c r="P428" s="351"/>
      <c r="Q428" s="351" t="s">
        <v>86</v>
      </c>
      <c r="R428" s="351" t="s">
        <v>95</v>
      </c>
      <c r="S428" s="351"/>
      <c r="T428" s="351" t="s">
        <v>3607</v>
      </c>
      <c r="U428" s="351" t="str">
        <f>VLOOKUP(Táblázat1[[#This Row],[ORR_ssz]],Táblázat2[#All],6,0)</f>
        <v>CS:12:00-14:00(B gyakorló 03. (Magyar u.) (ÁB-0-4))</v>
      </c>
      <c r="V428" s="351" t="s">
        <v>1266</v>
      </c>
      <c r="W428" s="350" t="s">
        <v>1266</v>
      </c>
      <c r="X428" s="351"/>
      <c r="Y428" s="351"/>
      <c r="Z428" s="353"/>
      <c r="AA428" s="351"/>
      <c r="AB428" s="353" t="s">
        <v>3738</v>
      </c>
    </row>
    <row r="429" spans="1:28" s="112" customFormat="1" ht="24.95" customHeight="1" x14ac:dyDescent="0.25">
      <c r="A429" s="349" t="s">
        <v>21</v>
      </c>
      <c r="B429" s="349">
        <v>441</v>
      </c>
      <c r="C429" s="349" t="str">
        <f>VLOOKUP(Táblázat1[[#This Row],[ORR_ssz]],Táblázat2[#All],7,0)</f>
        <v>J4:MÁJT (10)</v>
      </c>
      <c r="D429" s="349" t="str">
        <f>VLOOKUP(Táblázat1[[#This Row],[ORR_ssz]],Táblázat2[#All],4,0)</f>
        <v>sz11</v>
      </c>
      <c r="E429" s="350" t="s">
        <v>617</v>
      </c>
      <c r="F429" s="351"/>
      <c r="G429" s="351" t="s">
        <v>32</v>
      </c>
      <c r="H429" s="351" t="s">
        <v>57</v>
      </c>
      <c r="I429" s="355">
        <v>1</v>
      </c>
      <c r="J429" s="351" t="s">
        <v>56</v>
      </c>
      <c r="K429" s="350"/>
      <c r="L429" s="402"/>
      <c r="M429" s="395">
        <f>VLOOKUP(Táblázat1[[#This Row],[ORR_ssz]],Táblázat2[#All],9,0)</f>
        <v>0</v>
      </c>
      <c r="N429" s="395">
        <f>VLOOKUP(Táblázat1[[#This Row],[ORR_ssz]],Táblázat2[#All],31,0)</f>
        <v>60</v>
      </c>
      <c r="O429" s="388"/>
      <c r="P429" s="351"/>
      <c r="Q429" s="351" t="s">
        <v>86</v>
      </c>
      <c r="R429" s="351" t="s">
        <v>98</v>
      </c>
      <c r="S429" s="351"/>
      <c r="T429" s="351" t="s">
        <v>3607</v>
      </c>
      <c r="U429" s="351" t="str">
        <f>VLOOKUP(Táblázat1[[#This Row],[ORR_ssz]],Táblázat2[#All],6,0)</f>
        <v>CS:14:00-16:00(B gyakorló 03. (Magyar u.) (ÁB-0-4))</v>
      </c>
      <c r="V429" s="351" t="s">
        <v>1266</v>
      </c>
      <c r="W429" s="350" t="s">
        <v>1266</v>
      </c>
      <c r="X429" s="351"/>
      <c r="Y429" s="351"/>
      <c r="Z429" s="353"/>
      <c r="AA429" s="351"/>
      <c r="AB429" s="353" t="s">
        <v>3738</v>
      </c>
    </row>
    <row r="430" spans="1:28" s="112" customFormat="1" ht="24.95" customHeight="1" x14ac:dyDescent="0.25">
      <c r="A430" s="349" t="s">
        <v>21</v>
      </c>
      <c r="B430" s="349">
        <v>442</v>
      </c>
      <c r="C430" s="349" t="str">
        <f>VLOOKUP(Táblázat1[[#This Row],[ORR_ssz]],Táblázat2[#All],7,0)</f>
        <v>J4:MÁJT (10)</v>
      </c>
      <c r="D430" s="349" t="str">
        <f>VLOOKUP(Táblázat1[[#This Row],[ORR_ssz]],Táblázat2[#All],4,0)</f>
        <v>sz12</v>
      </c>
      <c r="E430" s="350" t="s">
        <v>618</v>
      </c>
      <c r="F430" s="351"/>
      <c r="G430" s="351" t="s">
        <v>32</v>
      </c>
      <c r="H430" s="351" t="s">
        <v>57</v>
      </c>
      <c r="I430" s="355">
        <v>1</v>
      </c>
      <c r="J430" s="351" t="s">
        <v>56</v>
      </c>
      <c r="K430" s="350"/>
      <c r="L430" s="402"/>
      <c r="M430" s="395">
        <f>VLOOKUP(Táblázat1[[#This Row],[ORR_ssz]],Táblázat2[#All],9,0)</f>
        <v>0</v>
      </c>
      <c r="N430" s="395">
        <f>VLOOKUP(Táblázat1[[#This Row],[ORR_ssz]],Táblázat2[#All],31,0)</f>
        <v>60</v>
      </c>
      <c r="O430" s="388"/>
      <c r="P430" s="351"/>
      <c r="Q430" s="351" t="s">
        <v>86</v>
      </c>
      <c r="R430" s="351" t="s">
        <v>90</v>
      </c>
      <c r="S430" s="351"/>
      <c r="T430" s="351" t="s">
        <v>3608</v>
      </c>
      <c r="U430" s="351" t="str">
        <f>VLOOKUP(Táblázat1[[#This Row],[ORR_ssz]],Táblázat2[#All],6,0)</f>
        <v>CS:10:00-12:00(B gyakorló 07. (Kecskeméti u.) (ÁB-2-204))</v>
      </c>
      <c r="V430" s="351" t="s">
        <v>1262</v>
      </c>
      <c r="W430" s="350" t="s">
        <v>1262</v>
      </c>
      <c r="X430" s="351"/>
      <c r="Y430" s="351"/>
      <c r="Z430" s="353"/>
      <c r="AA430" s="351"/>
      <c r="AB430" s="353" t="s">
        <v>3738</v>
      </c>
    </row>
    <row r="431" spans="1:28" s="112" customFormat="1" ht="24.95" customHeight="1" x14ac:dyDescent="0.25">
      <c r="A431" s="349" t="s">
        <v>21</v>
      </c>
      <c r="B431" s="349">
        <v>443</v>
      </c>
      <c r="C431" s="349" t="str">
        <f>VLOOKUP(Táblázat1[[#This Row],[ORR_ssz]],Táblázat2[#All],7,0)</f>
        <v>J4:MÁJT (10)</v>
      </c>
      <c r="D431" s="349" t="str">
        <f>VLOOKUP(Táblázat1[[#This Row],[ORR_ssz]],Táblázat2[#All],4,0)</f>
        <v>sz13</v>
      </c>
      <c r="E431" s="350" t="s">
        <v>619</v>
      </c>
      <c r="F431" s="351"/>
      <c r="G431" s="351" t="s">
        <v>32</v>
      </c>
      <c r="H431" s="351" t="s">
        <v>57</v>
      </c>
      <c r="I431" s="355">
        <v>1</v>
      </c>
      <c r="J431" s="351" t="s">
        <v>56</v>
      </c>
      <c r="K431" s="350"/>
      <c r="L431" s="402"/>
      <c r="M431" s="395">
        <f>VLOOKUP(Táblázat1[[#This Row],[ORR_ssz]],Táblázat2[#All],9,0)</f>
        <v>0</v>
      </c>
      <c r="N431" s="395">
        <f>VLOOKUP(Táblázat1[[#This Row],[ORR_ssz]],Táblázat2[#All],31,0)</f>
        <v>60</v>
      </c>
      <c r="O431" s="388"/>
      <c r="P431" s="351"/>
      <c r="Q431" s="351" t="s">
        <v>83</v>
      </c>
      <c r="R431" s="351" t="s">
        <v>90</v>
      </c>
      <c r="S431" s="351"/>
      <c r="T431" s="351" t="s">
        <v>3613</v>
      </c>
      <c r="U431" s="351" t="str">
        <f>VLOOKUP(Táblázat1[[#This Row],[ORR_ssz]],Táblázat2[#All],6,0)</f>
        <v>H:10:00-12:00(A gyakorló 08. (ÁA-2-240))</v>
      </c>
      <c r="V431" s="351" t="s">
        <v>1262</v>
      </c>
      <c r="W431" s="350" t="s">
        <v>1264</v>
      </c>
      <c r="X431" s="351"/>
      <c r="Y431" s="351"/>
      <c r="Z431" s="353"/>
      <c r="AA431" s="351"/>
      <c r="AB431" s="353" t="s">
        <v>3738</v>
      </c>
    </row>
    <row r="432" spans="1:28" s="112" customFormat="1" ht="24.95" customHeight="1" x14ac:dyDescent="0.25">
      <c r="A432" s="349" t="s">
        <v>21</v>
      </c>
      <c r="B432" s="349">
        <v>444</v>
      </c>
      <c r="C432" s="349" t="str">
        <f>VLOOKUP(Táblázat1[[#This Row],[ORR_ssz]],Táblázat2[#All],7,0)</f>
        <v>J4:MÁJT (10)</v>
      </c>
      <c r="D432" s="349" t="str">
        <f>VLOOKUP(Táblázat1[[#This Row],[ORR_ssz]],Táblázat2[#All],4,0)</f>
        <v>sz14</v>
      </c>
      <c r="E432" s="350" t="s">
        <v>620</v>
      </c>
      <c r="F432" s="351"/>
      <c r="G432" s="351" t="s">
        <v>32</v>
      </c>
      <c r="H432" s="351" t="s">
        <v>57</v>
      </c>
      <c r="I432" s="355">
        <v>1</v>
      </c>
      <c r="J432" s="351" t="s">
        <v>56</v>
      </c>
      <c r="K432" s="350"/>
      <c r="L432" s="402"/>
      <c r="M432" s="395">
        <f>VLOOKUP(Táblázat1[[#This Row],[ORR_ssz]],Táblázat2[#All],9,0)</f>
        <v>0</v>
      </c>
      <c r="N432" s="395">
        <f>VLOOKUP(Táblázat1[[#This Row],[ORR_ssz]],Táblázat2[#All],31,0)</f>
        <v>40</v>
      </c>
      <c r="O432" s="388"/>
      <c r="P432" s="351"/>
      <c r="Q432" s="351" t="s">
        <v>84</v>
      </c>
      <c r="R432" s="351" t="s">
        <v>98</v>
      </c>
      <c r="S432" s="351"/>
      <c r="T432" s="351" t="s">
        <v>3609</v>
      </c>
      <c r="U432" s="351" t="str">
        <f>VLOOKUP(Táblázat1[[#This Row],[ORR_ssz]],Táblázat2[#All],6,0)</f>
        <v>K:14:00-16:00(B gyakorló 13. (Kecskeméti u.) (ÁB-3-305))</v>
      </c>
      <c r="V432" s="351" t="s">
        <v>1262</v>
      </c>
      <c r="W432" s="350" t="s">
        <v>1267</v>
      </c>
      <c r="X432" s="351"/>
      <c r="Y432" s="351"/>
      <c r="Z432" s="353"/>
      <c r="AA432" s="351"/>
      <c r="AB432" s="353" t="s">
        <v>3738</v>
      </c>
    </row>
    <row r="433" spans="1:28" s="112" customFormat="1" ht="24.95" customHeight="1" x14ac:dyDescent="0.25">
      <c r="A433" s="349" t="s">
        <v>21</v>
      </c>
      <c r="B433" s="349">
        <v>445</v>
      </c>
      <c r="C433" s="349" t="str">
        <f>VLOOKUP(Táblázat1[[#This Row],[ORR_ssz]],Táblázat2[#All],7,0)</f>
        <v>J4:MÁJT (10)</v>
      </c>
      <c r="D433" s="349" t="str">
        <f>VLOOKUP(Táblázat1[[#This Row],[ORR_ssz]],Táblázat2[#All],4,0)</f>
        <v>sz15</v>
      </c>
      <c r="E433" s="350" t="s">
        <v>621</v>
      </c>
      <c r="F433" s="351"/>
      <c r="G433" s="351" t="s">
        <v>32</v>
      </c>
      <c r="H433" s="351" t="s">
        <v>57</v>
      </c>
      <c r="I433" s="355">
        <v>1</v>
      </c>
      <c r="J433" s="351" t="s">
        <v>56</v>
      </c>
      <c r="K433" s="350"/>
      <c r="L433" s="402"/>
      <c r="M433" s="395">
        <f>VLOOKUP(Táblázat1[[#This Row],[ORR_ssz]],Táblázat2[#All],9,0)</f>
        <v>0</v>
      </c>
      <c r="N433" s="395">
        <f>VLOOKUP(Táblázat1[[#This Row],[ORR_ssz]],Táblázat2[#All],31,0)</f>
        <v>40</v>
      </c>
      <c r="O433" s="388"/>
      <c r="P433" s="351"/>
      <c r="Q433" s="351" t="s">
        <v>84</v>
      </c>
      <c r="R433" s="351" t="s">
        <v>95</v>
      </c>
      <c r="S433" s="351"/>
      <c r="T433" s="351" t="s">
        <v>3609</v>
      </c>
      <c r="U433" s="351" t="str">
        <f>VLOOKUP(Táblázat1[[#This Row],[ORR_ssz]],Táblázat2[#All],6,0)</f>
        <v>K:12:00-14:00(B gyakorló 13. (Kecskeméti u.) (ÁB-3-305))</v>
      </c>
      <c r="V433" s="351" t="s">
        <v>1267</v>
      </c>
      <c r="W433" s="350" t="s">
        <v>1267</v>
      </c>
      <c r="X433" s="351"/>
      <c r="Y433" s="351"/>
      <c r="Z433" s="353"/>
      <c r="AA433" s="351"/>
      <c r="AB433" s="353" t="s">
        <v>3738</v>
      </c>
    </row>
    <row r="434" spans="1:28" s="112" customFormat="1" ht="24.95" customHeight="1" x14ac:dyDescent="0.25">
      <c r="A434" s="349" t="s">
        <v>21</v>
      </c>
      <c r="B434" s="349">
        <v>446</v>
      </c>
      <c r="C434" s="349" t="str">
        <f>VLOOKUP(Táblázat1[[#This Row],[ORR_ssz]],Táblázat2[#All],7,0)</f>
        <v>J4:MÁJT (10)</v>
      </c>
      <c r="D434" s="349" t="str">
        <f>VLOOKUP(Táblázat1[[#This Row],[ORR_ssz]],Táblázat2[#All],4,0)</f>
        <v>sz16</v>
      </c>
      <c r="E434" s="350" t="s">
        <v>622</v>
      </c>
      <c r="F434" s="351"/>
      <c r="G434" s="351" t="s">
        <v>32</v>
      </c>
      <c r="H434" s="351" t="s">
        <v>57</v>
      </c>
      <c r="I434" s="355">
        <v>1</v>
      </c>
      <c r="J434" s="351" t="s">
        <v>56</v>
      </c>
      <c r="K434" s="350"/>
      <c r="L434" s="402"/>
      <c r="M434" s="395">
        <f>VLOOKUP(Táblázat1[[#This Row],[ORR_ssz]],Táblázat2[#All],9,0)</f>
        <v>0</v>
      </c>
      <c r="N434" s="395">
        <f>VLOOKUP(Táblázat1[[#This Row],[ORR_ssz]],Táblázat2[#All],31,0)</f>
        <v>60</v>
      </c>
      <c r="O434" s="388"/>
      <c r="P434" s="351"/>
      <c r="Q434" s="351" t="s">
        <v>86</v>
      </c>
      <c r="R434" s="351" t="s">
        <v>95</v>
      </c>
      <c r="S434" s="351"/>
      <c r="T434" s="351" t="s">
        <v>3608</v>
      </c>
      <c r="U434" s="351" t="str">
        <f>VLOOKUP(Táblázat1[[#This Row],[ORR_ssz]],Táblázat2[#All],6,0)</f>
        <v>CS:12:00-14:00(B gyakorló 07. (Kecskeméti u.) (ÁB-2-204))</v>
      </c>
      <c r="V434" s="351" t="s">
        <v>1267</v>
      </c>
      <c r="W434" s="350" t="s">
        <v>1262</v>
      </c>
      <c r="X434" s="351"/>
      <c r="Y434" s="351"/>
      <c r="Z434" s="353"/>
      <c r="AA434" s="351"/>
      <c r="AB434" s="353" t="s">
        <v>3738</v>
      </c>
    </row>
    <row r="435" spans="1:28" s="112" customFormat="1" ht="24.95" customHeight="1" x14ac:dyDescent="0.25">
      <c r="A435" s="349" t="s">
        <v>21</v>
      </c>
      <c r="B435" s="349">
        <v>447</v>
      </c>
      <c r="C435" s="349" t="str">
        <f>VLOOKUP(Táblázat1[[#This Row],[ORR_ssz]],Táblázat2[#All],7,0)</f>
        <v>J4:MÁJT (10)</v>
      </c>
      <c r="D435" s="349" t="str">
        <f>VLOOKUP(Táblázat1[[#This Row],[ORR_ssz]],Táblázat2[#All],4,0)</f>
        <v>sz17</v>
      </c>
      <c r="E435" s="350" t="s">
        <v>623</v>
      </c>
      <c r="F435" s="351"/>
      <c r="G435" s="351" t="s">
        <v>32</v>
      </c>
      <c r="H435" s="351" t="s">
        <v>57</v>
      </c>
      <c r="I435" s="355">
        <v>1</v>
      </c>
      <c r="J435" s="351" t="s">
        <v>56</v>
      </c>
      <c r="K435" s="350"/>
      <c r="L435" s="402"/>
      <c r="M435" s="395">
        <f>VLOOKUP(Táblázat1[[#This Row],[ORR_ssz]],Táblázat2[#All],9,0)</f>
        <v>0</v>
      </c>
      <c r="N435" s="395">
        <f>VLOOKUP(Táblázat1[[#This Row],[ORR_ssz]],Táblázat2[#All],31,0)</f>
        <v>40</v>
      </c>
      <c r="O435" s="388"/>
      <c r="P435" s="351"/>
      <c r="Q435" s="351" t="s">
        <v>85</v>
      </c>
      <c r="R435" s="351" t="s">
        <v>95</v>
      </c>
      <c r="S435" s="351"/>
      <c r="T435" s="351" t="s">
        <v>3609</v>
      </c>
      <c r="U435" s="351" t="str">
        <f>VLOOKUP(Táblázat1[[#This Row],[ORR_ssz]],Táblázat2[#All],6,0)</f>
        <v>SZE:12:00-14:00(B gyakorló 13. (Kecskeméti u.) (ÁB-3-305))</v>
      </c>
      <c r="V435" s="351" t="s">
        <v>1267</v>
      </c>
      <c r="W435" s="350" t="s">
        <v>1267</v>
      </c>
      <c r="X435" s="351"/>
      <c r="Y435" s="351"/>
      <c r="Z435" s="353"/>
      <c r="AA435" s="351"/>
      <c r="AB435" s="353" t="s">
        <v>3738</v>
      </c>
    </row>
    <row r="436" spans="1:28" s="112" customFormat="1" ht="24.95" customHeight="1" x14ac:dyDescent="0.25">
      <c r="A436" s="349" t="s">
        <v>21</v>
      </c>
      <c r="B436" s="349">
        <v>448</v>
      </c>
      <c r="C436" s="349" t="str">
        <f>VLOOKUP(Táblázat1[[#This Row],[ORR_ssz]],Táblázat2[#All],7,0)</f>
        <v>J4:MÁJT (10)</v>
      </c>
      <c r="D436" s="349" t="str">
        <f>VLOOKUP(Táblázat1[[#This Row],[ORR_ssz]],Táblázat2[#All],4,0)</f>
        <v>sz18</v>
      </c>
      <c r="E436" s="350" t="s">
        <v>624</v>
      </c>
      <c r="F436" s="351"/>
      <c r="G436" s="351" t="s">
        <v>32</v>
      </c>
      <c r="H436" s="351" t="s">
        <v>57</v>
      </c>
      <c r="I436" s="355">
        <v>1</v>
      </c>
      <c r="J436" s="351" t="s">
        <v>56</v>
      </c>
      <c r="K436" s="350"/>
      <c r="L436" s="402"/>
      <c r="M436" s="395">
        <f>VLOOKUP(Táblázat1[[#This Row],[ORR_ssz]],Táblázat2[#All],9,0)</f>
        <v>0</v>
      </c>
      <c r="N436" s="395">
        <f>VLOOKUP(Táblázat1[[#This Row],[ORR_ssz]],Táblázat2[#All],31,0)</f>
        <v>40</v>
      </c>
      <c r="O436" s="388"/>
      <c r="P436" s="351"/>
      <c r="Q436" s="351" t="s">
        <v>85</v>
      </c>
      <c r="R436" s="351" t="s">
        <v>98</v>
      </c>
      <c r="S436" s="351"/>
      <c r="T436" s="351" t="s">
        <v>3609</v>
      </c>
      <c r="U436" s="351" t="str">
        <f>VLOOKUP(Táblázat1[[#This Row],[ORR_ssz]],Táblázat2[#All],6,0)</f>
        <v>SZE:14:00-16:00(B gyakorló 13. (Kecskeméti u.) (ÁB-3-305))</v>
      </c>
      <c r="V436" s="351" t="s">
        <v>1267</v>
      </c>
      <c r="W436" s="350" t="s">
        <v>1267</v>
      </c>
      <c r="X436" s="351"/>
      <c r="Y436" s="351"/>
      <c r="Z436" s="353"/>
      <c r="AA436" s="351"/>
      <c r="AB436" s="353" t="s">
        <v>3738</v>
      </c>
    </row>
    <row r="437" spans="1:28" s="112" customFormat="1" ht="24.95" customHeight="1" x14ac:dyDescent="0.25">
      <c r="A437" s="356" t="s">
        <v>21</v>
      </c>
      <c r="B437" s="349">
        <v>449</v>
      </c>
      <c r="C437" s="356" t="str">
        <f>VLOOKUP(Táblázat1[[#This Row],[ORR_ssz]],Táblázat2[#All],7,0)</f>
        <v>J4:MÁJT (10)</v>
      </c>
      <c r="D437" s="356" t="str">
        <f>VLOOKUP(Táblázat1[[#This Row],[ORR_ssz]],Táblázat2[#All],4,0)</f>
        <v>sz19</v>
      </c>
      <c r="E437" s="357" t="s">
        <v>625</v>
      </c>
      <c r="F437" s="358"/>
      <c r="G437" s="358" t="s">
        <v>32</v>
      </c>
      <c r="H437" s="358" t="s">
        <v>57</v>
      </c>
      <c r="I437" s="355">
        <v>1</v>
      </c>
      <c r="J437" s="358" t="s">
        <v>56</v>
      </c>
      <c r="K437" s="357"/>
      <c r="L437" s="404"/>
      <c r="M437" s="397">
        <f>VLOOKUP(Táblázat1[[#This Row],[ORR_ssz]],Táblázat2[#All],9,0)</f>
        <v>0</v>
      </c>
      <c r="N437" s="397">
        <f>VLOOKUP(Táblázat1[[#This Row],[ORR_ssz]],Táblázat2[#All],31,0)</f>
        <v>100</v>
      </c>
      <c r="O437" s="389"/>
      <c r="P437" s="358"/>
      <c r="Q437" s="358" t="s">
        <v>87</v>
      </c>
      <c r="R437" s="358" t="s">
        <v>636</v>
      </c>
      <c r="S437" s="358"/>
      <c r="T437" s="358" t="s">
        <v>3605</v>
      </c>
      <c r="U437" s="358" t="str">
        <f>VLOOKUP(Táblázat1[[#This Row],[ORR_ssz]],Táblázat2[#All],6,0)</f>
        <v>P:08:00-10:00(A tanterem III. (Récsi auditórium) (ÁA-1-111))</v>
      </c>
      <c r="V437" s="358" t="s">
        <v>1268</v>
      </c>
      <c r="W437" s="357" t="s">
        <v>1256</v>
      </c>
      <c r="X437" s="358"/>
      <c r="Y437" s="351"/>
      <c r="Z437" s="359"/>
      <c r="AA437" s="351"/>
      <c r="AB437" s="353" t="s">
        <v>3738</v>
      </c>
    </row>
    <row r="438" spans="1:28" s="112" customFormat="1" ht="24.95" customHeight="1" x14ac:dyDescent="0.25">
      <c r="A438" s="356" t="s">
        <v>21</v>
      </c>
      <c r="B438" s="349">
        <v>450</v>
      </c>
      <c r="C438" s="356" t="str">
        <f>VLOOKUP(Táblázat1[[#This Row],[ORR_ssz]],Táblázat2[#All],7,0)</f>
        <v>J4:MÁJT (10)</v>
      </c>
      <c r="D438" s="356" t="str">
        <f>VLOOKUP(Táblázat1[[#This Row],[ORR_ssz]],Táblázat2[#All],4,0)</f>
        <v>sz20</v>
      </c>
      <c r="E438" s="357" t="s">
        <v>626</v>
      </c>
      <c r="F438" s="358"/>
      <c r="G438" s="358" t="s">
        <v>32</v>
      </c>
      <c r="H438" s="358" t="s">
        <v>57</v>
      </c>
      <c r="I438" s="355">
        <v>1</v>
      </c>
      <c r="J438" s="358" t="s">
        <v>56</v>
      </c>
      <c r="K438" s="357"/>
      <c r="L438" s="404"/>
      <c r="M438" s="397">
        <f>VLOOKUP(Táblázat1[[#This Row],[ORR_ssz]],Táblázat2[#All],9,0)</f>
        <v>0</v>
      </c>
      <c r="N438" s="397">
        <f>VLOOKUP(Táblázat1[[#This Row],[ORR_ssz]],Táblázat2[#All],31,0)</f>
        <v>100</v>
      </c>
      <c r="O438" s="389"/>
      <c r="P438" s="358"/>
      <c r="Q438" s="358" t="s">
        <v>83</v>
      </c>
      <c r="R438" s="358" t="s">
        <v>636</v>
      </c>
      <c r="S438" s="358"/>
      <c r="T438" s="358" t="s">
        <v>3605</v>
      </c>
      <c r="U438" s="358" t="str">
        <f>VLOOKUP(Táblázat1[[#This Row],[ORR_ssz]],Táblázat2[#All],6,0)</f>
        <v>H:08:00-10:00(A tanterem III. (Récsi auditórium) (ÁA-1-111))</v>
      </c>
      <c r="V438" s="358" t="s">
        <v>1268</v>
      </c>
      <c r="W438" s="357" t="s">
        <v>1256</v>
      </c>
      <c r="X438" s="358"/>
      <c r="Y438" s="351"/>
      <c r="Z438" s="359"/>
      <c r="AA438" s="351"/>
      <c r="AB438" s="354" t="s">
        <v>3738</v>
      </c>
    </row>
    <row r="439" spans="1:28" s="112" customFormat="1" ht="24.95" customHeight="1" x14ac:dyDescent="0.25">
      <c r="A439" s="349" t="s">
        <v>21</v>
      </c>
      <c r="B439" s="349">
        <v>451</v>
      </c>
      <c r="C439" s="349" t="str">
        <f>VLOOKUP(Táblázat1[[#This Row],[ORR_ssz]],Táblázat2[#All],7,0)</f>
        <v>J4:MÁJT (2)</v>
      </c>
      <c r="D439" s="349" t="str">
        <f>VLOOKUP(Táblázat1[[#This Row],[ORR_ssz]],Táblázat2[#All],4,0)</f>
        <v>xe</v>
      </c>
      <c r="E439" s="350" t="s">
        <v>1270</v>
      </c>
      <c r="F439" s="351"/>
      <c r="G439" s="351" t="s">
        <v>47</v>
      </c>
      <c r="H439" s="351" t="s">
        <v>57</v>
      </c>
      <c r="I439" s="352">
        <v>2</v>
      </c>
      <c r="J439" s="351"/>
      <c r="K439" s="350"/>
      <c r="L439" s="402"/>
      <c r="M439" s="395">
        <f>VLOOKUP(Táblázat1[[#This Row],[ORR_ssz]],Táblázat2[#All],9,0)</f>
        <v>0</v>
      </c>
      <c r="N439" s="395">
        <f>VLOOKUP(Táblázat1[[#This Row],[ORR_ssz]],Táblázat2[#All],31,0)</f>
        <v>0</v>
      </c>
      <c r="O439" s="388"/>
      <c r="P439" s="351"/>
      <c r="Q439" s="351"/>
      <c r="R439" s="351"/>
      <c r="S439" s="351"/>
      <c r="T439" s="351"/>
      <c r="U439" s="351">
        <f>VLOOKUP(Táblázat1[[#This Row],[ORR_ssz]],Táblázat2[#All],6,0)</f>
        <v>0</v>
      </c>
      <c r="V439" s="351" t="s">
        <v>1264</v>
      </c>
      <c r="W439" s="350"/>
      <c r="X439" s="351"/>
      <c r="Y439" s="351"/>
      <c r="Z439" s="353"/>
      <c r="AA439" s="351"/>
      <c r="AB439" s="354" t="s">
        <v>3739</v>
      </c>
    </row>
    <row r="440" spans="1:28" s="112" customFormat="1" ht="24.95" customHeight="1" x14ac:dyDescent="0.25">
      <c r="A440" s="349" t="s">
        <v>21</v>
      </c>
      <c r="B440" s="349">
        <v>452</v>
      </c>
      <c r="C440" s="349" t="str">
        <f>VLOOKUP(Táblázat1[[#This Row],[ORR_ssz]],Táblázat2[#All],7,0)</f>
        <v>JL5:MAJT (2)</v>
      </c>
      <c r="D440" s="349" t="str">
        <f>VLOOKUP(Táblázat1[[#This Row],[ORR_ssz]],Táblázat2[#All],4,0)</f>
        <v>xe</v>
      </c>
      <c r="E440" s="350" t="s">
        <v>1270</v>
      </c>
      <c r="F440" s="351"/>
      <c r="G440" s="351" t="s">
        <v>47</v>
      </c>
      <c r="H440" s="351" t="s">
        <v>55</v>
      </c>
      <c r="I440" s="352">
        <v>2</v>
      </c>
      <c r="J440" s="351"/>
      <c r="K440" s="350"/>
      <c r="L440" s="402"/>
      <c r="M440" s="395">
        <f>VLOOKUP(Táblázat1[[#This Row],[ORR_ssz]],Táblázat2[#All],9,0)</f>
        <v>0</v>
      </c>
      <c r="N440" s="395">
        <f>VLOOKUP(Táblázat1[[#This Row],[ORR_ssz]],Táblázat2[#All],31,0)</f>
        <v>0</v>
      </c>
      <c r="O440" s="388"/>
      <c r="P440" s="351"/>
      <c r="Q440" s="351"/>
      <c r="R440" s="351"/>
      <c r="S440" s="351"/>
      <c r="T440" s="351"/>
      <c r="U440" s="351">
        <f>VLOOKUP(Táblázat1[[#This Row],[ORR_ssz]],Táblázat2[#All],6,0)</f>
        <v>0</v>
      </c>
      <c r="V440" s="351" t="s">
        <v>1264</v>
      </c>
      <c r="W440" s="350"/>
      <c r="X440" s="351"/>
      <c r="Y440" s="351"/>
      <c r="Z440" s="353"/>
      <c r="AA440" s="351"/>
      <c r="AB440" s="354" t="s">
        <v>3739</v>
      </c>
    </row>
    <row r="441" spans="1:28" s="112" customFormat="1" ht="24.95" customHeight="1" x14ac:dyDescent="0.25">
      <c r="A441" s="349" t="s">
        <v>21</v>
      </c>
      <c r="B441" s="349">
        <v>453</v>
      </c>
      <c r="C441" s="349" t="str">
        <f>VLOOKUP(Táblázat1[[#This Row],[ORR_ssz]],Táblázat2[#All],7,0)</f>
        <v>J4:XFAK(MC):J01</v>
      </c>
      <c r="D441" s="349" t="str">
        <f>VLOOKUP(Táblázat1[[#This Row],[ORR_ssz]],Táblázat2[#All],4,0)</f>
        <v>mfc</v>
      </c>
      <c r="E441" s="350" t="s">
        <v>1279</v>
      </c>
      <c r="F441" s="351"/>
      <c r="G441" s="351" t="s">
        <v>42</v>
      </c>
      <c r="H441" s="351" t="s">
        <v>57</v>
      </c>
      <c r="I441" s="352"/>
      <c r="J441" s="351" t="s">
        <v>56</v>
      </c>
      <c r="K441" s="350"/>
      <c r="L441" s="402">
        <v>7</v>
      </c>
      <c r="M441" s="395">
        <f>VLOOKUP(Táblázat1[[#This Row],[ORR_ssz]],Táblázat2[#All],9,0)</f>
        <v>777</v>
      </c>
      <c r="N441" s="395">
        <f>VLOOKUP(Táblázat1[[#This Row],[ORR_ssz]],Táblázat2[#All],31,0)</f>
        <v>0</v>
      </c>
      <c r="O441" s="388"/>
      <c r="P441" s="351"/>
      <c r="Q441" s="351" t="s">
        <v>83</v>
      </c>
      <c r="R441" s="351" t="s">
        <v>106</v>
      </c>
      <c r="S441" s="351"/>
      <c r="T441" s="351"/>
      <c r="U441" s="351" t="str">
        <f>VLOOKUP(Táblázat1[[#This Row],[ORR_ssz]],Táblázat2[#All],6,0)</f>
        <v>H:18:00-20:00(Távolléti oktatás (TÁVOLLÉTI))</v>
      </c>
      <c r="V441" s="351" t="s">
        <v>1266</v>
      </c>
      <c r="W441" s="350" t="s">
        <v>1266</v>
      </c>
      <c r="X441" s="351"/>
      <c r="Y441" s="351" t="s">
        <v>951</v>
      </c>
      <c r="Z441" s="353"/>
      <c r="AA441" s="351"/>
      <c r="AB441" s="354" t="s">
        <v>5056</v>
      </c>
    </row>
    <row r="442" spans="1:28" s="112" customFormat="1" ht="24.95" customHeight="1" x14ac:dyDescent="0.25">
      <c r="A442" s="349" t="s">
        <v>21</v>
      </c>
      <c r="B442" s="349">
        <v>454</v>
      </c>
      <c r="C442" s="349" t="str">
        <f>VLOOKUP(Táblázat1[[#This Row],[ORR_ssz]],Táblázat2[#All],7,0)</f>
        <v>J4:XFAK(MB):P06</v>
      </c>
      <c r="D442" s="349" t="str">
        <f>VLOOKUP(Táblázat1[[#This Row],[ORR_ssz]],Táblázat2[#All],4,0)</f>
        <v>mfB</v>
      </c>
      <c r="E442" s="350" t="s">
        <v>1274</v>
      </c>
      <c r="F442" s="351" t="s">
        <v>1275</v>
      </c>
      <c r="G442" s="351" t="s">
        <v>43</v>
      </c>
      <c r="H442" s="351" t="s">
        <v>57</v>
      </c>
      <c r="I442" s="352"/>
      <c r="J442" s="351" t="s">
        <v>56</v>
      </c>
      <c r="K442" s="350"/>
      <c r="L442" s="402">
        <v>25</v>
      </c>
      <c r="M442" s="395">
        <f>VLOOKUP(Táblázat1[[#This Row],[ORR_ssz]],Táblázat2[#All],9,0)</f>
        <v>777</v>
      </c>
      <c r="N442" s="395">
        <f>VLOOKUP(Táblázat1[[#This Row],[ORR_ssz]],Táblázat2[#All],31,0)</f>
        <v>0</v>
      </c>
      <c r="O442" s="388"/>
      <c r="P442" s="351"/>
      <c r="Q442" s="351" t="s">
        <v>84</v>
      </c>
      <c r="R442" s="351" t="s">
        <v>98</v>
      </c>
      <c r="S442" s="351"/>
      <c r="T442" s="351"/>
      <c r="U442" s="351" t="str">
        <f>VLOOKUP(Táblázat1[[#This Row],[ORR_ssz]],Táblázat2[#All],6,0)</f>
        <v>K:14:00-16:00(Távolléti oktatás (TÁVOLLÉTI))</v>
      </c>
      <c r="V442" s="351" t="s">
        <v>1276</v>
      </c>
      <c r="W442" s="350" t="s">
        <v>1276</v>
      </c>
      <c r="X442" s="351"/>
      <c r="Y442" s="351"/>
      <c r="Z442" s="353" t="s">
        <v>1273</v>
      </c>
      <c r="AA442" s="351"/>
      <c r="AB442" s="354" t="s">
        <v>5056</v>
      </c>
    </row>
    <row r="443" spans="1:28" s="112" customFormat="1" ht="24.95" customHeight="1" x14ac:dyDescent="0.25">
      <c r="A443" s="349" t="s">
        <v>21</v>
      </c>
      <c r="B443" s="349">
        <v>455</v>
      </c>
      <c r="C443" s="349" t="str">
        <f>VLOOKUP(Táblázat1[[#This Row],[ORR_ssz]],Táblázat2[#All],7,0)</f>
        <v>J3:xFAK(2 ó.):193</v>
      </c>
      <c r="D443" s="349" t="str">
        <f>VLOOKUP(Táblázat1[[#This Row],[ORR_ssz]],Táblázat2[#All],4,0)</f>
        <v>f</v>
      </c>
      <c r="E443" s="350" t="s">
        <v>1277</v>
      </c>
      <c r="F443" s="351"/>
      <c r="G443" s="351" t="s">
        <v>41</v>
      </c>
      <c r="H443" s="351" t="s">
        <v>57</v>
      </c>
      <c r="I443" s="352"/>
      <c r="J443" s="351" t="s">
        <v>56</v>
      </c>
      <c r="K443" s="350"/>
      <c r="L443" s="402">
        <v>40</v>
      </c>
      <c r="M443" s="395">
        <f>VLOOKUP(Táblázat1[[#This Row],[ORR_ssz]],Táblázat2[#All],9,0)</f>
        <v>40</v>
      </c>
      <c r="N443" s="395">
        <f>VLOOKUP(Táblázat1[[#This Row],[ORR_ssz]],Táblázat2[#All],31,0)</f>
        <v>0</v>
      </c>
      <c r="O443" s="388"/>
      <c r="P443" s="351"/>
      <c r="Q443" s="351" t="s">
        <v>86</v>
      </c>
      <c r="R443" s="351" t="s">
        <v>95</v>
      </c>
      <c r="S443" s="351"/>
      <c r="T443" s="351"/>
      <c r="U443" s="351" t="str">
        <f>VLOOKUP(Táblázat1[[#This Row],[ORR_ssz]],Táblázat2[#All],6,0)</f>
        <v>CS:12:00-14:00(Távolléti oktatás (TÁVOLLÉTI))</v>
      </c>
      <c r="V443" s="351" t="s">
        <v>1278</v>
      </c>
      <c r="W443" s="350" t="s">
        <v>1278</v>
      </c>
      <c r="X443" s="351"/>
      <c r="Y443" s="351"/>
      <c r="Z443" s="353"/>
      <c r="AA443" s="351"/>
      <c r="AB443" s="354" t="s">
        <v>5056</v>
      </c>
    </row>
    <row r="444" spans="1:28" s="112" customFormat="1" ht="24.95" customHeight="1" x14ac:dyDescent="0.25">
      <c r="A444" s="349" t="s">
        <v>22</v>
      </c>
      <c r="B444" s="349">
        <v>456</v>
      </c>
      <c r="C444" s="349" t="str">
        <f>VLOOKUP(Táblázat1[[#This Row],[ORR_ssz]],Táblázat2[#All],7,0)</f>
        <v>J3:XFAK(2 Ó.):I30</v>
      </c>
      <c r="D444" s="349" t="str">
        <f>VLOOKUP(Táblázat1[[#This Row],[ORR_ssz]],Táblázat2[#All],4,0)</f>
        <v>f</v>
      </c>
      <c r="E444" s="350" t="s">
        <v>1312</v>
      </c>
      <c r="F444" s="351"/>
      <c r="G444" s="351" t="s">
        <v>41</v>
      </c>
      <c r="H444" s="351" t="s">
        <v>57</v>
      </c>
      <c r="I444" s="352"/>
      <c r="J444" s="351" t="s">
        <v>56</v>
      </c>
      <c r="K444" s="350" t="s">
        <v>1310</v>
      </c>
      <c r="L444" s="402">
        <v>30</v>
      </c>
      <c r="M444" s="395">
        <f>VLOOKUP(Táblázat1[[#This Row],[ORR_ssz]],Táblázat2[#All],9,0)</f>
        <v>30</v>
      </c>
      <c r="N444" s="395">
        <f>VLOOKUP(Táblázat1[[#This Row],[ORR_ssz]],Táblázat2[#All],31,0)</f>
        <v>0</v>
      </c>
      <c r="O444" s="388"/>
      <c r="P444" s="351"/>
      <c r="Q444" s="351" t="s">
        <v>85</v>
      </c>
      <c r="R444" s="351" t="s">
        <v>102</v>
      </c>
      <c r="S444" s="351"/>
      <c r="T444" s="351"/>
      <c r="U444" s="351" t="str">
        <f>VLOOKUP(Táblázat1[[#This Row],[ORR_ssz]],Táblázat2[#All],6,0)</f>
        <v>SZE:16:00-18:00(Távolléti oktatás (TÁVOLLÉTI))</v>
      </c>
      <c r="V444" s="351" t="s">
        <v>1289</v>
      </c>
      <c r="W444" s="350" t="s">
        <v>1289</v>
      </c>
      <c r="X444" s="351"/>
      <c r="Y444" s="351"/>
      <c r="Z444" s="353" t="s">
        <v>985</v>
      </c>
      <c r="AA444" s="351"/>
      <c r="AB444" s="354" t="s">
        <v>5056</v>
      </c>
    </row>
    <row r="445" spans="1:28" s="112" customFormat="1" ht="24.95" customHeight="1" x14ac:dyDescent="0.25">
      <c r="A445" s="349" t="s">
        <v>22</v>
      </c>
      <c r="B445" s="349">
        <v>457</v>
      </c>
      <c r="C445" s="349" t="str">
        <f>VLOOKUP(Táblázat1[[#This Row],[ORR_ssz]],Táblázat2[#All],7,0)</f>
        <v>J3:XFAK(2 Ó.):E35</v>
      </c>
      <c r="D445" s="349" t="str">
        <f>VLOOKUP(Táblázat1[[#This Row],[ORR_ssz]],Táblázat2[#All],4,0)</f>
        <v>f</v>
      </c>
      <c r="E445" s="350" t="s">
        <v>1300</v>
      </c>
      <c r="F445" s="351"/>
      <c r="G445" s="351" t="s">
        <v>41</v>
      </c>
      <c r="H445" s="358" t="s">
        <v>57</v>
      </c>
      <c r="I445" s="352"/>
      <c r="J445" s="358" t="s">
        <v>56</v>
      </c>
      <c r="K445" s="350" t="s">
        <v>1301</v>
      </c>
      <c r="L445" s="403" t="s">
        <v>3708</v>
      </c>
      <c r="M445" s="396">
        <f>VLOOKUP(Táblázat1[[#This Row],[ORR_ssz]],Táblázat2[#All],9,0)</f>
        <v>30</v>
      </c>
      <c r="N445" s="396">
        <f>VLOOKUP(Táblázat1[[#This Row],[ORR_ssz]],Táblázat2[#All],31,0)</f>
        <v>56</v>
      </c>
      <c r="O445" s="392"/>
      <c r="P445" s="351"/>
      <c r="Q445" s="351" t="s">
        <v>84</v>
      </c>
      <c r="R445" s="351" t="s">
        <v>636</v>
      </c>
      <c r="S445" s="351"/>
      <c r="T445" s="351" t="s">
        <v>140</v>
      </c>
      <c r="U445" s="351" t="str">
        <f>VLOOKUP(Táblázat1[[#This Row],[ORR_ssz]],Táblázat2[#All],6,0)</f>
        <v>K:08:00-10:00(A tanterem IV. (ÁA-1-114))</v>
      </c>
      <c r="V445" s="351" t="s">
        <v>1288</v>
      </c>
      <c r="W445" s="350" t="s">
        <v>1288</v>
      </c>
      <c r="X445" s="351" t="s">
        <v>672</v>
      </c>
      <c r="Y445" s="351" t="s">
        <v>951</v>
      </c>
      <c r="Z445" s="353"/>
      <c r="AA445" s="351"/>
      <c r="AB445" s="354" t="s">
        <v>3738</v>
      </c>
    </row>
    <row r="446" spans="1:28" s="112" customFormat="1" ht="24.95" customHeight="1" x14ac:dyDescent="0.25">
      <c r="A446" s="349" t="s">
        <v>22</v>
      </c>
      <c r="B446" s="349">
        <v>458</v>
      </c>
      <c r="C446" s="349" t="str">
        <f>VLOOKUP(Táblázat1[[#This Row],[ORR_ssz]],Táblázat2[#All],7,0)</f>
        <v>J4:MUJ (1)</v>
      </c>
      <c r="D446" s="349" t="str">
        <f>VLOOKUP(Táblázat1[[#This Row],[ORR_ssz]],Táblázat2[#All],4,0)</f>
        <v>e</v>
      </c>
      <c r="E446" s="350" t="s">
        <v>418</v>
      </c>
      <c r="F446" s="351" t="s">
        <v>419</v>
      </c>
      <c r="G446" s="351" t="s">
        <v>31</v>
      </c>
      <c r="H446" s="358" t="s">
        <v>57</v>
      </c>
      <c r="I446" s="355">
        <v>7</v>
      </c>
      <c r="J446" s="358" t="s">
        <v>56</v>
      </c>
      <c r="K446" s="350"/>
      <c r="L446" s="402"/>
      <c r="M446" s="395">
        <f>VLOOKUP(Táblázat1[[#This Row],[ORR_ssz]],Táblázat2[#All],9,0)</f>
        <v>666</v>
      </c>
      <c r="N446" s="395">
        <f>VLOOKUP(Táblázat1[[#This Row],[ORR_ssz]],Táblázat2[#All],31,0)</f>
        <v>0</v>
      </c>
      <c r="O446" s="388"/>
      <c r="P446" s="351"/>
      <c r="Q446" s="351"/>
      <c r="R446" s="351"/>
      <c r="S446" s="351"/>
      <c r="T446" s="351"/>
      <c r="U446" s="351">
        <f>VLOOKUP(Táblázat1[[#This Row],[ORR_ssz]],Táblázat2[#All],6,0)</f>
        <v>0</v>
      </c>
      <c r="V446" s="351" t="s">
        <v>1286</v>
      </c>
      <c r="W446" s="350" t="s">
        <v>1287</v>
      </c>
      <c r="X446" s="351"/>
      <c r="Y446" s="351"/>
      <c r="Z446" s="353"/>
      <c r="AA446" s="351"/>
      <c r="AB446" s="354" t="s">
        <v>3739</v>
      </c>
    </row>
    <row r="447" spans="1:28" s="112" customFormat="1" ht="24.95" customHeight="1" x14ac:dyDescent="0.25">
      <c r="A447" s="356" t="s">
        <v>22</v>
      </c>
      <c r="B447" s="349">
        <v>459</v>
      </c>
      <c r="C447" s="356" t="str">
        <f>VLOOKUP(Táblázat1[[#This Row],[ORR_ssz]],Táblázat2[#All],7,0)</f>
        <v>JL5:MUJ (1)</v>
      </c>
      <c r="D447" s="356" t="str">
        <f>VLOOKUP(Táblázat1[[#This Row],[ORR_ssz]],Táblázat2[#All],4,0)</f>
        <v>e</v>
      </c>
      <c r="E447" s="357" t="s">
        <v>418</v>
      </c>
      <c r="F447" s="358" t="s">
        <v>420</v>
      </c>
      <c r="G447" s="358" t="s">
        <v>31</v>
      </c>
      <c r="H447" s="358" t="s">
        <v>55</v>
      </c>
      <c r="I447" s="352">
        <v>7</v>
      </c>
      <c r="J447" s="358" t="s">
        <v>54</v>
      </c>
      <c r="K447" s="357"/>
      <c r="L447" s="404"/>
      <c r="M447" s="397">
        <f>VLOOKUP(Táblázat1[[#This Row],[ORR_ssz]],Táblázat2[#All],9,0)</f>
        <v>666</v>
      </c>
      <c r="N447" s="397">
        <f>VLOOKUP(Táblázat1[[#This Row],[ORR_ssz]],Táblázat2[#All],31,0)</f>
        <v>0</v>
      </c>
      <c r="O447" s="389"/>
      <c r="P447" s="358"/>
      <c r="Q447" s="358"/>
      <c r="R447" s="358"/>
      <c r="S447" s="358"/>
      <c r="T447" s="358"/>
      <c r="U447" s="358">
        <f>VLOOKUP(Táblázat1[[#This Row],[ORR_ssz]],Táblázat2[#All],6,0)</f>
        <v>0</v>
      </c>
      <c r="V447" s="358" t="s">
        <v>1286</v>
      </c>
      <c r="W447" s="357"/>
      <c r="X447" s="358"/>
      <c r="Y447" s="351"/>
      <c r="Z447" s="359"/>
      <c r="AA447" s="351"/>
      <c r="AB447" s="354" t="s">
        <v>3739</v>
      </c>
    </row>
    <row r="448" spans="1:28" s="112" customFormat="1" ht="24.95" customHeight="1" x14ac:dyDescent="0.25">
      <c r="A448" s="349" t="s">
        <v>22</v>
      </c>
      <c r="B448" s="349">
        <v>460</v>
      </c>
      <c r="C448" s="349" t="str">
        <f>VLOOKUP(Táblázat1[[#This Row],[ORR_ssz]],Táblázat2[#All],7,0)</f>
        <v>J4:MUJ (10)</v>
      </c>
      <c r="D448" s="349" t="str">
        <f>VLOOKUP(Táblázat1[[#This Row],[ORR_ssz]],Táblázat2[#All],4,0)</f>
        <v>sz:E</v>
      </c>
      <c r="E448" s="350" t="s">
        <v>421</v>
      </c>
      <c r="F448" s="351" t="s">
        <v>422</v>
      </c>
      <c r="G448" s="351" t="s">
        <v>32</v>
      </c>
      <c r="H448" s="351" t="s">
        <v>57</v>
      </c>
      <c r="I448" s="355">
        <v>7</v>
      </c>
      <c r="J448" s="351" t="s">
        <v>56</v>
      </c>
      <c r="K448" s="350"/>
      <c r="L448" s="402"/>
      <c r="M448" s="395">
        <f>VLOOKUP(Táblázat1[[#This Row],[ORR_ssz]],Táblázat2[#All],9,0)</f>
        <v>555</v>
      </c>
      <c r="N448" s="395">
        <f>VLOOKUP(Táblázat1[[#This Row],[ORR_ssz]],Táblázat2[#All],31,0)</f>
        <v>0</v>
      </c>
      <c r="O448" s="388"/>
      <c r="P448" s="351"/>
      <c r="Q448" s="351"/>
      <c r="R448" s="351"/>
      <c r="S448" s="351"/>
      <c r="T448" s="351"/>
      <c r="U448" s="351">
        <f>VLOOKUP(Táblázat1[[#This Row],[ORR_ssz]],Táblázat2[#All],6,0)</f>
        <v>0</v>
      </c>
      <c r="V448" s="351" t="s">
        <v>1286</v>
      </c>
      <c r="W448" s="350"/>
      <c r="X448" s="351"/>
      <c r="Y448" s="351"/>
      <c r="Z448" s="353"/>
      <c r="AA448" s="351"/>
      <c r="AB448" s="354" t="s">
        <v>3739</v>
      </c>
    </row>
    <row r="449" spans="1:28" s="112" customFormat="1" ht="24.95" customHeight="1" x14ac:dyDescent="0.25">
      <c r="A449" s="349" t="s">
        <v>22</v>
      </c>
      <c r="B449" s="349">
        <v>461</v>
      </c>
      <c r="C449" s="349" t="str">
        <f>VLOOKUP(Táblázat1[[#This Row],[ORR_ssz]],Táblázat2[#All],7,0)</f>
        <v>J4:MUJ (10)</v>
      </c>
      <c r="D449" s="349" t="str">
        <f>VLOOKUP(Táblázat1[[#This Row],[ORR_ssz]],Táblázat2[#All],4,0)</f>
        <v>sz01</v>
      </c>
      <c r="E449" s="350" t="s">
        <v>423</v>
      </c>
      <c r="F449" s="351"/>
      <c r="G449" s="351" t="s">
        <v>32</v>
      </c>
      <c r="H449" s="351" t="s">
        <v>57</v>
      </c>
      <c r="I449" s="355">
        <v>7</v>
      </c>
      <c r="J449" s="351" t="s">
        <v>56</v>
      </c>
      <c r="K449" s="350"/>
      <c r="L449" s="402"/>
      <c r="M449" s="395">
        <f>VLOOKUP(Táblázat1[[#This Row],[ORR_ssz]],Táblázat2[#All],9,0)</f>
        <v>17</v>
      </c>
      <c r="N449" s="395">
        <f>VLOOKUP(Táblázat1[[#This Row],[ORR_ssz]],Táblázat2[#All],31,0)</f>
        <v>200</v>
      </c>
      <c r="O449" s="388"/>
      <c r="P449" s="351"/>
      <c r="Q449" s="351" t="s">
        <v>84</v>
      </c>
      <c r="R449" s="351" t="s">
        <v>95</v>
      </c>
      <c r="S449" s="351"/>
      <c r="T449" s="351" t="s">
        <v>3624</v>
      </c>
      <c r="U449" s="351" t="str">
        <f>VLOOKUP(Táblázat1[[#This Row],[ORR_ssz]],Táblázat2[#All],6,0)</f>
        <v>K:12:00-14:00(A tanterem I. (Somló auditórium) (ÁA-1-106))</v>
      </c>
      <c r="V449" s="351" t="s">
        <v>1286</v>
      </c>
      <c r="W449" s="350" t="s">
        <v>1286</v>
      </c>
      <c r="X449" s="351"/>
      <c r="Y449" s="351"/>
      <c r="Z449" s="353"/>
      <c r="AA449" s="351"/>
      <c r="AB449" s="354" t="s">
        <v>3738</v>
      </c>
    </row>
    <row r="450" spans="1:28" s="112" customFormat="1" ht="24.95" customHeight="1" x14ac:dyDescent="0.25">
      <c r="A450" s="349" t="s">
        <v>22</v>
      </c>
      <c r="B450" s="349">
        <v>462</v>
      </c>
      <c r="C450" s="349" t="str">
        <f>VLOOKUP(Táblázat1[[#This Row],[ORR_ssz]],Táblázat2[#All],7,0)</f>
        <v>J4:MUJ (10)</v>
      </c>
      <c r="D450" s="349" t="str">
        <f>VLOOKUP(Táblázat1[[#This Row],[ORR_ssz]],Táblázat2[#All],4,0)</f>
        <v>sz02</v>
      </c>
      <c r="E450" s="350" t="s">
        <v>424</v>
      </c>
      <c r="F450" s="351"/>
      <c r="G450" s="351" t="s">
        <v>32</v>
      </c>
      <c r="H450" s="351" t="s">
        <v>57</v>
      </c>
      <c r="I450" s="355">
        <v>7</v>
      </c>
      <c r="J450" s="351" t="s">
        <v>56</v>
      </c>
      <c r="K450" s="350"/>
      <c r="L450" s="402"/>
      <c r="M450" s="395">
        <f>VLOOKUP(Táblázat1[[#This Row],[ORR_ssz]],Táblázat2[#All],9,0)</f>
        <v>17</v>
      </c>
      <c r="N450" s="395">
        <f>VLOOKUP(Táblázat1[[#This Row],[ORR_ssz]],Táblázat2[#All],31,0)</f>
        <v>480</v>
      </c>
      <c r="O450" s="388"/>
      <c r="P450" s="351"/>
      <c r="Q450" s="351" t="s">
        <v>84</v>
      </c>
      <c r="R450" s="351" t="s">
        <v>98</v>
      </c>
      <c r="S450" s="351"/>
      <c r="T450" s="351" t="s">
        <v>3610</v>
      </c>
      <c r="U450" s="351" t="str">
        <f>VLOOKUP(Táblázat1[[#This Row],[ORR_ssz]],Táblázat2[#All],6,0)</f>
        <v>K:14:00-16:00(A tanterem VI. (Fayer auditórium) (ÁA-1,5-203))</v>
      </c>
      <c r="V450" s="351" t="s">
        <v>1286</v>
      </c>
      <c r="W450" s="350" t="s">
        <v>1289</v>
      </c>
      <c r="X450" s="351"/>
      <c r="Y450" s="351"/>
      <c r="Z450" s="353"/>
      <c r="AA450" s="351"/>
      <c r="AB450" s="353" t="s">
        <v>3738</v>
      </c>
    </row>
    <row r="451" spans="1:28" s="112" customFormat="1" ht="24.95" customHeight="1" x14ac:dyDescent="0.25">
      <c r="A451" s="349" t="s">
        <v>22</v>
      </c>
      <c r="B451" s="349">
        <v>463</v>
      </c>
      <c r="C451" s="349" t="str">
        <f>VLOOKUP(Táblázat1[[#This Row],[ORR_ssz]],Táblázat2[#All],7,0)</f>
        <v>J4:MUJ (10)</v>
      </c>
      <c r="D451" s="349" t="str">
        <f>VLOOKUP(Táblázat1[[#This Row],[ORR_ssz]],Táblázat2[#All],4,0)</f>
        <v>sz03</v>
      </c>
      <c r="E451" s="350" t="s">
        <v>425</v>
      </c>
      <c r="F451" s="351"/>
      <c r="G451" s="351" t="s">
        <v>32</v>
      </c>
      <c r="H451" s="351" t="s">
        <v>57</v>
      </c>
      <c r="I451" s="355">
        <v>7</v>
      </c>
      <c r="J451" s="351" t="s">
        <v>56</v>
      </c>
      <c r="K451" s="350"/>
      <c r="L451" s="402"/>
      <c r="M451" s="395">
        <f>VLOOKUP(Táblázat1[[#This Row],[ORR_ssz]],Táblázat2[#All],9,0)</f>
        <v>17</v>
      </c>
      <c r="N451" s="395">
        <f>VLOOKUP(Táblázat1[[#This Row],[ORR_ssz]],Táblázat2[#All],31,0)</f>
        <v>400</v>
      </c>
      <c r="O451" s="388"/>
      <c r="P451" s="351"/>
      <c r="Q451" s="351" t="s">
        <v>84</v>
      </c>
      <c r="R451" s="351" t="s">
        <v>102</v>
      </c>
      <c r="S451" s="351"/>
      <c r="T451" s="351" t="s">
        <v>3671</v>
      </c>
      <c r="U451" s="351" t="str">
        <f>VLOOKUP(Táblázat1[[#This Row],[ORR_ssz]],Táblázat2[#All],6,0)</f>
        <v>K:16:00-18:00(A tanterem IX. (Grosschmid auditórium) (ÁA-3-305))</v>
      </c>
      <c r="V451" s="351" t="s">
        <v>1286</v>
      </c>
      <c r="W451" s="350" t="s">
        <v>1286</v>
      </c>
      <c r="X451" s="351"/>
      <c r="Y451" s="351"/>
      <c r="Z451" s="353"/>
      <c r="AA451" s="351"/>
      <c r="AB451" s="353" t="s">
        <v>3738</v>
      </c>
    </row>
    <row r="452" spans="1:28" s="112" customFormat="1" ht="24.95" customHeight="1" x14ac:dyDescent="0.25">
      <c r="A452" s="349" t="s">
        <v>22</v>
      </c>
      <c r="B452" s="349">
        <v>464</v>
      </c>
      <c r="C452" s="349" t="str">
        <f>VLOOKUP(Táblázat1[[#This Row],[ORR_ssz]],Táblázat2[#All],7,0)</f>
        <v>J4:MUJ (10)</v>
      </c>
      <c r="D452" s="349" t="str">
        <f>VLOOKUP(Táblázat1[[#This Row],[ORR_ssz]],Táblázat2[#All],4,0)</f>
        <v>sz04</v>
      </c>
      <c r="E452" s="350" t="s">
        <v>426</v>
      </c>
      <c r="F452" s="351"/>
      <c r="G452" s="351" t="s">
        <v>32</v>
      </c>
      <c r="H452" s="351" t="s">
        <v>57</v>
      </c>
      <c r="I452" s="355">
        <v>7</v>
      </c>
      <c r="J452" s="351" t="s">
        <v>56</v>
      </c>
      <c r="K452" s="350"/>
      <c r="L452" s="402"/>
      <c r="M452" s="395">
        <f>VLOOKUP(Táblázat1[[#This Row],[ORR_ssz]],Táblázat2[#All],9,0)</f>
        <v>17</v>
      </c>
      <c r="N452" s="395">
        <f>VLOOKUP(Táblázat1[[#This Row],[ORR_ssz]],Táblázat2[#All],31,0)</f>
        <v>480</v>
      </c>
      <c r="O452" s="388"/>
      <c r="P452" s="351"/>
      <c r="Q452" s="351" t="s">
        <v>84</v>
      </c>
      <c r="R452" s="351" t="s">
        <v>90</v>
      </c>
      <c r="S452" s="351"/>
      <c r="T452" s="351" t="s">
        <v>3639</v>
      </c>
      <c r="U452" s="351" t="str">
        <f>VLOOKUP(Táblázat1[[#This Row],[ORR_ssz]],Táblázat2[#All],6,0)</f>
        <v>K:10:00-12:00(A tanterem VII. (Nagy Ernő auditórium) (ÁA-2,5-305))</v>
      </c>
      <c r="V452" s="351" t="s">
        <v>1286</v>
      </c>
      <c r="W452" s="350" t="s">
        <v>1288</v>
      </c>
      <c r="X452" s="351"/>
      <c r="Y452" s="351"/>
      <c r="Z452" s="353"/>
      <c r="AA452" s="351"/>
      <c r="AB452" s="353" t="s">
        <v>3738</v>
      </c>
    </row>
    <row r="453" spans="1:28" s="112" customFormat="1" ht="24.95" customHeight="1" x14ac:dyDescent="0.25">
      <c r="A453" s="349" t="s">
        <v>22</v>
      </c>
      <c r="B453" s="349">
        <v>465</v>
      </c>
      <c r="C453" s="349" t="str">
        <f>VLOOKUP(Táblázat1[[#This Row],[ORR_ssz]],Táblázat2[#All],7,0)</f>
        <v>J4:MUJ (10)</v>
      </c>
      <c r="D453" s="349" t="str">
        <f>VLOOKUP(Táblázat1[[#This Row],[ORR_ssz]],Táblázat2[#All],4,0)</f>
        <v>sz05</v>
      </c>
      <c r="E453" s="350" t="s">
        <v>427</v>
      </c>
      <c r="F453" s="351"/>
      <c r="G453" s="351" t="s">
        <v>32</v>
      </c>
      <c r="H453" s="351" t="s">
        <v>57</v>
      </c>
      <c r="I453" s="355">
        <v>7</v>
      </c>
      <c r="J453" s="351" t="s">
        <v>56</v>
      </c>
      <c r="K453" s="350"/>
      <c r="L453" s="402"/>
      <c r="M453" s="395">
        <f>VLOOKUP(Táblázat1[[#This Row],[ORR_ssz]],Táblázat2[#All],9,0)</f>
        <v>17</v>
      </c>
      <c r="N453" s="395">
        <f>VLOOKUP(Táblázat1[[#This Row],[ORR_ssz]],Táblázat2[#All],31,0)</f>
        <v>480</v>
      </c>
      <c r="O453" s="388"/>
      <c r="P453" s="351"/>
      <c r="Q453" s="351" t="s">
        <v>84</v>
      </c>
      <c r="R453" s="351" t="s">
        <v>95</v>
      </c>
      <c r="S453" s="351"/>
      <c r="T453" s="351" t="s">
        <v>3639</v>
      </c>
      <c r="U453" s="351" t="str">
        <f>VLOOKUP(Táblázat1[[#This Row],[ORR_ssz]],Táblázat2[#All],6,0)</f>
        <v>K:12:00-14:00(A tanterem VII. (Nagy Ernő auditórium) (ÁA-2,5-305))</v>
      </c>
      <c r="V453" s="351" t="s">
        <v>1286</v>
      </c>
      <c r="W453" s="350" t="s">
        <v>1288</v>
      </c>
      <c r="X453" s="351"/>
      <c r="Y453" s="351"/>
      <c r="Z453" s="353"/>
      <c r="AA453" s="351"/>
      <c r="AB453" s="353" t="s">
        <v>3738</v>
      </c>
    </row>
    <row r="454" spans="1:28" s="112" customFormat="1" ht="24.95" customHeight="1" x14ac:dyDescent="0.25">
      <c r="A454" s="349" t="s">
        <v>22</v>
      </c>
      <c r="B454" s="349">
        <v>466</v>
      </c>
      <c r="C454" s="349" t="str">
        <f>VLOOKUP(Táblázat1[[#This Row],[ORR_ssz]],Táblázat2[#All],7,0)</f>
        <v>J4:MUJ (10)</v>
      </c>
      <c r="D454" s="349" t="str">
        <f>VLOOKUP(Táblázat1[[#This Row],[ORR_ssz]],Táblázat2[#All],4,0)</f>
        <v>sz06</v>
      </c>
      <c r="E454" s="350" t="s">
        <v>428</v>
      </c>
      <c r="F454" s="351"/>
      <c r="G454" s="351" t="s">
        <v>32</v>
      </c>
      <c r="H454" s="351" t="s">
        <v>57</v>
      </c>
      <c r="I454" s="355">
        <v>7</v>
      </c>
      <c r="J454" s="351" t="s">
        <v>56</v>
      </c>
      <c r="K454" s="350"/>
      <c r="L454" s="402"/>
      <c r="M454" s="395">
        <f>VLOOKUP(Táblázat1[[#This Row],[ORR_ssz]],Táblázat2[#All],9,0)</f>
        <v>17</v>
      </c>
      <c r="N454" s="395">
        <f>VLOOKUP(Táblázat1[[#This Row],[ORR_ssz]],Táblázat2[#All],31,0)</f>
        <v>480</v>
      </c>
      <c r="O454" s="388"/>
      <c r="P454" s="351"/>
      <c r="Q454" s="351" t="s">
        <v>85</v>
      </c>
      <c r="R454" s="351" t="s">
        <v>3677</v>
      </c>
      <c r="S454" s="351"/>
      <c r="T454" s="351" t="s">
        <v>3639</v>
      </c>
      <c r="U454" s="351" t="str">
        <f>VLOOKUP(Táblázat1[[#This Row],[ORR_ssz]],Táblázat2[#All],6,0)</f>
        <v>SZE:08:00-10:00(A tanterem VII. (Nagy Ernő auditórium) (ÁA-2,5-305))</v>
      </c>
      <c r="V454" s="351" t="s">
        <v>1286</v>
      </c>
      <c r="W454" s="350" t="s">
        <v>1288</v>
      </c>
      <c r="X454" s="351"/>
      <c r="Y454" s="351"/>
      <c r="Z454" s="353"/>
      <c r="AA454" s="351"/>
      <c r="AB454" s="353" t="s">
        <v>3738</v>
      </c>
    </row>
    <row r="455" spans="1:28" s="112" customFormat="1" ht="24.95" customHeight="1" x14ac:dyDescent="0.25">
      <c r="A455" s="349" t="s">
        <v>22</v>
      </c>
      <c r="B455" s="349">
        <v>467</v>
      </c>
      <c r="C455" s="349" t="str">
        <f>VLOOKUP(Táblázat1[[#This Row],[ORR_ssz]],Táblázat2[#All],7,0)</f>
        <v>J4:MUJ (10)</v>
      </c>
      <c r="D455" s="349" t="str">
        <f>VLOOKUP(Táblázat1[[#This Row],[ORR_ssz]],Táblázat2[#All],4,0)</f>
        <v>sz07</v>
      </c>
      <c r="E455" s="350" t="s">
        <v>429</v>
      </c>
      <c r="F455" s="351"/>
      <c r="G455" s="351" t="s">
        <v>32</v>
      </c>
      <c r="H455" s="351" t="s">
        <v>57</v>
      </c>
      <c r="I455" s="355">
        <v>7</v>
      </c>
      <c r="J455" s="351" t="s">
        <v>56</v>
      </c>
      <c r="K455" s="350"/>
      <c r="L455" s="402"/>
      <c r="M455" s="395">
        <f>VLOOKUP(Táblázat1[[#This Row],[ORR_ssz]],Táblázat2[#All],9,0)</f>
        <v>17</v>
      </c>
      <c r="N455" s="395">
        <f>VLOOKUP(Táblázat1[[#This Row],[ORR_ssz]],Táblázat2[#All],31,0)</f>
        <v>60</v>
      </c>
      <c r="O455" s="388"/>
      <c r="P455" s="351"/>
      <c r="Q455" s="351" t="s">
        <v>85</v>
      </c>
      <c r="R455" s="351" t="s">
        <v>90</v>
      </c>
      <c r="S455" s="351"/>
      <c r="T455" s="351" t="s">
        <v>3622</v>
      </c>
      <c r="U455" s="351" t="str">
        <f>VLOOKUP(Táblázat1[[#This Row],[ORR_ssz]],Táblázat2[#All],6,0)</f>
        <v>SZE:10:00-12:00(B gyakorló 08. (Kecskeméti u.) (ÁB-2-205))</v>
      </c>
      <c r="V455" s="351" t="s">
        <v>1286</v>
      </c>
      <c r="W455" s="350" t="s">
        <v>1289</v>
      </c>
      <c r="X455" s="351"/>
      <c r="Y455" s="351"/>
      <c r="Z455" s="353"/>
      <c r="AA455" s="351"/>
      <c r="AB455" s="353" t="s">
        <v>3738</v>
      </c>
    </row>
    <row r="456" spans="1:28" s="112" customFormat="1" ht="24.95" customHeight="1" x14ac:dyDescent="0.25">
      <c r="A456" s="349" t="s">
        <v>22</v>
      </c>
      <c r="B456" s="349">
        <v>468</v>
      </c>
      <c r="C456" s="349" t="str">
        <f>VLOOKUP(Táblázat1[[#This Row],[ORR_ssz]],Táblázat2[#All],7,0)</f>
        <v>J4:MUJ (10)</v>
      </c>
      <c r="D456" s="349" t="str">
        <f>VLOOKUP(Táblázat1[[#This Row],[ORR_ssz]],Táblázat2[#All],4,0)</f>
        <v>sz08</v>
      </c>
      <c r="E456" s="350" t="s">
        <v>430</v>
      </c>
      <c r="F456" s="351"/>
      <c r="G456" s="351" t="s">
        <v>32</v>
      </c>
      <c r="H456" s="351" t="s">
        <v>57</v>
      </c>
      <c r="I456" s="355">
        <v>7</v>
      </c>
      <c r="J456" s="351" t="s">
        <v>56</v>
      </c>
      <c r="K456" s="350"/>
      <c r="L456" s="402"/>
      <c r="M456" s="395">
        <f>VLOOKUP(Táblázat1[[#This Row],[ORR_ssz]],Táblázat2[#All],9,0)</f>
        <v>17</v>
      </c>
      <c r="N456" s="395">
        <f>VLOOKUP(Táblázat1[[#This Row],[ORR_ssz]],Táblázat2[#All],31,0)</f>
        <v>60</v>
      </c>
      <c r="O456" s="388"/>
      <c r="P456" s="351"/>
      <c r="Q456" s="351" t="s">
        <v>84</v>
      </c>
      <c r="R456" s="351" t="s">
        <v>90</v>
      </c>
      <c r="S456" s="351"/>
      <c r="T456" s="351" t="s">
        <v>3672</v>
      </c>
      <c r="U456" s="351" t="str">
        <f>VLOOKUP(Táblázat1[[#This Row],[ORR_ssz]],Táblázat2[#All],6,0)</f>
        <v>K:10:00-12:00(A gyakorló 09. (ÁA-3-340))</v>
      </c>
      <c r="V456" s="351" t="s">
        <v>1286</v>
      </c>
      <c r="W456" s="350" t="s">
        <v>1286</v>
      </c>
      <c r="X456" s="351"/>
      <c r="Y456" s="351"/>
      <c r="Z456" s="353"/>
      <c r="AA456" s="351"/>
      <c r="AB456" s="353" t="s">
        <v>3738</v>
      </c>
    </row>
    <row r="457" spans="1:28" s="112" customFormat="1" ht="24.95" customHeight="1" x14ac:dyDescent="0.25">
      <c r="A457" s="349" t="s">
        <v>22</v>
      </c>
      <c r="B457" s="349">
        <v>469</v>
      </c>
      <c r="C457" s="349" t="str">
        <f>VLOOKUP(Táblázat1[[#This Row],[ORR_ssz]],Táblázat2[#All],7,0)</f>
        <v>J4:MUJ (10)</v>
      </c>
      <c r="D457" s="349" t="str">
        <f>VLOOKUP(Táblázat1[[#This Row],[ORR_ssz]],Táblázat2[#All],4,0)</f>
        <v>sz09</v>
      </c>
      <c r="E457" s="350" t="s">
        <v>431</v>
      </c>
      <c r="F457" s="351"/>
      <c r="G457" s="351" t="s">
        <v>32</v>
      </c>
      <c r="H457" s="351" t="s">
        <v>57</v>
      </c>
      <c r="I457" s="355">
        <v>7</v>
      </c>
      <c r="J457" s="351" t="s">
        <v>56</v>
      </c>
      <c r="K457" s="350"/>
      <c r="L457" s="402"/>
      <c r="M457" s="395">
        <f>VLOOKUP(Táblázat1[[#This Row],[ORR_ssz]],Táblázat2[#All],9,0)</f>
        <v>17</v>
      </c>
      <c r="N457" s="395">
        <f>VLOOKUP(Táblázat1[[#This Row],[ORR_ssz]],Táblázat2[#All],31,0)</f>
        <v>400</v>
      </c>
      <c r="O457" s="388"/>
      <c r="P457" s="351"/>
      <c r="Q457" s="351" t="s">
        <v>84</v>
      </c>
      <c r="R457" s="351" t="s">
        <v>95</v>
      </c>
      <c r="S457" s="351"/>
      <c r="T457" s="351" t="s">
        <v>3671</v>
      </c>
      <c r="U457" s="351" t="str">
        <f>VLOOKUP(Táblázat1[[#This Row],[ORR_ssz]],Táblázat2[#All],6,0)</f>
        <v>K:12:00-14:00(A tanterem IX. (Grosschmid auditórium) (ÁA-3-305))</v>
      </c>
      <c r="V457" s="351" t="s">
        <v>1286</v>
      </c>
      <c r="W457" s="350" t="s">
        <v>1289</v>
      </c>
      <c r="X457" s="351"/>
      <c r="Y457" s="351"/>
      <c r="Z457" s="353"/>
      <c r="AA457" s="351"/>
      <c r="AB457" s="353" t="s">
        <v>3738</v>
      </c>
    </row>
    <row r="458" spans="1:28" s="112" customFormat="1" ht="24.95" customHeight="1" x14ac:dyDescent="0.25">
      <c r="A458" s="349" t="s">
        <v>22</v>
      </c>
      <c r="B458" s="349">
        <v>470</v>
      </c>
      <c r="C458" s="349" t="str">
        <f>VLOOKUP(Táblázat1[[#This Row],[ORR_ssz]],Táblázat2[#All],7,0)</f>
        <v>J4:MUJ (10)</v>
      </c>
      <c r="D458" s="349" t="str">
        <f>VLOOKUP(Táblázat1[[#This Row],[ORR_ssz]],Táblázat2[#All],4,0)</f>
        <v>sz10</v>
      </c>
      <c r="E458" s="350" t="s">
        <v>432</v>
      </c>
      <c r="F458" s="351"/>
      <c r="G458" s="351" t="s">
        <v>32</v>
      </c>
      <c r="H458" s="351" t="s">
        <v>57</v>
      </c>
      <c r="I458" s="355">
        <v>7</v>
      </c>
      <c r="J458" s="351" t="s">
        <v>56</v>
      </c>
      <c r="K458" s="350"/>
      <c r="L458" s="402"/>
      <c r="M458" s="395">
        <f>VLOOKUP(Táblázat1[[#This Row],[ORR_ssz]],Táblázat2[#All],9,0)</f>
        <v>17</v>
      </c>
      <c r="N458" s="395">
        <f>VLOOKUP(Táblázat1[[#This Row],[ORR_ssz]],Táblázat2[#All],31,0)</f>
        <v>400</v>
      </c>
      <c r="O458" s="388"/>
      <c r="P458" s="351"/>
      <c r="Q458" s="351" t="s">
        <v>84</v>
      </c>
      <c r="R458" s="351" t="s">
        <v>90</v>
      </c>
      <c r="S458" s="351"/>
      <c r="T458" s="351" t="s">
        <v>3671</v>
      </c>
      <c r="U458" s="351" t="str">
        <f>VLOOKUP(Táblázat1[[#This Row],[ORR_ssz]],Táblázat2[#All],6,0)</f>
        <v>K:10:00-12:00(A tanterem IX. (Grosschmid auditórium) (ÁA-3-305))</v>
      </c>
      <c r="V458" s="351" t="s">
        <v>1286</v>
      </c>
      <c r="W458" s="350" t="s">
        <v>1290</v>
      </c>
      <c r="X458" s="351"/>
      <c r="Y458" s="351"/>
      <c r="Z458" s="353"/>
      <c r="AA458" s="351"/>
      <c r="AB458" s="353" t="s">
        <v>3738</v>
      </c>
    </row>
    <row r="459" spans="1:28" s="112" customFormat="1" ht="24.95" customHeight="1" x14ac:dyDescent="0.25">
      <c r="A459" s="349" t="s">
        <v>22</v>
      </c>
      <c r="B459" s="349">
        <v>471</v>
      </c>
      <c r="C459" s="349" t="str">
        <f>VLOOKUP(Táblázat1[[#This Row],[ORR_ssz]],Táblázat2[#All],7,0)</f>
        <v>J4:MUJ (10)</v>
      </c>
      <c r="D459" s="349" t="str">
        <f>VLOOKUP(Táblázat1[[#This Row],[ORR_ssz]],Táblázat2[#All],4,0)</f>
        <v>sz11</v>
      </c>
      <c r="E459" s="350" t="s">
        <v>433</v>
      </c>
      <c r="F459" s="351"/>
      <c r="G459" s="351" t="s">
        <v>32</v>
      </c>
      <c r="H459" s="351" t="s">
        <v>57</v>
      </c>
      <c r="I459" s="355">
        <v>7</v>
      </c>
      <c r="J459" s="351" t="s">
        <v>56</v>
      </c>
      <c r="K459" s="350"/>
      <c r="L459" s="402"/>
      <c r="M459" s="395">
        <f>VLOOKUP(Táblázat1[[#This Row],[ORR_ssz]],Táblázat2[#All],9,0)</f>
        <v>17</v>
      </c>
      <c r="N459" s="395">
        <f>VLOOKUP(Táblázat1[[#This Row],[ORR_ssz]],Táblázat2[#All],31,0)</f>
        <v>60</v>
      </c>
      <c r="O459" s="388"/>
      <c r="P459" s="351"/>
      <c r="Q459" s="351" t="s">
        <v>84</v>
      </c>
      <c r="R459" s="351" t="s">
        <v>95</v>
      </c>
      <c r="S459" s="351"/>
      <c r="T459" s="351" t="s">
        <v>3613</v>
      </c>
      <c r="U459" s="351" t="str">
        <f>VLOOKUP(Táblázat1[[#This Row],[ORR_ssz]],Táblázat2[#All],6,0)</f>
        <v>K:12:00-14:00(A gyakorló 08. (ÁA-2-240))</v>
      </c>
      <c r="V459" s="351" t="s">
        <v>1286</v>
      </c>
      <c r="W459" s="350" t="s">
        <v>1290</v>
      </c>
      <c r="X459" s="351"/>
      <c r="Y459" s="351"/>
      <c r="Z459" s="353"/>
      <c r="AA459" s="351"/>
      <c r="AB459" s="353" t="s">
        <v>3738</v>
      </c>
    </row>
    <row r="460" spans="1:28" s="112" customFormat="1" ht="24.95" customHeight="1" x14ac:dyDescent="0.25">
      <c r="A460" s="349" t="s">
        <v>22</v>
      </c>
      <c r="B460" s="349">
        <v>472</v>
      </c>
      <c r="C460" s="349" t="str">
        <f>VLOOKUP(Táblázat1[[#This Row],[ORR_ssz]],Táblázat2[#All],7,0)</f>
        <v>J4:MUJ (10)</v>
      </c>
      <c r="D460" s="349" t="str">
        <f>VLOOKUP(Táblázat1[[#This Row],[ORR_ssz]],Táblázat2[#All],4,0)</f>
        <v>sz12</v>
      </c>
      <c r="E460" s="350" t="s">
        <v>434</v>
      </c>
      <c r="F460" s="351"/>
      <c r="G460" s="351" t="s">
        <v>32</v>
      </c>
      <c r="H460" s="351" t="s">
        <v>57</v>
      </c>
      <c r="I460" s="355">
        <v>7</v>
      </c>
      <c r="J460" s="351" t="s">
        <v>56</v>
      </c>
      <c r="K460" s="350"/>
      <c r="L460" s="402"/>
      <c r="M460" s="395">
        <f>VLOOKUP(Táblázat1[[#This Row],[ORR_ssz]],Táblázat2[#All],9,0)</f>
        <v>17</v>
      </c>
      <c r="N460" s="395">
        <f>VLOOKUP(Táblázat1[[#This Row],[ORR_ssz]],Táblázat2[#All],31,0)</f>
        <v>60</v>
      </c>
      <c r="O460" s="388"/>
      <c r="P460" s="351"/>
      <c r="Q460" s="351" t="s">
        <v>86</v>
      </c>
      <c r="R460" s="351" t="s">
        <v>98</v>
      </c>
      <c r="S460" s="351"/>
      <c r="T460" s="351" t="s">
        <v>117</v>
      </c>
      <c r="U460" s="351" t="str">
        <f>VLOOKUP(Táblázat1[[#This Row],[ORR_ssz]],Táblázat2[#All],6,0)</f>
        <v>CS:14:00-16:00(A gyakorló 08. (ÁA-2-240))</v>
      </c>
      <c r="V460" s="351" t="s">
        <v>1286</v>
      </c>
      <c r="W460" s="350" t="s">
        <v>1290</v>
      </c>
      <c r="X460" s="351"/>
      <c r="Y460" s="351"/>
      <c r="Z460" s="353"/>
      <c r="AA460" s="351"/>
      <c r="AB460" s="353" t="s">
        <v>3738</v>
      </c>
    </row>
    <row r="461" spans="1:28" s="112" customFormat="1" ht="24.95" customHeight="1" x14ac:dyDescent="0.25">
      <c r="A461" s="349" t="s">
        <v>22</v>
      </c>
      <c r="B461" s="349">
        <v>473</v>
      </c>
      <c r="C461" s="349" t="str">
        <f>VLOOKUP(Táblázat1[[#This Row],[ORR_ssz]],Táblázat2[#All],7,0)</f>
        <v>J4:MUJ (10)</v>
      </c>
      <c r="D461" s="349" t="str">
        <f>VLOOKUP(Táblázat1[[#This Row],[ORR_ssz]],Táblázat2[#All],4,0)</f>
        <v>sz13</v>
      </c>
      <c r="E461" s="350" t="s">
        <v>435</v>
      </c>
      <c r="F461" s="351"/>
      <c r="G461" s="351" t="s">
        <v>32</v>
      </c>
      <c r="H461" s="351" t="s">
        <v>57</v>
      </c>
      <c r="I461" s="355">
        <v>7</v>
      </c>
      <c r="J461" s="351" t="s">
        <v>56</v>
      </c>
      <c r="K461" s="350"/>
      <c r="L461" s="402"/>
      <c r="M461" s="395">
        <f>VLOOKUP(Táblázat1[[#This Row],[ORR_ssz]],Táblázat2[#All],9,0)</f>
        <v>17</v>
      </c>
      <c r="N461" s="395">
        <f>VLOOKUP(Táblázat1[[#This Row],[ORR_ssz]],Táblázat2[#All],31,0)</f>
        <v>480</v>
      </c>
      <c r="O461" s="388"/>
      <c r="P461" s="351"/>
      <c r="Q461" s="351" t="s">
        <v>85</v>
      </c>
      <c r="R461" s="351" t="s">
        <v>102</v>
      </c>
      <c r="S461" s="351"/>
      <c r="T461" s="351" t="s">
        <v>3669</v>
      </c>
      <c r="U461" s="351" t="str">
        <f>VLOOKUP(Táblázat1[[#This Row],[ORR_ssz]],Táblázat2[#All],6,0)</f>
        <v>SZE:16:00-18:00(A tanterem VIII. (Vécsey auditórium) (ÁA-3,5-503))</v>
      </c>
      <c r="V461" s="351" t="s">
        <v>1286</v>
      </c>
      <c r="W461" s="350" t="s">
        <v>1291</v>
      </c>
      <c r="X461" s="351"/>
      <c r="Y461" s="351"/>
      <c r="Z461" s="353"/>
      <c r="AA461" s="351"/>
      <c r="AB461" s="353" t="s">
        <v>3738</v>
      </c>
    </row>
    <row r="462" spans="1:28" s="112" customFormat="1" ht="24.95" customHeight="1" x14ac:dyDescent="0.25">
      <c r="A462" s="349" t="s">
        <v>22</v>
      </c>
      <c r="B462" s="349">
        <v>474</v>
      </c>
      <c r="C462" s="349" t="str">
        <f>VLOOKUP(Táblázat1[[#This Row],[ORR_ssz]],Táblázat2[#All],7,0)</f>
        <v>J4:MUJ (10)</v>
      </c>
      <c r="D462" s="349" t="str">
        <f>VLOOKUP(Táblázat1[[#This Row],[ORR_ssz]],Táblázat2[#All],4,0)</f>
        <v>sz14</v>
      </c>
      <c r="E462" s="350" t="s">
        <v>436</v>
      </c>
      <c r="F462" s="351"/>
      <c r="G462" s="351" t="s">
        <v>32</v>
      </c>
      <c r="H462" s="351" t="s">
        <v>57</v>
      </c>
      <c r="I462" s="355">
        <v>7</v>
      </c>
      <c r="J462" s="351" t="s">
        <v>56</v>
      </c>
      <c r="K462" s="350"/>
      <c r="L462" s="402"/>
      <c r="M462" s="395">
        <f>VLOOKUP(Táblázat1[[#This Row],[ORR_ssz]],Táblázat2[#All],9,0)</f>
        <v>17</v>
      </c>
      <c r="N462" s="395">
        <f>VLOOKUP(Táblázat1[[#This Row],[ORR_ssz]],Táblázat2[#All],31,0)</f>
        <v>40</v>
      </c>
      <c r="O462" s="388"/>
      <c r="P462" s="351"/>
      <c r="Q462" s="351" t="s">
        <v>84</v>
      </c>
      <c r="R462" s="351" t="s">
        <v>90</v>
      </c>
      <c r="S462" s="351"/>
      <c r="T462" s="351" t="s">
        <v>3612</v>
      </c>
      <c r="U462" s="351" t="str">
        <f>VLOOKUP(Táblázat1[[#This Row],[ORR_ssz]],Táblázat2[#All],6,0)</f>
        <v>K:10:00-12:00(B gyakorló 01. (Kecskeméti u.) (ÁB-0-1))</v>
      </c>
      <c r="V462" s="351" t="s">
        <v>1286</v>
      </c>
      <c r="W462" s="350" t="s">
        <v>1292</v>
      </c>
      <c r="X462" s="351"/>
      <c r="Y462" s="351"/>
      <c r="Z462" s="353"/>
      <c r="AA462" s="351"/>
      <c r="AB462" s="353" t="s">
        <v>3738</v>
      </c>
    </row>
    <row r="463" spans="1:28" s="112" customFormat="1" ht="24.95" customHeight="1" x14ac:dyDescent="0.25">
      <c r="A463" s="349" t="s">
        <v>22</v>
      </c>
      <c r="B463" s="349">
        <v>475</v>
      </c>
      <c r="C463" s="349" t="str">
        <f>VLOOKUP(Táblázat1[[#This Row],[ORR_ssz]],Táblázat2[#All],7,0)</f>
        <v>J4:MUJ (10)</v>
      </c>
      <c r="D463" s="349" t="str">
        <f>VLOOKUP(Táblázat1[[#This Row],[ORR_ssz]],Táblázat2[#All],4,0)</f>
        <v>sz15</v>
      </c>
      <c r="E463" s="350" t="s">
        <v>437</v>
      </c>
      <c r="F463" s="351"/>
      <c r="G463" s="351" t="s">
        <v>32</v>
      </c>
      <c r="H463" s="351" t="s">
        <v>57</v>
      </c>
      <c r="I463" s="355">
        <v>7</v>
      </c>
      <c r="J463" s="351" t="s">
        <v>56</v>
      </c>
      <c r="K463" s="350"/>
      <c r="L463" s="402"/>
      <c r="M463" s="395">
        <f>VLOOKUP(Táblázat1[[#This Row],[ORR_ssz]],Táblázat2[#All],9,0)</f>
        <v>17</v>
      </c>
      <c r="N463" s="395">
        <f>VLOOKUP(Táblázat1[[#This Row],[ORR_ssz]],Táblázat2[#All],31,0)</f>
        <v>400</v>
      </c>
      <c r="O463" s="388"/>
      <c r="P463" s="351"/>
      <c r="Q463" s="351" t="s">
        <v>85</v>
      </c>
      <c r="R463" s="351" t="s">
        <v>102</v>
      </c>
      <c r="S463" s="351"/>
      <c r="T463" s="351" t="s">
        <v>3671</v>
      </c>
      <c r="U463" s="351" t="str">
        <f>VLOOKUP(Táblázat1[[#This Row],[ORR_ssz]],Táblázat2[#All],6,0)</f>
        <v>SZE:16:00-18:00(A tanterem IX. (Grosschmid auditórium) (ÁA-3-305))</v>
      </c>
      <c r="V463" s="351" t="s">
        <v>1286</v>
      </c>
      <c r="W463" s="350" t="s">
        <v>1293</v>
      </c>
      <c r="X463" s="351"/>
      <c r="Y463" s="351"/>
      <c r="Z463" s="353"/>
      <c r="AA463" s="351"/>
      <c r="AB463" s="353" t="s">
        <v>3738</v>
      </c>
    </row>
    <row r="464" spans="1:28" s="112" customFormat="1" ht="24.95" customHeight="1" x14ac:dyDescent="0.25">
      <c r="A464" s="349" t="s">
        <v>22</v>
      </c>
      <c r="B464" s="349">
        <v>476</v>
      </c>
      <c r="C464" s="349" t="str">
        <f>VLOOKUP(Táblázat1[[#This Row],[ORR_ssz]],Táblázat2[#All],7,0)</f>
        <v>J4:MUJ (10)</v>
      </c>
      <c r="D464" s="349" t="str">
        <f>VLOOKUP(Táblázat1[[#This Row],[ORR_ssz]],Táblázat2[#All],4,0)</f>
        <v>sz16</v>
      </c>
      <c r="E464" s="350" t="s">
        <v>438</v>
      </c>
      <c r="F464" s="351"/>
      <c r="G464" s="351" t="s">
        <v>32</v>
      </c>
      <c r="H464" s="351" t="s">
        <v>57</v>
      </c>
      <c r="I464" s="355">
        <v>7</v>
      </c>
      <c r="J464" s="351" t="s">
        <v>56</v>
      </c>
      <c r="K464" s="350"/>
      <c r="L464" s="402"/>
      <c r="M464" s="395">
        <f>VLOOKUP(Táblázat1[[#This Row],[ORR_ssz]],Táblázat2[#All],9,0)</f>
        <v>17</v>
      </c>
      <c r="N464" s="395">
        <f>VLOOKUP(Táblázat1[[#This Row],[ORR_ssz]],Táblázat2[#All],31,0)</f>
        <v>480</v>
      </c>
      <c r="O464" s="388"/>
      <c r="P464" s="351"/>
      <c r="Q464" s="351" t="s">
        <v>83</v>
      </c>
      <c r="R464" s="351" t="s">
        <v>102</v>
      </c>
      <c r="S464" s="351"/>
      <c r="T464" s="351" t="s">
        <v>3639</v>
      </c>
      <c r="U464" s="351" t="str">
        <f>VLOOKUP(Táblázat1[[#This Row],[ORR_ssz]],Táblázat2[#All],6,0)</f>
        <v>H:16:00-18:00(A tanterem VII. (Nagy Ernő auditórium) (ÁA-2,5-305))</v>
      </c>
      <c r="V464" s="351" t="s">
        <v>1286</v>
      </c>
      <c r="W464" s="350" t="s">
        <v>1294</v>
      </c>
      <c r="X464" s="351"/>
      <c r="Y464" s="351"/>
      <c r="Z464" s="353"/>
      <c r="AA464" s="351"/>
      <c r="AB464" s="353" t="s">
        <v>3738</v>
      </c>
    </row>
    <row r="465" spans="1:28" s="112" customFormat="1" ht="24.95" customHeight="1" x14ac:dyDescent="0.25">
      <c r="A465" s="349" t="s">
        <v>22</v>
      </c>
      <c r="B465" s="349">
        <v>477</v>
      </c>
      <c r="C465" s="349" t="str">
        <f>VLOOKUP(Táblázat1[[#This Row],[ORR_ssz]],Táblázat2[#All],7,0)</f>
        <v>J4:MUJ (10)</v>
      </c>
      <c r="D465" s="349" t="str">
        <f>VLOOKUP(Táblázat1[[#This Row],[ORR_ssz]],Táblázat2[#All],4,0)</f>
        <v>sz17</v>
      </c>
      <c r="E465" s="350" t="s">
        <v>439</v>
      </c>
      <c r="F465" s="351"/>
      <c r="G465" s="351" t="s">
        <v>32</v>
      </c>
      <c r="H465" s="351" t="s">
        <v>57</v>
      </c>
      <c r="I465" s="355">
        <v>7</v>
      </c>
      <c r="J465" s="351" t="s">
        <v>56</v>
      </c>
      <c r="K465" s="350"/>
      <c r="L465" s="402"/>
      <c r="M465" s="395">
        <f>VLOOKUP(Táblázat1[[#This Row],[ORR_ssz]],Táblázat2[#All],9,0)</f>
        <v>17</v>
      </c>
      <c r="N465" s="395">
        <f>VLOOKUP(Táblázat1[[#This Row],[ORR_ssz]],Táblázat2[#All],31,0)</f>
        <v>480</v>
      </c>
      <c r="O465" s="388"/>
      <c r="P465" s="351"/>
      <c r="Q465" s="351" t="s">
        <v>85</v>
      </c>
      <c r="R465" s="351" t="s">
        <v>106</v>
      </c>
      <c r="S465" s="351"/>
      <c r="T465" s="351" t="s">
        <v>3610</v>
      </c>
      <c r="U465" s="351" t="str">
        <f>VLOOKUP(Táblázat1[[#This Row],[ORR_ssz]],Táblázat2[#All],6,0)</f>
        <v>SZE:18:00-20:00(A tanterem VI. (Fayer auditórium) (ÁA-1,5-203))</v>
      </c>
      <c r="V465" s="351" t="s">
        <v>1286</v>
      </c>
      <c r="W465" s="350" t="s">
        <v>1295</v>
      </c>
      <c r="X465" s="351"/>
      <c r="Y465" s="351"/>
      <c r="Z465" s="353"/>
      <c r="AA465" s="351"/>
      <c r="AB465" s="353" t="s">
        <v>3738</v>
      </c>
    </row>
    <row r="466" spans="1:28" s="112" customFormat="1" ht="24.95" customHeight="1" x14ac:dyDescent="0.25">
      <c r="A466" s="349" t="s">
        <v>22</v>
      </c>
      <c r="B466" s="349">
        <v>478</v>
      </c>
      <c r="C466" s="349" t="str">
        <f>VLOOKUP(Táblázat1[[#This Row],[ORR_ssz]],Táblázat2[#All],7,0)</f>
        <v>J4:MUJ (10)</v>
      </c>
      <c r="D466" s="349" t="str">
        <f>VLOOKUP(Táblázat1[[#This Row],[ORR_ssz]],Táblázat2[#All],4,0)</f>
        <v>sz18</v>
      </c>
      <c r="E466" s="350" t="s">
        <v>440</v>
      </c>
      <c r="F466" s="351"/>
      <c r="G466" s="351" t="s">
        <v>32</v>
      </c>
      <c r="H466" s="351" t="s">
        <v>57</v>
      </c>
      <c r="I466" s="355">
        <v>7</v>
      </c>
      <c r="J466" s="351" t="s">
        <v>56</v>
      </c>
      <c r="K466" s="350"/>
      <c r="L466" s="402"/>
      <c r="M466" s="395">
        <f>VLOOKUP(Táblázat1[[#This Row],[ORR_ssz]],Táblázat2[#All],9,0)</f>
        <v>17</v>
      </c>
      <c r="N466" s="395">
        <f>VLOOKUP(Táblázat1[[#This Row],[ORR_ssz]],Táblázat2[#All],31,0)</f>
        <v>48</v>
      </c>
      <c r="O466" s="388"/>
      <c r="P466" s="351"/>
      <c r="Q466" s="351" t="s">
        <v>83</v>
      </c>
      <c r="R466" s="351" t="s">
        <v>636</v>
      </c>
      <c r="S466" s="351"/>
      <c r="T466" s="351" t="s">
        <v>3615</v>
      </c>
      <c r="U466" s="351" t="str">
        <f>VLOOKUP(Táblázat1[[#This Row],[ORR_ssz]],Táblázat2[#All],6,0)</f>
        <v>H:08:00-10:00(A gyakorló 14. (Multimédiás tárgyaló) (ÁA-4-603))</v>
      </c>
      <c r="V466" s="351" t="s">
        <v>1286</v>
      </c>
      <c r="W466" s="350" t="s">
        <v>1296</v>
      </c>
      <c r="X466" s="351"/>
      <c r="Y466" s="351"/>
      <c r="Z466" s="353"/>
      <c r="AA466" s="351"/>
      <c r="AB466" s="353" t="s">
        <v>3738</v>
      </c>
    </row>
    <row r="467" spans="1:28" s="112" customFormat="1" ht="24.95" customHeight="1" x14ac:dyDescent="0.25">
      <c r="A467" s="349" t="s">
        <v>22</v>
      </c>
      <c r="B467" s="349">
        <v>479</v>
      </c>
      <c r="C467" s="349" t="str">
        <f>VLOOKUP(Táblázat1[[#This Row],[ORR_ssz]],Táblázat2[#All],7,0)</f>
        <v>J4:MUJ (10)</v>
      </c>
      <c r="D467" s="349" t="str">
        <f>VLOOKUP(Táblázat1[[#This Row],[ORR_ssz]],Táblázat2[#All],4,0)</f>
        <v>sz19</v>
      </c>
      <c r="E467" s="350" t="s">
        <v>441</v>
      </c>
      <c r="F467" s="351"/>
      <c r="G467" s="351" t="s">
        <v>32</v>
      </c>
      <c r="H467" s="351" t="s">
        <v>57</v>
      </c>
      <c r="I467" s="355">
        <v>7</v>
      </c>
      <c r="J467" s="351" t="s">
        <v>56</v>
      </c>
      <c r="K467" s="350"/>
      <c r="L467" s="402"/>
      <c r="M467" s="395">
        <f>VLOOKUP(Táblázat1[[#This Row],[ORR_ssz]],Táblázat2[#All],9,0)</f>
        <v>17</v>
      </c>
      <c r="N467" s="395">
        <f>VLOOKUP(Táblázat1[[#This Row],[ORR_ssz]],Táblázat2[#All],31,0)</f>
        <v>40</v>
      </c>
      <c r="O467" s="388"/>
      <c r="P467" s="351"/>
      <c r="Q467" s="351" t="s">
        <v>84</v>
      </c>
      <c r="R467" s="351" t="s">
        <v>102</v>
      </c>
      <c r="S467" s="351"/>
      <c r="T467" s="351" t="s">
        <v>3628</v>
      </c>
      <c r="U467" s="351" t="str">
        <f>VLOOKUP(Táblázat1[[#This Row],[ORR_ssz]],Táblázat2[#All],6,0)</f>
        <v>K:16:00-18:00(B gyakorló 16. (Kecskeméti u.) (ÁB-3-311))</v>
      </c>
      <c r="V467" s="351" t="s">
        <v>1286</v>
      </c>
      <c r="W467" s="350" t="s">
        <v>1297</v>
      </c>
      <c r="X467" s="351"/>
      <c r="Y467" s="351"/>
      <c r="Z467" s="353"/>
      <c r="AA467" s="351"/>
      <c r="AB467" s="353" t="s">
        <v>3738</v>
      </c>
    </row>
    <row r="468" spans="1:28" s="112" customFormat="1" ht="24.95" customHeight="1" x14ac:dyDescent="0.25">
      <c r="A468" s="349" t="s">
        <v>22</v>
      </c>
      <c r="B468" s="349">
        <v>480</v>
      </c>
      <c r="C468" s="349" t="str">
        <f>VLOOKUP(Táblázat1[[#This Row],[ORR_ssz]],Táblázat2[#All],7,0)</f>
        <v>J4:MUJ (10)</v>
      </c>
      <c r="D468" s="349" t="str">
        <f>VLOOKUP(Táblázat1[[#This Row],[ORR_ssz]],Táblázat2[#All],4,0)</f>
        <v>sz20</v>
      </c>
      <c r="E468" s="350" t="s">
        <v>442</v>
      </c>
      <c r="F468" s="351"/>
      <c r="G468" s="351" t="s">
        <v>32</v>
      </c>
      <c r="H468" s="351" t="s">
        <v>57</v>
      </c>
      <c r="I468" s="355">
        <v>7</v>
      </c>
      <c r="J468" s="351" t="s">
        <v>56</v>
      </c>
      <c r="K468" s="350"/>
      <c r="L468" s="402"/>
      <c r="M468" s="395">
        <f>VLOOKUP(Táblázat1[[#This Row],[ORR_ssz]],Táblázat2[#All],9,0)</f>
        <v>17</v>
      </c>
      <c r="N468" s="395">
        <f>VLOOKUP(Táblázat1[[#This Row],[ORR_ssz]],Táblázat2[#All],31,0)</f>
        <v>40</v>
      </c>
      <c r="O468" s="388"/>
      <c r="P468" s="351"/>
      <c r="Q468" s="351" t="s">
        <v>84</v>
      </c>
      <c r="R468" s="351" t="s">
        <v>102</v>
      </c>
      <c r="S468" s="351"/>
      <c r="T468" s="351" t="s">
        <v>3626</v>
      </c>
      <c r="U468" s="351" t="str">
        <f>VLOOKUP(Táblázat1[[#This Row],[ORR_ssz]],Táblázat2[#All],6,0)</f>
        <v>K:16:00-18:00(B gyakorló 10. (Kecskeméti u.) (ÁB-2-212))</v>
      </c>
      <c r="V468" s="351" t="s">
        <v>1286</v>
      </c>
      <c r="W468" s="350" t="s">
        <v>1298</v>
      </c>
      <c r="X468" s="351"/>
      <c r="Y468" s="351"/>
      <c r="Z468" s="353"/>
      <c r="AA468" s="351"/>
      <c r="AB468" s="354" t="s">
        <v>3738</v>
      </c>
    </row>
    <row r="469" spans="1:28" s="112" customFormat="1" ht="24.95" customHeight="1" x14ac:dyDescent="0.25">
      <c r="A469" s="349" t="s">
        <v>22</v>
      </c>
      <c r="B469" s="349">
        <v>481</v>
      </c>
      <c r="C469" s="349" t="str">
        <f>VLOOKUP(Táblázat1[[#This Row],[ORR_ssz]],Táblázat2[#All],7,0)</f>
        <v>JL4:MUJ (2)</v>
      </c>
      <c r="D469" s="349" t="str">
        <f>VLOOKUP(Táblázat1[[#This Row],[ORR_ssz]],Táblázat2[#All],4,0)</f>
        <v>xe</v>
      </c>
      <c r="E469" s="350" t="s">
        <v>680</v>
      </c>
      <c r="F469" s="351"/>
      <c r="G469" s="351" t="s">
        <v>47</v>
      </c>
      <c r="H469" s="351" t="s">
        <v>54</v>
      </c>
      <c r="I469" s="352">
        <v>8</v>
      </c>
      <c r="J469" s="351"/>
      <c r="K469" s="350"/>
      <c r="L469" s="402"/>
      <c r="M469" s="395">
        <f>VLOOKUP(Táblázat1[[#This Row],[ORR_ssz]],Táblázat2[#All],9,0)</f>
        <v>0</v>
      </c>
      <c r="N469" s="395">
        <f>VLOOKUP(Táblázat1[[#This Row],[ORR_ssz]],Táblázat2[#All],31,0)</f>
        <v>0</v>
      </c>
      <c r="O469" s="388"/>
      <c r="P469" s="351"/>
      <c r="Q469" s="351"/>
      <c r="R469" s="351"/>
      <c r="S469" s="351"/>
      <c r="T469" s="351"/>
      <c r="U469" s="351">
        <f>VLOOKUP(Táblázat1[[#This Row],[ORR_ssz]],Táblázat2[#All],6,0)</f>
        <v>0</v>
      </c>
      <c r="V469" s="351" t="s">
        <v>1286</v>
      </c>
      <c r="W469" s="350"/>
      <c r="X469" s="351"/>
      <c r="Y469" s="351"/>
      <c r="Z469" s="353"/>
      <c r="AA469" s="351"/>
      <c r="AB469" s="354" t="s">
        <v>3739</v>
      </c>
    </row>
    <row r="470" spans="1:28" s="112" customFormat="1" ht="24.95" customHeight="1" x14ac:dyDescent="0.25">
      <c r="A470" s="349" t="s">
        <v>22</v>
      </c>
      <c r="B470" s="349">
        <v>482</v>
      </c>
      <c r="C470" s="349" t="str">
        <f>VLOOKUP(Táblázat1[[#This Row],[ORR_ssz]],Táblázat2[#All],7,0)</f>
        <v>J3:MUJ (2)</v>
      </c>
      <c r="D470" s="349" t="str">
        <f>VLOOKUP(Táblázat1[[#This Row],[ORR_ssz]],Táblázat2[#All],4,0)</f>
        <v>xe</v>
      </c>
      <c r="E470" s="350" t="s">
        <v>680</v>
      </c>
      <c r="F470" s="351"/>
      <c r="G470" s="351" t="s">
        <v>47</v>
      </c>
      <c r="H470" s="351" t="s">
        <v>56</v>
      </c>
      <c r="I470" s="352">
        <v>8</v>
      </c>
      <c r="J470" s="351" t="s">
        <v>57</v>
      </c>
      <c r="K470" s="350"/>
      <c r="L470" s="402"/>
      <c r="M470" s="395">
        <f>VLOOKUP(Táblázat1[[#This Row],[ORR_ssz]],Táblázat2[#All],9,0)</f>
        <v>0</v>
      </c>
      <c r="N470" s="395">
        <f>VLOOKUP(Táblázat1[[#This Row],[ORR_ssz]],Táblázat2[#All],31,0)</f>
        <v>0</v>
      </c>
      <c r="O470" s="388"/>
      <c r="P470" s="351"/>
      <c r="Q470" s="351"/>
      <c r="R470" s="351"/>
      <c r="S470" s="351"/>
      <c r="T470" s="351"/>
      <c r="U470" s="351">
        <f>VLOOKUP(Táblázat1[[#This Row],[ORR_ssz]],Táblázat2[#All],6,0)</f>
        <v>0</v>
      </c>
      <c r="V470" s="351" t="s">
        <v>1286</v>
      </c>
      <c r="W470" s="350"/>
      <c r="X470" s="351"/>
      <c r="Y470" s="351"/>
      <c r="Z470" s="353"/>
      <c r="AA470" s="351"/>
      <c r="AB470" s="354" t="s">
        <v>3739</v>
      </c>
    </row>
    <row r="471" spans="1:28" s="112" customFormat="1" ht="24.95" customHeight="1" x14ac:dyDescent="0.25">
      <c r="A471" s="349" t="s">
        <v>22</v>
      </c>
      <c r="B471" s="349">
        <v>483</v>
      </c>
      <c r="C471" s="349" t="str">
        <f>VLOOKUP(Táblázat1[[#This Row],[ORR_ssz]],Táblázat2[#All],7,0)</f>
        <v>J3:XFAK(2 Ó.):I31</v>
      </c>
      <c r="D471" s="349" t="str">
        <f>VLOOKUP(Táblázat1[[#This Row],[ORR_ssz]],Táblázat2[#All],4,0)</f>
        <v>f</v>
      </c>
      <c r="E471" s="350" t="s">
        <v>1311</v>
      </c>
      <c r="F471" s="351"/>
      <c r="G471" s="351" t="s">
        <v>41</v>
      </c>
      <c r="H471" s="351" t="s">
        <v>57</v>
      </c>
      <c r="I471" s="352"/>
      <c r="J471" s="351" t="s">
        <v>56</v>
      </c>
      <c r="K471" s="350" t="s">
        <v>1310</v>
      </c>
      <c r="L471" s="402">
        <v>30</v>
      </c>
      <c r="M471" s="395">
        <f>VLOOKUP(Táblázat1[[#This Row],[ORR_ssz]],Táblázat2[#All],9,0)</f>
        <v>30</v>
      </c>
      <c r="N471" s="395">
        <f>VLOOKUP(Táblázat1[[#This Row],[ORR_ssz]],Táblázat2[#All],31,0)</f>
        <v>0</v>
      </c>
      <c r="O471" s="388"/>
      <c r="P471" s="351"/>
      <c r="Q471" s="351" t="s">
        <v>85</v>
      </c>
      <c r="R471" s="351" t="s">
        <v>98</v>
      </c>
      <c r="S471" s="351"/>
      <c r="T471" s="351"/>
      <c r="U471" s="351" t="str">
        <f>VLOOKUP(Táblázat1[[#This Row],[ORR_ssz]],Táblázat2[#All],6,0)</f>
        <v>SZE:14:00-16:00(Távolléti oktatás (TÁVOLLÉTI))</v>
      </c>
      <c r="V471" s="351" t="s">
        <v>1289</v>
      </c>
      <c r="W471" s="350" t="s">
        <v>1289</v>
      </c>
      <c r="X471" s="351"/>
      <c r="Y471" s="351"/>
      <c r="Z471" s="353"/>
      <c r="AA471" s="351"/>
      <c r="AB471" s="354" t="s">
        <v>5056</v>
      </c>
    </row>
    <row r="472" spans="1:28" s="112" customFormat="1" ht="24.95" customHeight="1" x14ac:dyDescent="0.25">
      <c r="A472" s="349" t="s">
        <v>22</v>
      </c>
      <c r="B472" s="349">
        <v>484</v>
      </c>
      <c r="C472" s="349" t="str">
        <f>VLOOKUP(Táblázat1[[#This Row],[ORR_ssz]],Táblázat2[#All],7,0)</f>
        <v>J3:XFAK(2 Ó.):I29</v>
      </c>
      <c r="D472" s="349" t="str">
        <f>VLOOKUP(Táblázat1[[#This Row],[ORR_ssz]],Táblázat2[#All],4,0)</f>
        <v>f</v>
      </c>
      <c r="E472" s="350" t="s">
        <v>1309</v>
      </c>
      <c r="F472" s="351"/>
      <c r="G472" s="351" t="s">
        <v>41</v>
      </c>
      <c r="H472" s="351" t="s">
        <v>57</v>
      </c>
      <c r="I472" s="352"/>
      <c r="J472" s="351" t="s">
        <v>56</v>
      </c>
      <c r="K472" s="350" t="s">
        <v>1310</v>
      </c>
      <c r="L472" s="402">
        <v>20</v>
      </c>
      <c r="M472" s="395">
        <f>VLOOKUP(Táblázat1[[#This Row],[ORR_ssz]],Táblázat2[#All],9,0)</f>
        <v>20</v>
      </c>
      <c r="N472" s="395">
        <f>VLOOKUP(Táblázat1[[#This Row],[ORR_ssz]],Táblázat2[#All],31,0)</f>
        <v>0</v>
      </c>
      <c r="O472" s="388"/>
      <c r="P472" s="351"/>
      <c r="Q472" s="358" t="s">
        <v>84</v>
      </c>
      <c r="R472" s="358" t="s">
        <v>106</v>
      </c>
      <c r="S472" s="351"/>
      <c r="T472" s="351"/>
      <c r="U472" s="351" t="str">
        <f>VLOOKUP(Táblázat1[[#This Row],[ORR_ssz]],Táblázat2[#All],6,0)</f>
        <v>K:18:00-20:00(Távolléti oktatás (TÁVOLLÉTI))</v>
      </c>
      <c r="V472" s="351" t="s">
        <v>1290</v>
      </c>
      <c r="W472" s="350" t="s">
        <v>1290</v>
      </c>
      <c r="X472" s="351"/>
      <c r="Y472" s="351"/>
      <c r="Z472" s="353"/>
      <c r="AA472" s="351"/>
      <c r="AB472" s="354" t="s">
        <v>5056</v>
      </c>
    </row>
    <row r="473" spans="1:28" s="112" customFormat="1" ht="24.95" customHeight="1" x14ac:dyDescent="0.25">
      <c r="A473" s="356" t="s">
        <v>22</v>
      </c>
      <c r="B473" s="349">
        <v>485</v>
      </c>
      <c r="C473" s="356" t="str">
        <f>VLOOKUP(Táblázat1[[#This Row],[ORR_ssz]],Táblázat2[#All],7,0)</f>
        <v>J3:xD(ae):Mmod:P04</v>
      </c>
      <c r="D473" s="356" t="str">
        <f>VLOOKUP(Táblázat1[[#This Row],[ORR_ssz]],Táblázat2[#All],4,0)</f>
        <v>maM</v>
      </c>
      <c r="E473" s="357" t="s">
        <v>1302</v>
      </c>
      <c r="F473" s="358" t="s">
        <v>1303</v>
      </c>
      <c r="G473" s="358" t="s">
        <v>37</v>
      </c>
      <c r="H473" s="358" t="s">
        <v>57</v>
      </c>
      <c r="I473" s="363"/>
      <c r="J473" s="358" t="s">
        <v>56</v>
      </c>
      <c r="K473" s="357" t="s">
        <v>939</v>
      </c>
      <c r="L473" s="404">
        <v>40</v>
      </c>
      <c r="M473" s="397">
        <f>VLOOKUP(Táblázat1[[#This Row],[ORR_ssz]],Táblázat2[#All],9,0)</f>
        <v>40</v>
      </c>
      <c r="N473" s="397">
        <f>VLOOKUP(Táblázat1[[#This Row],[ORR_ssz]],Táblázat2[#All],31,0)</f>
        <v>0</v>
      </c>
      <c r="O473" s="389"/>
      <c r="P473" s="358"/>
      <c r="Q473" s="358" t="s">
        <v>86</v>
      </c>
      <c r="R473" s="358" t="s">
        <v>98</v>
      </c>
      <c r="S473" s="351"/>
      <c r="T473" s="358"/>
      <c r="U473" s="358" t="str">
        <f>VLOOKUP(Táblázat1[[#This Row],[ORR_ssz]],Táblázat2[#All],6,0)</f>
        <v>CS:14:00-16:00(Távolléti oktatás (TÁVOLLÉTI))</v>
      </c>
      <c r="V473" s="358" t="s">
        <v>1286</v>
      </c>
      <c r="W473" s="357" t="s">
        <v>1304</v>
      </c>
      <c r="X473" s="358"/>
      <c r="Y473" s="351"/>
      <c r="Z473" s="359" t="s">
        <v>946</v>
      </c>
      <c r="AA473" s="351"/>
      <c r="AB473" s="354" t="s">
        <v>5056</v>
      </c>
    </row>
    <row r="474" spans="1:28" s="112" customFormat="1" ht="24.95" customHeight="1" x14ac:dyDescent="0.25">
      <c r="A474" s="349" t="s">
        <v>22</v>
      </c>
      <c r="B474" s="349">
        <v>486</v>
      </c>
      <c r="C474" s="349" t="str">
        <f>VLOOKUP(Táblázat1[[#This Row],[ORR_ssz]],Táblázat2[#All],7,0)</f>
        <v>J4:xFAK(2kr):M26</v>
      </c>
      <c r="D474" s="349" t="str">
        <f>VLOOKUP(Táblázat1[[#This Row],[ORR_ssz]],Táblázat2[#All],4,0)</f>
        <v>f</v>
      </c>
      <c r="E474" s="350" t="s">
        <v>1306</v>
      </c>
      <c r="F474" s="351"/>
      <c r="G474" s="351" t="s">
        <v>41</v>
      </c>
      <c r="H474" s="351" t="s">
        <v>57</v>
      </c>
      <c r="I474" s="352"/>
      <c r="J474" s="351" t="s">
        <v>56</v>
      </c>
      <c r="K474" s="350" t="s">
        <v>1307</v>
      </c>
      <c r="L474" s="403" t="s">
        <v>3706</v>
      </c>
      <c r="M474" s="396">
        <f>VLOOKUP(Táblázat1[[#This Row],[ORR_ssz]],Táblázat2[#All],9,0)</f>
        <v>15</v>
      </c>
      <c r="N474" s="396">
        <f>VLOOKUP(Táblázat1[[#This Row],[ORR_ssz]],Táblázat2[#All],31,0)</f>
        <v>0</v>
      </c>
      <c r="O474" s="392"/>
      <c r="P474" s="351"/>
      <c r="Q474" s="351"/>
      <c r="R474" s="351"/>
      <c r="S474" s="380" t="s">
        <v>5292</v>
      </c>
      <c r="T474" s="351"/>
      <c r="U474" s="351">
        <f>VLOOKUP(Táblázat1[[#This Row],[ORR_ssz]],Táblázat2[#All],6,0)</f>
        <v>0</v>
      </c>
      <c r="V474" s="351" t="s">
        <v>1286</v>
      </c>
      <c r="W474" s="350" t="s">
        <v>1308</v>
      </c>
      <c r="X474" s="351" t="s">
        <v>672</v>
      </c>
      <c r="Y474" s="351" t="s">
        <v>951</v>
      </c>
      <c r="Z474" s="353"/>
      <c r="AA474" s="351" t="s">
        <v>5485</v>
      </c>
      <c r="AB474" s="414" t="s">
        <v>5056</v>
      </c>
    </row>
    <row r="475" spans="1:28" s="112" customFormat="1" ht="24.95" customHeight="1" x14ac:dyDescent="0.25">
      <c r="A475" s="349" t="s">
        <v>22</v>
      </c>
      <c r="B475" s="349">
        <v>487</v>
      </c>
      <c r="C475" s="349" t="str">
        <f>VLOOKUP(Táblázat1[[#This Row],[ORR_ssz]],Táblázat2[#All],7,0)</f>
        <v>J3:xD(ae):Nmod:P03</v>
      </c>
      <c r="D475" s="349" t="str">
        <f>VLOOKUP(Táblázat1[[#This Row],[ORR_ssz]],Táblázat2[#All],4,0)</f>
        <v>maN</v>
      </c>
      <c r="E475" s="350" t="s">
        <v>947</v>
      </c>
      <c r="F475" s="351"/>
      <c r="G475" s="351" t="s">
        <v>39</v>
      </c>
      <c r="H475" s="351" t="s">
        <v>57</v>
      </c>
      <c r="I475" s="352"/>
      <c r="J475" s="351" t="s">
        <v>56</v>
      </c>
      <c r="K475" s="350" t="s">
        <v>942</v>
      </c>
      <c r="L475" s="403" t="s">
        <v>3712</v>
      </c>
      <c r="M475" s="396">
        <f>VLOOKUP(Táblázat1[[#This Row],[ORR_ssz]],Táblázat2[#All],9,0)</f>
        <v>20</v>
      </c>
      <c r="N475" s="396">
        <f>VLOOKUP(Táblázat1[[#This Row],[ORR_ssz]],Táblázat2[#All],31,0)</f>
        <v>40</v>
      </c>
      <c r="O475" s="392"/>
      <c r="P475" s="351"/>
      <c r="Q475" s="351" t="s">
        <v>84</v>
      </c>
      <c r="R475" s="351" t="s">
        <v>98</v>
      </c>
      <c r="S475" s="351"/>
      <c r="T475" s="351" t="s">
        <v>147</v>
      </c>
      <c r="U475" s="351" t="str">
        <f>VLOOKUP(Táblázat1[[#This Row],[ORR_ssz]],Táblázat2[#All],6,0)</f>
        <v>K:14:00-16:00(B gyakorló 02. (Kecskeméti u.) (ÁB-0-2))</v>
      </c>
      <c r="V475" s="351" t="s">
        <v>1288</v>
      </c>
      <c r="W475" s="350" t="s">
        <v>1288</v>
      </c>
      <c r="X475" s="351" t="s">
        <v>672</v>
      </c>
      <c r="Y475" s="351" t="s">
        <v>951</v>
      </c>
      <c r="Z475" s="353" t="s">
        <v>946</v>
      </c>
      <c r="AA475" s="351"/>
      <c r="AB475" s="354" t="s">
        <v>3738</v>
      </c>
    </row>
    <row r="476" spans="1:28" s="112" customFormat="1" ht="24.95" customHeight="1" x14ac:dyDescent="0.25">
      <c r="A476" s="356" t="s">
        <v>22</v>
      </c>
      <c r="B476" s="349">
        <v>488</v>
      </c>
      <c r="C476" s="356" t="str">
        <f>VLOOKUP(Táblázat1[[#This Row],[ORR_ssz]],Táblázat2[#All],7,0)</f>
        <v>J3:XD(AE):MMOD:08</v>
      </c>
      <c r="D476" s="356" t="str">
        <f>VLOOKUP(Táblázat1[[#This Row],[ORR_ssz]],Táblázat2[#All],4,0)</f>
        <v>maM</v>
      </c>
      <c r="E476" s="357" t="s">
        <v>416</v>
      </c>
      <c r="F476" s="358"/>
      <c r="G476" s="358" t="s">
        <v>37</v>
      </c>
      <c r="H476" s="358" t="s">
        <v>56</v>
      </c>
      <c r="I476" s="363"/>
      <c r="J476" s="358" t="s">
        <v>57</v>
      </c>
      <c r="K476" s="357" t="s">
        <v>417</v>
      </c>
      <c r="L476" s="402" t="s">
        <v>3716</v>
      </c>
      <c r="M476" s="397">
        <f>VLOOKUP(Táblázat1[[#This Row],[ORR_ssz]],Táblázat2[#All],9,0)</f>
        <v>40</v>
      </c>
      <c r="N476" s="397">
        <f>VLOOKUP(Táblázat1[[#This Row],[ORR_ssz]],Táblázat2[#All],31,0)</f>
        <v>0</v>
      </c>
      <c r="O476" s="389"/>
      <c r="P476" s="358"/>
      <c r="Q476" s="358" t="s">
        <v>84</v>
      </c>
      <c r="R476" s="358" t="s">
        <v>106</v>
      </c>
      <c r="S476" s="358"/>
      <c r="T476" s="358"/>
      <c r="U476" s="358" t="str">
        <f>VLOOKUP(Táblázat1[[#This Row],[ORR_ssz]],Táblázat2[#All],6,0)</f>
        <v>K:18:00-20:00(Távolléti oktatás (TÁVOLLÉTI))</v>
      </c>
      <c r="V476" s="358" t="s">
        <v>1299</v>
      </c>
      <c r="W476" s="357" t="s">
        <v>1299</v>
      </c>
      <c r="X476" s="358"/>
      <c r="Y476" s="351"/>
      <c r="Z476" s="359"/>
      <c r="AA476" s="351"/>
      <c r="AB476" s="353" t="s">
        <v>5056</v>
      </c>
    </row>
    <row r="477" spans="1:28" s="112" customFormat="1" ht="24.95" customHeight="1" x14ac:dyDescent="0.25">
      <c r="A477" s="349" t="s">
        <v>22</v>
      </c>
      <c r="B477" s="349">
        <v>489</v>
      </c>
      <c r="C477" s="349" t="str">
        <f>VLOOKUP(Táblázat1[[#This Row],[ORR_ssz]],Táblázat2[#All],7,0)</f>
        <v>JL4:ALT(4):MUJ</v>
      </c>
      <c r="D477" s="349" t="str">
        <f>VLOOKUP(Táblázat1[[#This Row],[ORR_ssz]],Táblázat2[#All],4,0)</f>
        <v>val_4</v>
      </c>
      <c r="E477" s="350" t="s">
        <v>416</v>
      </c>
      <c r="F477" s="351"/>
      <c r="G477" s="351" t="s">
        <v>443</v>
      </c>
      <c r="H477" s="351" t="s">
        <v>54</v>
      </c>
      <c r="I477" s="352"/>
      <c r="J477" s="351"/>
      <c r="K477" s="350"/>
      <c r="L477" s="402"/>
      <c r="M477" s="395">
        <f>VLOOKUP(Táblázat1[[#This Row],[ORR_ssz]],Táblázat2[#All],9,0)</f>
        <v>0</v>
      </c>
      <c r="N477" s="395">
        <f>VLOOKUP(Táblázat1[[#This Row],[ORR_ssz]],Táblázat2[#All],31,0)</f>
        <v>0</v>
      </c>
      <c r="O477" s="388"/>
      <c r="P477" s="351"/>
      <c r="Q477" s="358"/>
      <c r="R477" s="358"/>
      <c r="S477" s="350" t="s">
        <v>3759</v>
      </c>
      <c r="T477" s="351"/>
      <c r="U477" s="351" t="str">
        <f>VLOOKUP(Táblázat1[[#This Row],[ORR_ssz]],Táblázat2[#All],6,0)</f>
        <v>-P:17:30-18:50(Távolléti oktatás (TÁVOLLÉTI)); P:17:30-18:50(Távolléti oktatás (TÁVOLLÉTI)); SZO:1...</v>
      </c>
      <c r="V477" s="351" t="s">
        <v>1299</v>
      </c>
      <c r="W477" s="350" t="s">
        <v>1299</v>
      </c>
      <c r="X477" s="351"/>
      <c r="Y477" s="351"/>
      <c r="Z477" s="353" t="s">
        <v>1153</v>
      </c>
      <c r="AA477" s="351"/>
      <c r="AB477" s="354" t="s">
        <v>5056</v>
      </c>
    </row>
    <row r="478" spans="1:28" s="112" customFormat="1" ht="24.95" customHeight="1" x14ac:dyDescent="0.25">
      <c r="A478" s="349" t="s">
        <v>22</v>
      </c>
      <c r="B478" s="349">
        <v>490</v>
      </c>
      <c r="C478" s="349" t="str">
        <f>VLOOKUP(Táblázat1[[#This Row],[ORR_ssz]],Táblázat2[#All],7,0)</f>
        <v>J4:xFAK(2kr):L16</v>
      </c>
      <c r="D478" s="349" t="str">
        <f>VLOOKUP(Táblázat1[[#This Row],[ORR_ssz]],Táblázat2[#All],4,0)</f>
        <v>f</v>
      </c>
      <c r="E478" s="350" t="s">
        <v>1305</v>
      </c>
      <c r="F478" s="351"/>
      <c r="G478" s="351" t="s">
        <v>41</v>
      </c>
      <c r="H478" s="358" t="s">
        <v>57</v>
      </c>
      <c r="I478" s="352"/>
      <c r="J478" s="358" t="s">
        <v>56</v>
      </c>
      <c r="K478" s="350"/>
      <c r="L478" s="402">
        <v>15</v>
      </c>
      <c r="M478" s="395">
        <f>VLOOKUP(Táblázat1[[#This Row],[ORR_ssz]],Táblázat2[#All],9,0)</f>
        <v>15</v>
      </c>
      <c r="N478" s="395">
        <f>VLOOKUP(Táblázat1[[#This Row],[ORR_ssz]],Táblázat2[#All],31,0)</f>
        <v>0</v>
      </c>
      <c r="O478" s="388"/>
      <c r="P478" s="351"/>
      <c r="Q478" s="351" t="s">
        <v>84</v>
      </c>
      <c r="R478" s="351" t="s">
        <v>106</v>
      </c>
      <c r="S478" s="351"/>
      <c r="T478" s="351"/>
      <c r="U478" s="351" t="str">
        <f>VLOOKUP(Táblázat1[[#This Row],[ORR_ssz]],Táblázat2[#All],6,0)</f>
        <v>K:18:00-20:00(Távolléti oktatás (TÁVOLLÉTI))</v>
      </c>
      <c r="V478" s="351" t="s">
        <v>1286</v>
      </c>
      <c r="W478" s="350" t="s">
        <v>1286</v>
      </c>
      <c r="X478" s="351"/>
      <c r="Y478" s="351"/>
      <c r="Z478" s="353"/>
      <c r="AA478" s="351"/>
      <c r="AB478" s="354" t="s">
        <v>5056</v>
      </c>
    </row>
    <row r="479" spans="1:28" s="112" customFormat="1" ht="24.95" customHeight="1" x14ac:dyDescent="0.25">
      <c r="A479" s="349" t="s">
        <v>23</v>
      </c>
      <c r="B479" s="349">
        <v>491</v>
      </c>
      <c r="C479" s="349" t="str">
        <f>VLOOKUP(Táblázat1[[#This Row],[ORR_ssz]],Táblázat2[#All],7,0)</f>
        <v>J3:xFAK (mN):I03</v>
      </c>
      <c r="D479" s="349" t="str">
        <f>VLOOKUP(Táblázat1[[#This Row],[ORR_ssz]],Táblázat2[#All],4,0)</f>
        <v>mfN</v>
      </c>
      <c r="E479" s="350" t="s">
        <v>1341</v>
      </c>
      <c r="F479" s="351"/>
      <c r="G479" s="351" t="s">
        <v>44</v>
      </c>
      <c r="H479" s="351" t="s">
        <v>57</v>
      </c>
      <c r="I479" s="352"/>
      <c r="J479" s="351" t="s">
        <v>56</v>
      </c>
      <c r="K479" s="350" t="s">
        <v>530</v>
      </c>
      <c r="L479" s="403" t="s">
        <v>3706</v>
      </c>
      <c r="M479" s="396">
        <f>VLOOKUP(Táblázat1[[#This Row],[ORR_ssz]],Táblázat2[#All],9,0)</f>
        <v>777</v>
      </c>
      <c r="N479" s="396">
        <f>VLOOKUP(Táblázat1[[#This Row],[ORR_ssz]],Táblázat2[#All],31,0)</f>
        <v>0</v>
      </c>
      <c r="O479" s="392"/>
      <c r="P479" s="351"/>
      <c r="Q479" s="351"/>
      <c r="R479" s="351"/>
      <c r="S479" s="351" t="s">
        <v>3714</v>
      </c>
      <c r="T479" s="351"/>
      <c r="U479" s="351">
        <f>VLOOKUP(Táblázat1[[#This Row],[ORR_ssz]],Táblázat2[#All],6,0)</f>
        <v>0</v>
      </c>
      <c r="V479" s="351" t="s">
        <v>1317</v>
      </c>
      <c r="W479" s="350" t="s">
        <v>1317</v>
      </c>
      <c r="X479" s="351" t="s">
        <v>672</v>
      </c>
      <c r="Y479" s="351"/>
      <c r="Z479" s="361" t="s">
        <v>1318</v>
      </c>
      <c r="AA479" s="351"/>
      <c r="AB479" s="354" t="s">
        <v>3738</v>
      </c>
    </row>
    <row r="480" spans="1:28" s="112" customFormat="1" ht="24.95" customHeight="1" x14ac:dyDescent="0.25">
      <c r="A480" s="349" t="s">
        <v>23</v>
      </c>
      <c r="B480" s="349">
        <v>492</v>
      </c>
      <c r="C480" s="349" t="str">
        <f>VLOOKUP(Táblázat1[[#This Row],[ORR_ssz]],Táblázat2[#All],7,0)</f>
        <v>J4:EKP (1)</v>
      </c>
      <c r="D480" s="349" t="str">
        <f>VLOOKUP(Táblázat1[[#This Row],[ORR_ssz]],Táblázat2[#All],4,0)</f>
        <v>e</v>
      </c>
      <c r="E480" s="350" t="s">
        <v>874</v>
      </c>
      <c r="F480" s="351" t="s">
        <v>875</v>
      </c>
      <c r="G480" s="351" t="s">
        <v>31</v>
      </c>
      <c r="H480" s="351" t="s">
        <v>57</v>
      </c>
      <c r="I480" s="352">
        <v>3</v>
      </c>
      <c r="J480" s="351" t="s">
        <v>56</v>
      </c>
      <c r="K480" s="350"/>
      <c r="L480" s="402"/>
      <c r="M480" s="395">
        <f>VLOOKUP(Táblázat1[[#This Row],[ORR_ssz]],Táblázat2[#All],9,0)</f>
        <v>666</v>
      </c>
      <c r="N480" s="395">
        <f>VLOOKUP(Táblázat1[[#This Row],[ORR_ssz]],Táblázat2[#All],31,0)</f>
        <v>0</v>
      </c>
      <c r="O480" s="388"/>
      <c r="P480" s="351"/>
      <c r="Q480" s="351"/>
      <c r="R480" s="351"/>
      <c r="S480" s="351"/>
      <c r="T480" s="351"/>
      <c r="U480" s="351">
        <f>VLOOKUP(Táblázat1[[#This Row],[ORR_ssz]],Táblázat2[#All],6,0)</f>
        <v>0</v>
      </c>
      <c r="V480" s="351" t="s">
        <v>1315</v>
      </c>
      <c r="W480" s="350" t="s">
        <v>1314</v>
      </c>
      <c r="X480" s="351"/>
      <c r="Y480" s="351"/>
      <c r="Z480" s="353"/>
      <c r="AA480" s="351"/>
      <c r="AB480" s="354" t="s">
        <v>3739</v>
      </c>
    </row>
    <row r="481" spans="1:28" s="112" customFormat="1" ht="24.95" customHeight="1" x14ac:dyDescent="0.25">
      <c r="A481" s="349" t="s">
        <v>23</v>
      </c>
      <c r="B481" s="349">
        <v>493</v>
      </c>
      <c r="C481" s="349" t="str">
        <f>VLOOKUP(Táblázat1[[#This Row],[ORR_ssz]],Táblázat2[#All],7,0)</f>
        <v>JL5:EKP (1)</v>
      </c>
      <c r="D481" s="349" t="str">
        <f>VLOOKUP(Táblázat1[[#This Row],[ORR_ssz]],Táblázat2[#All],4,0)</f>
        <v>e</v>
      </c>
      <c r="E481" s="350" t="s">
        <v>840</v>
      </c>
      <c r="F481" s="351" t="s">
        <v>841</v>
      </c>
      <c r="G481" s="351" t="s">
        <v>31</v>
      </c>
      <c r="H481" s="351" t="s">
        <v>55</v>
      </c>
      <c r="I481" s="352">
        <v>3</v>
      </c>
      <c r="J481" s="351" t="s">
        <v>54</v>
      </c>
      <c r="K481" s="350"/>
      <c r="L481" s="402"/>
      <c r="M481" s="395">
        <f>VLOOKUP(Táblázat1[[#This Row],[ORR_ssz]],Táblázat2[#All],9,0)</f>
        <v>666</v>
      </c>
      <c r="N481" s="395">
        <f>VLOOKUP(Táblázat1[[#This Row],[ORR_ssz]],Táblázat2[#All],31,0)</f>
        <v>0</v>
      </c>
      <c r="O481" s="388"/>
      <c r="P481" s="351"/>
      <c r="Q481" s="351"/>
      <c r="R481" s="351"/>
      <c r="S481" s="351"/>
      <c r="T481" s="351"/>
      <c r="U481" s="351">
        <f>VLOOKUP(Táblázat1[[#This Row],[ORR_ssz]],Táblázat2[#All],6,0)</f>
        <v>0</v>
      </c>
      <c r="V481" s="351" t="s">
        <v>1315</v>
      </c>
      <c r="W481" s="350" t="s">
        <v>1314</v>
      </c>
      <c r="X481" s="351"/>
      <c r="Y481" s="351"/>
      <c r="Z481" s="353"/>
      <c r="AA481" s="351"/>
      <c r="AB481" s="354" t="s">
        <v>3739</v>
      </c>
    </row>
    <row r="482" spans="1:28" s="112" customFormat="1" ht="24.95" customHeight="1" x14ac:dyDescent="0.25">
      <c r="A482" s="356" t="s">
        <v>23</v>
      </c>
      <c r="B482" s="349">
        <v>494</v>
      </c>
      <c r="C482" s="356" t="str">
        <f>VLOOKUP(Táblázat1[[#This Row],[ORR_ssz]],Táblázat2[#All],7,0)</f>
        <v>J4:EKP (10)</v>
      </c>
      <c r="D482" s="356" t="str">
        <f>VLOOKUP(Táblázat1[[#This Row],[ORR_ssz]],Táblázat2[#All],4,0)</f>
        <v>sz01</v>
      </c>
      <c r="E482" s="357" t="s">
        <v>844</v>
      </c>
      <c r="F482" s="358"/>
      <c r="G482" s="358" t="s">
        <v>32</v>
      </c>
      <c r="H482" s="358" t="s">
        <v>57</v>
      </c>
      <c r="I482" s="363">
        <v>3</v>
      </c>
      <c r="J482" s="358"/>
      <c r="K482" s="357"/>
      <c r="L482" s="404"/>
      <c r="M482" s="397">
        <f>VLOOKUP(Táblázat1[[#This Row],[ORR_ssz]],Táblázat2[#All],9,0)</f>
        <v>27</v>
      </c>
      <c r="N482" s="397">
        <f>VLOOKUP(Táblázat1[[#This Row],[ORR_ssz]],Táblázat2[#All],31,0)</f>
        <v>96</v>
      </c>
      <c r="O482" s="389"/>
      <c r="P482" s="358" t="s">
        <v>81</v>
      </c>
      <c r="Q482" s="358" t="s">
        <v>85</v>
      </c>
      <c r="R482" s="358" t="s">
        <v>636</v>
      </c>
      <c r="S482" s="358"/>
      <c r="T482" s="358" t="s">
        <v>3620</v>
      </c>
      <c r="U482" s="358" t="str">
        <f>VLOOKUP(Táblázat1[[#This Row],[ORR_ssz]],Táblázat2[#All],6,0)</f>
        <v>+SZE:08:00-10:00(B tanterem I. (Magyar u.) (ÁB-0-3))</v>
      </c>
      <c r="V482" s="358" t="s">
        <v>1315</v>
      </c>
      <c r="W482" s="357" t="s">
        <v>1316</v>
      </c>
      <c r="X482" s="358"/>
      <c r="Y482" s="351"/>
      <c r="Z482" s="351"/>
      <c r="AA482" s="365"/>
      <c r="AB482" s="354" t="s">
        <v>3738</v>
      </c>
    </row>
    <row r="483" spans="1:28" s="112" customFormat="1" ht="24.95" customHeight="1" x14ac:dyDescent="0.25">
      <c r="A483" s="349" t="s">
        <v>23</v>
      </c>
      <c r="B483" s="349">
        <v>495</v>
      </c>
      <c r="C483" s="349" t="str">
        <f>VLOOKUP(Táblázat1[[#This Row],[ORR_ssz]],Táblázat2[#All],7,0)</f>
        <v>J4:EKP (10)</v>
      </c>
      <c r="D483" s="349" t="str">
        <f>VLOOKUP(Táblázat1[[#This Row],[ORR_ssz]],Táblázat2[#All],4,0)</f>
        <v>sz02</v>
      </c>
      <c r="E483" s="350" t="s">
        <v>845</v>
      </c>
      <c r="F483" s="351"/>
      <c r="G483" s="351" t="s">
        <v>32</v>
      </c>
      <c r="H483" s="358" t="s">
        <v>57</v>
      </c>
      <c r="I483" s="352">
        <v>3</v>
      </c>
      <c r="J483" s="358"/>
      <c r="K483" s="350"/>
      <c r="L483" s="402"/>
      <c r="M483" s="395">
        <f>VLOOKUP(Táblázat1[[#This Row],[ORR_ssz]],Táblázat2[#All],9,0)</f>
        <v>27</v>
      </c>
      <c r="N483" s="395">
        <f>VLOOKUP(Táblázat1[[#This Row],[ORR_ssz]],Táblázat2[#All],31,0)</f>
        <v>96</v>
      </c>
      <c r="O483" s="388"/>
      <c r="P483" s="351" t="s">
        <v>81</v>
      </c>
      <c r="Q483" s="351" t="s">
        <v>87</v>
      </c>
      <c r="R483" s="351" t="s">
        <v>90</v>
      </c>
      <c r="S483" s="351"/>
      <c r="T483" s="351" t="s">
        <v>3620</v>
      </c>
      <c r="U483" s="351" t="str">
        <f>VLOOKUP(Táblázat1[[#This Row],[ORR_ssz]],Táblázat2[#All],6,0)</f>
        <v>+P:10:00-12:00(B tanterem I. (Magyar u.) (ÁB-0-3))</v>
      </c>
      <c r="V483" s="351" t="s">
        <v>1315</v>
      </c>
      <c r="W483" s="350" t="s">
        <v>4584</v>
      </c>
      <c r="X483" s="351"/>
      <c r="Y483" s="351"/>
      <c r="Z483" s="361" t="s">
        <v>1318</v>
      </c>
      <c r="AA483" s="351"/>
      <c r="AB483" s="353" t="s">
        <v>3738</v>
      </c>
    </row>
    <row r="484" spans="1:28" s="112" customFormat="1" ht="24.95" customHeight="1" x14ac:dyDescent="0.25">
      <c r="A484" s="349" t="s">
        <v>23</v>
      </c>
      <c r="B484" s="349">
        <v>496</v>
      </c>
      <c r="C484" s="349" t="str">
        <f>VLOOKUP(Táblázat1[[#This Row],[ORR_ssz]],Táblázat2[#All],7,0)</f>
        <v>J4:EKP (10)</v>
      </c>
      <c r="D484" s="349" t="str">
        <f>VLOOKUP(Táblázat1[[#This Row],[ORR_ssz]],Táblázat2[#All],4,0)</f>
        <v>sz03</v>
      </c>
      <c r="E484" s="350" t="s">
        <v>846</v>
      </c>
      <c r="F484" s="351"/>
      <c r="G484" s="351" t="s">
        <v>32</v>
      </c>
      <c r="H484" s="351" t="s">
        <v>57</v>
      </c>
      <c r="I484" s="352">
        <v>3</v>
      </c>
      <c r="J484" s="351"/>
      <c r="K484" s="350"/>
      <c r="L484" s="402"/>
      <c r="M484" s="395">
        <f>VLOOKUP(Táblázat1[[#This Row],[ORR_ssz]],Táblázat2[#All],9,0)</f>
        <v>27</v>
      </c>
      <c r="N484" s="395">
        <f>VLOOKUP(Táblázat1[[#This Row],[ORR_ssz]],Táblázat2[#All],31,0)</f>
        <v>96</v>
      </c>
      <c r="O484" s="388"/>
      <c r="P484" s="351" t="s">
        <v>81</v>
      </c>
      <c r="Q484" s="351" t="s">
        <v>87</v>
      </c>
      <c r="R484" s="351" t="s">
        <v>95</v>
      </c>
      <c r="S484" s="351"/>
      <c r="T484" s="351" t="s">
        <v>3620</v>
      </c>
      <c r="U484" s="351" t="str">
        <f>VLOOKUP(Táblázat1[[#This Row],[ORR_ssz]],Táblázat2[#All],6,0)</f>
        <v>+P:12:00-14:00(B tanterem I. (Magyar u.) (ÁB-0-3))</v>
      </c>
      <c r="V484" s="351" t="s">
        <v>1315</v>
      </c>
      <c r="W484" s="350" t="s">
        <v>4584</v>
      </c>
      <c r="X484" s="351"/>
      <c r="Y484" s="351"/>
      <c r="Z484" s="361" t="s">
        <v>1318</v>
      </c>
      <c r="AA484" s="351"/>
      <c r="AB484" s="353" t="s">
        <v>3738</v>
      </c>
    </row>
    <row r="485" spans="1:28" s="112" customFormat="1" ht="24.95" customHeight="1" x14ac:dyDescent="0.25">
      <c r="A485" s="349" t="s">
        <v>23</v>
      </c>
      <c r="B485" s="349">
        <v>497</v>
      </c>
      <c r="C485" s="349" t="str">
        <f>VLOOKUP(Táblázat1[[#This Row],[ORR_ssz]],Táblázat2[#All],7,0)</f>
        <v>J4:EKP (10)</v>
      </c>
      <c r="D485" s="349" t="str">
        <f>VLOOKUP(Táblázat1[[#This Row],[ORR_ssz]],Táblázat2[#All],4,0)</f>
        <v>sz04</v>
      </c>
      <c r="E485" s="350" t="s">
        <v>847</v>
      </c>
      <c r="F485" s="351"/>
      <c r="G485" s="351" t="s">
        <v>32</v>
      </c>
      <c r="H485" s="351" t="s">
        <v>57</v>
      </c>
      <c r="I485" s="352">
        <v>3</v>
      </c>
      <c r="J485" s="351"/>
      <c r="K485" s="350"/>
      <c r="L485" s="402"/>
      <c r="M485" s="395">
        <f>VLOOKUP(Táblázat1[[#This Row],[ORR_ssz]],Táblázat2[#All],9,0)</f>
        <v>27</v>
      </c>
      <c r="N485" s="395">
        <f>VLOOKUP(Táblázat1[[#This Row],[ORR_ssz]],Táblázat2[#All],31,0)</f>
        <v>60</v>
      </c>
      <c r="O485" s="388"/>
      <c r="P485" s="351" t="s">
        <v>81</v>
      </c>
      <c r="Q485" s="351" t="s">
        <v>86</v>
      </c>
      <c r="R485" s="351" t="s">
        <v>102</v>
      </c>
      <c r="S485" s="351"/>
      <c r="T485" s="351" t="s">
        <v>3608</v>
      </c>
      <c r="U485" s="351" t="str">
        <f>VLOOKUP(Táblázat1[[#This Row],[ORR_ssz]],Táblázat2[#All],6,0)</f>
        <v>+CS:16:00-18:00(B gyakorló 07. (Kecskeméti u.) (ÁB-2-204))</v>
      </c>
      <c r="V485" s="351" t="s">
        <v>1315</v>
      </c>
      <c r="W485" s="350" t="s">
        <v>1319</v>
      </c>
      <c r="X485" s="351"/>
      <c r="Y485" s="351"/>
      <c r="Z485" s="353"/>
      <c r="AA485" s="351"/>
      <c r="AB485" s="353" t="s">
        <v>3738</v>
      </c>
    </row>
    <row r="486" spans="1:28" s="112" customFormat="1" ht="24.95" customHeight="1" x14ac:dyDescent="0.25">
      <c r="A486" s="349" t="s">
        <v>23</v>
      </c>
      <c r="B486" s="349">
        <v>498</v>
      </c>
      <c r="C486" s="349" t="str">
        <f>VLOOKUP(Táblázat1[[#This Row],[ORR_ssz]],Táblázat2[#All],7,0)</f>
        <v>J4:EKP (10)</v>
      </c>
      <c r="D486" s="349" t="str">
        <f>VLOOKUP(Táblázat1[[#This Row],[ORR_ssz]],Táblázat2[#All],4,0)</f>
        <v>sz05</v>
      </c>
      <c r="E486" s="350" t="s">
        <v>848</v>
      </c>
      <c r="F486" s="351"/>
      <c r="G486" s="351" t="s">
        <v>32</v>
      </c>
      <c r="H486" s="351" t="s">
        <v>57</v>
      </c>
      <c r="I486" s="352">
        <v>3</v>
      </c>
      <c r="J486" s="351"/>
      <c r="K486" s="350"/>
      <c r="L486" s="402"/>
      <c r="M486" s="395">
        <f>VLOOKUP(Táblázat1[[#This Row],[ORR_ssz]],Táblázat2[#All],9,0)</f>
        <v>27</v>
      </c>
      <c r="N486" s="395">
        <f>VLOOKUP(Táblázat1[[#This Row],[ORR_ssz]],Táblázat2[#All],31,0)</f>
        <v>200</v>
      </c>
      <c r="O486" s="388"/>
      <c r="P486" s="351" t="s">
        <v>82</v>
      </c>
      <c r="Q486" s="351" t="s">
        <v>84</v>
      </c>
      <c r="R486" s="351" t="s">
        <v>102</v>
      </c>
      <c r="S486" s="351"/>
      <c r="T486" s="351" t="s">
        <v>3618</v>
      </c>
      <c r="U486" s="351" t="str">
        <f>VLOOKUP(Táblázat1[[#This Row],[ORR_ssz]],Táblázat2[#All],6,0)</f>
        <v>-K:16:00-18:00(A tanterem II. (Dósa auditórium) (ÁA-1-109))</v>
      </c>
      <c r="V486" s="351" t="s">
        <v>1315</v>
      </c>
      <c r="W486" s="350" t="s">
        <v>1320</v>
      </c>
      <c r="X486" s="351"/>
      <c r="Y486" s="351"/>
      <c r="Z486" s="351"/>
      <c r="AA486" s="365"/>
      <c r="AB486" s="353" t="s">
        <v>3738</v>
      </c>
    </row>
    <row r="487" spans="1:28" s="112" customFormat="1" ht="24.95" customHeight="1" x14ac:dyDescent="0.25">
      <c r="A487" s="349" t="s">
        <v>23</v>
      </c>
      <c r="B487" s="349">
        <v>499</v>
      </c>
      <c r="C487" s="349" t="str">
        <f>VLOOKUP(Táblázat1[[#This Row],[ORR_ssz]],Táblázat2[#All],7,0)</f>
        <v>J4:EKP (10)</v>
      </c>
      <c r="D487" s="349" t="str">
        <f>VLOOKUP(Táblázat1[[#This Row],[ORR_ssz]],Táblázat2[#All],4,0)</f>
        <v>sz06</v>
      </c>
      <c r="E487" s="350" t="s">
        <v>849</v>
      </c>
      <c r="F487" s="351"/>
      <c r="G487" s="351" t="s">
        <v>32</v>
      </c>
      <c r="H487" s="351" t="s">
        <v>57</v>
      </c>
      <c r="I487" s="352">
        <v>3</v>
      </c>
      <c r="J487" s="351"/>
      <c r="K487" s="350"/>
      <c r="L487" s="402"/>
      <c r="M487" s="395">
        <f>VLOOKUP(Táblázat1[[#This Row],[ORR_ssz]],Táblázat2[#All],9,0)</f>
        <v>27</v>
      </c>
      <c r="N487" s="395">
        <f>VLOOKUP(Táblázat1[[#This Row],[ORR_ssz]],Táblázat2[#All],31,0)</f>
        <v>96</v>
      </c>
      <c r="O487" s="388"/>
      <c r="P487" s="351" t="s">
        <v>81</v>
      </c>
      <c r="Q487" s="351" t="s">
        <v>85</v>
      </c>
      <c r="R487" s="351" t="s">
        <v>102</v>
      </c>
      <c r="S487" s="351"/>
      <c r="T487" s="351" t="s">
        <v>3620</v>
      </c>
      <c r="U487" s="351" t="str">
        <f>VLOOKUP(Táblázat1[[#This Row],[ORR_ssz]],Táblázat2[#All],6,0)</f>
        <v>+SZE:16:00-18:00(B tanterem I. (Magyar u.) (ÁB-0-3))</v>
      </c>
      <c r="V487" s="351" t="s">
        <v>1315</v>
      </c>
      <c r="W487" s="350" t="s">
        <v>1321</v>
      </c>
      <c r="X487" s="351"/>
      <c r="Y487" s="351"/>
      <c r="Z487" s="351"/>
      <c r="AA487" s="365"/>
      <c r="AB487" s="353" t="s">
        <v>3738</v>
      </c>
    </row>
    <row r="488" spans="1:28" s="112" customFormat="1" ht="24.95" customHeight="1" x14ac:dyDescent="0.25">
      <c r="A488" s="349" t="s">
        <v>23</v>
      </c>
      <c r="B488" s="349">
        <v>500</v>
      </c>
      <c r="C488" s="349" t="str">
        <f>VLOOKUP(Táblázat1[[#This Row],[ORR_ssz]],Táblázat2[#All],7,0)</f>
        <v>J4:EKP (10)</v>
      </c>
      <c r="D488" s="349" t="str">
        <f>VLOOKUP(Táblázat1[[#This Row],[ORR_ssz]],Táblázat2[#All],4,0)</f>
        <v>sz07</v>
      </c>
      <c r="E488" s="350" t="s">
        <v>850</v>
      </c>
      <c r="F488" s="351"/>
      <c r="G488" s="351" t="s">
        <v>32</v>
      </c>
      <c r="H488" s="351" t="s">
        <v>57</v>
      </c>
      <c r="I488" s="352">
        <v>3</v>
      </c>
      <c r="J488" s="351"/>
      <c r="K488" s="350"/>
      <c r="L488" s="402"/>
      <c r="M488" s="395">
        <f>VLOOKUP(Táblázat1[[#This Row],[ORR_ssz]],Táblázat2[#All],9,0)</f>
        <v>27</v>
      </c>
      <c r="N488" s="395">
        <f>VLOOKUP(Táblázat1[[#This Row],[ORR_ssz]],Táblázat2[#All],31,0)</f>
        <v>200</v>
      </c>
      <c r="O488" s="388"/>
      <c r="P488" s="351" t="s">
        <v>82</v>
      </c>
      <c r="Q488" s="351" t="s">
        <v>87</v>
      </c>
      <c r="R488" s="351" t="s">
        <v>636</v>
      </c>
      <c r="S488" s="351"/>
      <c r="T488" s="351" t="s">
        <v>3618</v>
      </c>
      <c r="U488" s="351" t="str">
        <f>VLOOKUP(Táblázat1[[#This Row],[ORR_ssz]],Táblázat2[#All],6,0)</f>
        <v>-P:08:00-10:00(A tanterem II. (Dósa auditórium) (ÁA-1-109))</v>
      </c>
      <c r="V488" s="351" t="s">
        <v>1315</v>
      </c>
      <c r="W488" s="350" t="s">
        <v>1315</v>
      </c>
      <c r="X488" s="351"/>
      <c r="Y488" s="351"/>
      <c r="Z488" s="353"/>
      <c r="AA488" s="351"/>
      <c r="AB488" s="353" t="s">
        <v>3738</v>
      </c>
    </row>
    <row r="489" spans="1:28" s="112" customFormat="1" ht="24.95" customHeight="1" x14ac:dyDescent="0.25">
      <c r="A489" s="349" t="s">
        <v>23</v>
      </c>
      <c r="B489" s="349">
        <v>501</v>
      </c>
      <c r="C489" s="349" t="str">
        <f>VLOOKUP(Táblázat1[[#This Row],[ORR_ssz]],Táblázat2[#All],7,0)</f>
        <v>J4:EKP (10)</v>
      </c>
      <c r="D489" s="349" t="str">
        <f>VLOOKUP(Táblázat1[[#This Row],[ORR_ssz]],Táblázat2[#All],4,0)</f>
        <v>sz08</v>
      </c>
      <c r="E489" s="350" t="s">
        <v>851</v>
      </c>
      <c r="F489" s="351"/>
      <c r="G489" s="351" t="s">
        <v>32</v>
      </c>
      <c r="H489" s="351" t="s">
        <v>57</v>
      </c>
      <c r="I489" s="352">
        <v>3</v>
      </c>
      <c r="J489" s="351"/>
      <c r="K489" s="350"/>
      <c r="L489" s="402"/>
      <c r="M489" s="395">
        <f>VLOOKUP(Táblázat1[[#This Row],[ORR_ssz]],Táblázat2[#All],9,0)</f>
        <v>27</v>
      </c>
      <c r="N489" s="395">
        <f>VLOOKUP(Táblázat1[[#This Row],[ORR_ssz]],Táblázat2[#All],31,0)</f>
        <v>200</v>
      </c>
      <c r="O489" s="388"/>
      <c r="P489" s="351" t="s">
        <v>82</v>
      </c>
      <c r="Q489" s="351" t="s">
        <v>87</v>
      </c>
      <c r="R489" s="351" t="s">
        <v>3638</v>
      </c>
      <c r="S489" s="351"/>
      <c r="T489" s="351" t="s">
        <v>3618</v>
      </c>
      <c r="U489" s="351" t="str">
        <f>VLOOKUP(Táblázat1[[#This Row],[ORR_ssz]],Táblázat2[#All],6,0)</f>
        <v>-P:10:00-12:00(A tanterem II. (Dósa auditórium) (ÁA-1-109))</v>
      </c>
      <c r="V489" s="351" t="s">
        <v>1315</v>
      </c>
      <c r="W489" s="350" t="s">
        <v>1315</v>
      </c>
      <c r="X489" s="351"/>
      <c r="Y489" s="351"/>
      <c r="Z489" s="353"/>
      <c r="AA489" s="351"/>
      <c r="AB489" s="354" t="s">
        <v>3738</v>
      </c>
    </row>
    <row r="490" spans="1:28" s="112" customFormat="1" ht="24.95" customHeight="1" x14ac:dyDescent="0.25">
      <c r="A490" s="349" t="s">
        <v>23</v>
      </c>
      <c r="B490" s="349">
        <v>502</v>
      </c>
      <c r="C490" s="349" t="str">
        <f>VLOOKUP(Táblázat1[[#This Row],[ORR_ssz]],Táblázat2[#All],7,0)</f>
        <v>J4:EKP (10)</v>
      </c>
      <c r="D490" s="349" t="str">
        <f>VLOOKUP(Táblázat1[[#This Row],[ORR_ssz]],Táblázat2[#All],4,0)</f>
        <v>sz09</v>
      </c>
      <c r="E490" s="350" t="s">
        <v>852</v>
      </c>
      <c r="F490" s="351"/>
      <c r="G490" s="351" t="s">
        <v>32</v>
      </c>
      <c r="H490" s="351" t="s">
        <v>57</v>
      </c>
      <c r="I490" s="352">
        <v>3</v>
      </c>
      <c r="J490" s="351"/>
      <c r="K490" s="350"/>
      <c r="L490" s="402"/>
      <c r="M490" s="395">
        <f>VLOOKUP(Táblázat1[[#This Row],[ORR_ssz]],Táblázat2[#All],9,0)</f>
        <v>27</v>
      </c>
      <c r="N490" s="395">
        <f>VLOOKUP(Táblázat1[[#This Row],[ORR_ssz]],Táblázat2[#All],31,0)</f>
        <v>60</v>
      </c>
      <c r="O490" s="388"/>
      <c r="P490" s="351" t="s">
        <v>82</v>
      </c>
      <c r="Q490" s="351" t="s">
        <v>86</v>
      </c>
      <c r="R490" s="351" t="s">
        <v>102</v>
      </c>
      <c r="S490" s="351"/>
      <c r="T490" s="351" t="s">
        <v>3608</v>
      </c>
      <c r="U490" s="351" t="str">
        <f>VLOOKUP(Táblázat1[[#This Row],[ORR_ssz]],Táblázat2[#All],6,0)</f>
        <v>-CS:16:00-18:00(B gyakorló 07. (Kecskeméti u.) (ÁB-2-204))</v>
      </c>
      <c r="V490" s="351" t="s">
        <v>1315</v>
      </c>
      <c r="W490" s="350" t="s">
        <v>1319</v>
      </c>
      <c r="X490" s="351"/>
      <c r="Y490" s="351"/>
      <c r="Z490" s="353"/>
      <c r="AA490" s="351"/>
      <c r="AB490" s="353" t="s">
        <v>3738</v>
      </c>
    </row>
    <row r="491" spans="1:28" s="112" customFormat="1" ht="24.95" customHeight="1" x14ac:dyDescent="0.25">
      <c r="A491" s="349" t="s">
        <v>23</v>
      </c>
      <c r="B491" s="349">
        <v>503</v>
      </c>
      <c r="C491" s="349" t="str">
        <f>VLOOKUP(Táblázat1[[#This Row],[ORR_ssz]],Táblázat2[#All],7,0)</f>
        <v>J4:EKP (10)</v>
      </c>
      <c r="D491" s="349" t="str">
        <f>VLOOKUP(Táblázat1[[#This Row],[ORR_ssz]],Táblázat2[#All],4,0)</f>
        <v>sz10</v>
      </c>
      <c r="E491" s="350" t="s">
        <v>853</v>
      </c>
      <c r="F491" s="351"/>
      <c r="G491" s="351" t="s">
        <v>32</v>
      </c>
      <c r="H491" s="351" t="s">
        <v>57</v>
      </c>
      <c r="I491" s="352">
        <v>3</v>
      </c>
      <c r="J491" s="351"/>
      <c r="K491" s="350"/>
      <c r="L491" s="402"/>
      <c r="M491" s="395">
        <f>VLOOKUP(Táblázat1[[#This Row],[ORR_ssz]],Táblázat2[#All],9,0)</f>
        <v>27</v>
      </c>
      <c r="N491" s="395">
        <f>VLOOKUP(Táblázat1[[#This Row],[ORR_ssz]],Táblázat2[#All],31,0)</f>
        <v>480</v>
      </c>
      <c r="O491" s="388"/>
      <c r="P491" s="351" t="s">
        <v>82</v>
      </c>
      <c r="Q491" s="351" t="s">
        <v>83</v>
      </c>
      <c r="R491" s="351" t="s">
        <v>90</v>
      </c>
      <c r="S491" s="351"/>
      <c r="T491" s="351" t="s">
        <v>3639</v>
      </c>
      <c r="U491" s="351" t="str">
        <f>VLOOKUP(Táblázat1[[#This Row],[ORR_ssz]],Táblázat2[#All],6,0)</f>
        <v>-H:10:00-12:00(A tanterem VII. (Nagy Ernő auditórium) (ÁA-2,5-305))</v>
      </c>
      <c r="V491" s="351" t="s">
        <v>1315</v>
      </c>
      <c r="W491" s="350" t="s">
        <v>1322</v>
      </c>
      <c r="X491" s="351"/>
      <c r="Y491" s="351"/>
      <c r="Z491" s="353"/>
      <c r="AA491" s="351"/>
      <c r="AB491" s="353" t="s">
        <v>3738</v>
      </c>
    </row>
    <row r="492" spans="1:28" s="112" customFormat="1" ht="24.95" customHeight="1" x14ac:dyDescent="0.25">
      <c r="A492" s="349" t="s">
        <v>23</v>
      </c>
      <c r="B492" s="349">
        <v>504</v>
      </c>
      <c r="C492" s="349" t="str">
        <f>VLOOKUP(Táblázat1[[#This Row],[ORR_ssz]],Táblázat2[#All],7,0)</f>
        <v>J4:EKP (10)</v>
      </c>
      <c r="D492" s="349" t="str">
        <f>VLOOKUP(Táblázat1[[#This Row],[ORR_ssz]],Táblázat2[#All],4,0)</f>
        <v>sz11</v>
      </c>
      <c r="E492" s="350" t="s">
        <v>854</v>
      </c>
      <c r="F492" s="351"/>
      <c r="G492" s="351" t="s">
        <v>32</v>
      </c>
      <c r="H492" s="351" t="s">
        <v>57</v>
      </c>
      <c r="I492" s="352">
        <v>3</v>
      </c>
      <c r="J492" s="351"/>
      <c r="K492" s="350"/>
      <c r="L492" s="402"/>
      <c r="M492" s="395">
        <f>VLOOKUP(Táblázat1[[#This Row],[ORR_ssz]],Táblázat2[#All],9,0)</f>
        <v>27</v>
      </c>
      <c r="N492" s="395">
        <f>VLOOKUP(Táblázat1[[#This Row],[ORR_ssz]],Táblázat2[#All],31,0)</f>
        <v>200</v>
      </c>
      <c r="O492" s="388"/>
      <c r="P492" s="351" t="s">
        <v>81</v>
      </c>
      <c r="Q492" s="351" t="s">
        <v>84</v>
      </c>
      <c r="R492" s="351" t="s">
        <v>102</v>
      </c>
      <c r="S492" s="351"/>
      <c r="T492" s="351" t="s">
        <v>3618</v>
      </c>
      <c r="U492" s="351" t="str">
        <f>VLOOKUP(Táblázat1[[#This Row],[ORR_ssz]],Táblázat2[#All],6,0)</f>
        <v>+K:16:00-18:00(A tanterem II. (Dósa auditórium) (ÁA-1-109))</v>
      </c>
      <c r="V492" s="351" t="s">
        <v>1315</v>
      </c>
      <c r="W492" s="350" t="s">
        <v>1320</v>
      </c>
      <c r="X492" s="351"/>
      <c r="Y492" s="351"/>
      <c r="Z492" s="353"/>
      <c r="AA492" s="351"/>
      <c r="AB492" s="353" t="s">
        <v>3738</v>
      </c>
    </row>
    <row r="493" spans="1:28" s="112" customFormat="1" ht="24.95" customHeight="1" x14ac:dyDescent="0.25">
      <c r="A493" s="349" t="s">
        <v>23</v>
      </c>
      <c r="B493" s="349">
        <v>505</v>
      </c>
      <c r="C493" s="349" t="str">
        <f>VLOOKUP(Táblázat1[[#This Row],[ORR_ssz]],Táblázat2[#All],7,0)</f>
        <v>J4:EKP (10)</v>
      </c>
      <c r="D493" s="349" t="str">
        <f>VLOOKUP(Táblázat1[[#This Row],[ORR_ssz]],Táblázat2[#All],4,0)</f>
        <v>sz12</v>
      </c>
      <c r="E493" s="350" t="s">
        <v>855</v>
      </c>
      <c r="F493" s="351"/>
      <c r="G493" s="351" t="s">
        <v>32</v>
      </c>
      <c r="H493" s="351" t="s">
        <v>57</v>
      </c>
      <c r="I493" s="352">
        <v>3</v>
      </c>
      <c r="J493" s="351"/>
      <c r="K493" s="350"/>
      <c r="L493" s="402"/>
      <c r="M493" s="395">
        <f>VLOOKUP(Táblázat1[[#This Row],[ORR_ssz]],Táblázat2[#All],9,0)</f>
        <v>27</v>
      </c>
      <c r="N493" s="395">
        <f>VLOOKUP(Táblázat1[[#This Row],[ORR_ssz]],Táblázat2[#All],31,0)</f>
        <v>200</v>
      </c>
      <c r="O493" s="388"/>
      <c r="P493" s="351" t="s">
        <v>82</v>
      </c>
      <c r="Q493" s="351" t="s">
        <v>86</v>
      </c>
      <c r="R493" s="351" t="s">
        <v>102</v>
      </c>
      <c r="S493" s="351"/>
      <c r="T493" s="351" t="s">
        <v>3618</v>
      </c>
      <c r="U493" s="351" t="str">
        <f>VLOOKUP(Táblázat1[[#This Row],[ORR_ssz]],Táblázat2[#All],6,0)</f>
        <v>-CS:16:00-18:00(A tanterem II. (Dósa auditórium) (ÁA-1-109))</v>
      </c>
      <c r="V493" s="351" t="s">
        <v>1315</v>
      </c>
      <c r="W493" s="350" t="s">
        <v>1323</v>
      </c>
      <c r="X493" s="351"/>
      <c r="Y493" s="351"/>
      <c r="Z493" s="353"/>
      <c r="AA493" s="351"/>
      <c r="AB493" s="354" t="s">
        <v>3738</v>
      </c>
    </row>
    <row r="494" spans="1:28" s="112" customFormat="1" ht="24.95" customHeight="1" x14ac:dyDescent="0.25">
      <c r="A494" s="349" t="s">
        <v>23</v>
      </c>
      <c r="B494" s="349">
        <v>506</v>
      </c>
      <c r="C494" s="349" t="str">
        <f>VLOOKUP(Táblázat1[[#This Row],[ORR_ssz]],Táblázat2[#All],7,0)</f>
        <v>J4:XFAK(MN):M04</v>
      </c>
      <c r="D494" s="349" t="str">
        <f>VLOOKUP(Táblázat1[[#This Row],[ORR_ssz]],Táblázat2[#All],4,0)</f>
        <v>mfN</v>
      </c>
      <c r="E494" s="350" t="s">
        <v>1338</v>
      </c>
      <c r="F494" s="351"/>
      <c r="G494" s="351" t="s">
        <v>44</v>
      </c>
      <c r="H494" s="351" t="s">
        <v>57</v>
      </c>
      <c r="I494" s="352"/>
      <c r="J494" s="351" t="s">
        <v>56</v>
      </c>
      <c r="K494" s="350" t="s">
        <v>530</v>
      </c>
      <c r="L494" s="403" t="s">
        <v>3706</v>
      </c>
      <c r="M494" s="396">
        <f>VLOOKUP(Táblázat1[[#This Row],[ORR_ssz]],Táblázat2[#All],9,0)</f>
        <v>777</v>
      </c>
      <c r="N494" s="396">
        <f>VLOOKUP(Táblázat1[[#This Row],[ORR_ssz]],Táblázat2[#All],31,0)</f>
        <v>20</v>
      </c>
      <c r="O494" s="392"/>
      <c r="P494" s="351"/>
      <c r="Q494" s="351" t="s">
        <v>86</v>
      </c>
      <c r="R494" s="351" t="s">
        <v>102</v>
      </c>
      <c r="S494" s="351"/>
      <c r="T494" s="351" t="s">
        <v>3543</v>
      </c>
      <c r="U494" s="351" t="str">
        <f>VLOOKUP(Táblázat1[[#This Row],[ORR_ssz]],Táblázat2[#All],6,0)</f>
        <v>CS:16:00-18:00(A gyakorló 15. (könyvtár) (ÁA-0,5-122/a))</v>
      </c>
      <c r="V494" s="351" t="s">
        <v>1339</v>
      </c>
      <c r="W494" s="350" t="s">
        <v>1339</v>
      </c>
      <c r="X494" s="351" t="s">
        <v>672</v>
      </c>
      <c r="Y494" s="351"/>
      <c r="Z494" s="353"/>
      <c r="AA494" s="351"/>
      <c r="AB494" s="354" t="s">
        <v>3738</v>
      </c>
    </row>
    <row r="495" spans="1:28" s="112" customFormat="1" ht="24.95" customHeight="1" x14ac:dyDescent="0.25">
      <c r="A495" s="349" t="s">
        <v>23</v>
      </c>
      <c r="B495" s="349">
        <v>507</v>
      </c>
      <c r="C495" s="349" t="str">
        <f>VLOOKUP(Táblázat1[[#This Row],[ORR_ssz]],Táblázat2[#All],7,0)</f>
        <v>J4:xFAK(2kr):P11</v>
      </c>
      <c r="D495" s="349" t="str">
        <f>VLOOKUP(Táblázat1[[#This Row],[ORR_ssz]],Táblázat2[#All],4,0)</f>
        <v>f</v>
      </c>
      <c r="E495" s="350" t="s">
        <v>1333</v>
      </c>
      <c r="F495" s="351" t="s">
        <v>1334</v>
      </c>
      <c r="G495" s="351" t="s">
        <v>41</v>
      </c>
      <c r="H495" s="351" t="s">
        <v>57</v>
      </c>
      <c r="I495" s="352"/>
      <c r="J495" s="351" t="s">
        <v>56</v>
      </c>
      <c r="K495" s="350" t="s">
        <v>1335</v>
      </c>
      <c r="L495" s="403" t="s">
        <v>3710</v>
      </c>
      <c r="M495" s="396">
        <f>VLOOKUP(Táblázat1[[#This Row],[ORR_ssz]],Táblázat2[#All],9,0)</f>
        <v>15</v>
      </c>
      <c r="N495" s="396">
        <f>VLOOKUP(Táblázat1[[#This Row],[ORR_ssz]],Táblázat2[#All],31,0)</f>
        <v>30</v>
      </c>
      <c r="O495" s="392"/>
      <c r="P495" s="351"/>
      <c r="Q495" s="351" t="s">
        <v>84</v>
      </c>
      <c r="R495" s="351" t="s">
        <v>102</v>
      </c>
      <c r="S495" s="351"/>
      <c r="T495" s="351" t="s">
        <v>115</v>
      </c>
      <c r="U495" s="351" t="str">
        <f>VLOOKUP(Táblázat1[[#This Row],[ORR_ssz]],Táblázat2[#All],6,0)</f>
        <v>K:16:00-18:00(A gyakorló 06. (ÁA-0,5-0))</v>
      </c>
      <c r="V495" s="351" t="s">
        <v>1336</v>
      </c>
      <c r="W495" s="350" t="s">
        <v>1336</v>
      </c>
      <c r="X495" s="351" t="s">
        <v>672</v>
      </c>
      <c r="Y495" s="351"/>
      <c r="Z495" s="361" t="s">
        <v>1337</v>
      </c>
      <c r="AA495" s="351"/>
      <c r="AB495" s="353" t="s">
        <v>3738</v>
      </c>
    </row>
    <row r="496" spans="1:28" s="112" customFormat="1" ht="24.95" customHeight="1" x14ac:dyDescent="0.25">
      <c r="A496" s="349" t="s">
        <v>23</v>
      </c>
      <c r="B496" s="349">
        <v>508</v>
      </c>
      <c r="C496" s="349" t="str">
        <f>VLOOKUP(Táblázat1[[#This Row],[ORR_ssz]],Táblázat2[#All],7,0)</f>
        <v>J4:XFAK(MN):N02</v>
      </c>
      <c r="D496" s="349" t="str">
        <f>VLOOKUP(Táblázat1[[#This Row],[ORR_ssz]],Táblázat2[#All],4,0)</f>
        <v>mfN</v>
      </c>
      <c r="E496" s="350" t="s">
        <v>1330</v>
      </c>
      <c r="F496" s="351"/>
      <c r="G496" s="351" t="s">
        <v>44</v>
      </c>
      <c r="H496" s="351" t="s">
        <v>57</v>
      </c>
      <c r="I496" s="352"/>
      <c r="J496" s="351" t="s">
        <v>56</v>
      </c>
      <c r="K496" s="350" t="s">
        <v>530</v>
      </c>
      <c r="L496" s="403">
        <v>5</v>
      </c>
      <c r="M496" s="396">
        <f>VLOOKUP(Táblázat1[[#This Row],[ORR_ssz]],Táblázat2[#All],9,0)</f>
        <v>777</v>
      </c>
      <c r="N496" s="396">
        <f>VLOOKUP(Táblázat1[[#This Row],[ORR_ssz]],Táblázat2[#All],31,0)</f>
        <v>0</v>
      </c>
      <c r="O496" s="392"/>
      <c r="P496" s="351"/>
      <c r="Q496" s="351"/>
      <c r="R496" s="351"/>
      <c r="S496" s="351"/>
      <c r="T496" s="351"/>
      <c r="U496" s="351">
        <f>VLOOKUP(Táblázat1[[#This Row],[ORR_ssz]],Táblázat2[#All],6,0)</f>
        <v>0</v>
      </c>
      <c r="V496" s="351" t="s">
        <v>1321</v>
      </c>
      <c r="W496" s="350" t="s">
        <v>1321</v>
      </c>
      <c r="X496" s="351"/>
      <c r="Y496" s="351" t="s">
        <v>951</v>
      </c>
      <c r="Z496" s="361" t="s">
        <v>1331</v>
      </c>
      <c r="AA496" s="351"/>
      <c r="AB496" s="353" t="s">
        <v>3739</v>
      </c>
    </row>
    <row r="497" spans="1:28" s="112" customFormat="1" ht="24.95" customHeight="1" x14ac:dyDescent="0.25">
      <c r="A497" s="349" t="s">
        <v>23</v>
      </c>
      <c r="B497" s="349">
        <v>510</v>
      </c>
      <c r="C497" s="349" t="str">
        <f>VLOOKUP(Táblázat1[[#This Row],[ORR_ssz]],Táblázat2[#All],7,0)</f>
        <v>JL5:NJ (1)</v>
      </c>
      <c r="D497" s="349" t="str">
        <f>VLOOKUP(Táblázat1[[#This Row],[ORR_ssz]],Táblázat2[#All],4,0)</f>
        <v>e</v>
      </c>
      <c r="E497" s="350" t="s">
        <v>842</v>
      </c>
      <c r="F497" s="351" t="s">
        <v>843</v>
      </c>
      <c r="G497" s="351" t="s">
        <v>31</v>
      </c>
      <c r="H497" s="351" t="s">
        <v>55</v>
      </c>
      <c r="I497" s="352">
        <v>3</v>
      </c>
      <c r="J497" s="351" t="s">
        <v>54</v>
      </c>
      <c r="K497" s="350"/>
      <c r="L497" s="402"/>
      <c r="M497" s="395">
        <f>VLOOKUP(Táblázat1[[#This Row],[ORR_ssz]],Táblázat2[#All],9,0)</f>
        <v>666</v>
      </c>
      <c r="N497" s="395">
        <f>VLOOKUP(Táblázat1[[#This Row],[ORR_ssz]],Táblázat2[#All],31,0)</f>
        <v>0</v>
      </c>
      <c r="O497" s="388"/>
      <c r="P497" s="351"/>
      <c r="Q497" s="351"/>
      <c r="R497" s="358"/>
      <c r="S497" s="351"/>
      <c r="T497" s="351"/>
      <c r="U497" s="351">
        <f>VLOOKUP(Táblázat1[[#This Row],[ORR_ssz]],Táblázat2[#All],6,0)</f>
        <v>0</v>
      </c>
      <c r="V497" s="351" t="s">
        <v>1315</v>
      </c>
      <c r="W497" s="350" t="s">
        <v>1314</v>
      </c>
      <c r="X497" s="351"/>
      <c r="Y497" s="351"/>
      <c r="Z497" s="353"/>
      <c r="AA497" s="351"/>
      <c r="AB497" s="354" t="s">
        <v>3739</v>
      </c>
    </row>
    <row r="498" spans="1:28" s="112" customFormat="1" ht="24.95" customHeight="1" x14ac:dyDescent="0.25">
      <c r="A498" s="349" t="s">
        <v>23</v>
      </c>
      <c r="B498" s="349">
        <v>511</v>
      </c>
      <c r="C498" s="349" t="str">
        <f>VLOOKUP(Táblázat1[[#This Row],[ORR_ssz]],Táblázat2[#All],7,0)</f>
        <v>J4:NJ (1)</v>
      </c>
      <c r="D498" s="349" t="str">
        <f>VLOOKUP(Táblázat1[[#This Row],[ORR_ssz]],Táblázat2[#All],4,0)</f>
        <v>e</v>
      </c>
      <c r="E498" s="350" t="s">
        <v>842</v>
      </c>
      <c r="F498" s="351" t="s">
        <v>876</v>
      </c>
      <c r="G498" s="351" t="s">
        <v>31</v>
      </c>
      <c r="H498" s="358" t="s">
        <v>57</v>
      </c>
      <c r="I498" s="355">
        <v>3</v>
      </c>
      <c r="J498" s="358" t="s">
        <v>56</v>
      </c>
      <c r="K498" s="350"/>
      <c r="L498" s="402"/>
      <c r="M498" s="395">
        <f>VLOOKUP(Táblázat1[[#This Row],[ORR_ssz]],Táblázat2[#All],9,0)</f>
        <v>666</v>
      </c>
      <c r="N498" s="395">
        <f>VLOOKUP(Táblázat1[[#This Row],[ORR_ssz]],Táblázat2[#All],31,0)</f>
        <v>0</v>
      </c>
      <c r="O498" s="388"/>
      <c r="P498" s="351"/>
      <c r="Q498" s="351"/>
      <c r="R498" s="351"/>
      <c r="S498" s="351"/>
      <c r="T498" s="351"/>
      <c r="U498" s="351">
        <f>VLOOKUP(Táblázat1[[#This Row],[ORR_ssz]],Táblázat2[#All],6,0)</f>
        <v>0</v>
      </c>
      <c r="V498" s="351" t="s">
        <v>1322</v>
      </c>
      <c r="W498" s="350" t="s">
        <v>1314</v>
      </c>
      <c r="X498" s="351"/>
      <c r="Y498" s="351"/>
      <c r="Z498" s="351"/>
      <c r="AA498" s="365"/>
      <c r="AB498" s="354" t="s">
        <v>3739</v>
      </c>
    </row>
    <row r="499" spans="1:28" s="112" customFormat="1" ht="24.95" customHeight="1" x14ac:dyDescent="0.25">
      <c r="A499" s="349" t="s">
        <v>23</v>
      </c>
      <c r="B499" s="349">
        <v>512</v>
      </c>
      <c r="C499" s="349" t="str">
        <f>VLOOKUP(Táblázat1[[#This Row],[ORR_ssz]],Táblázat2[#All],7,0)</f>
        <v>J4:NJ (10)</v>
      </c>
      <c r="D499" s="349" t="str">
        <f>VLOOKUP(Táblázat1[[#This Row],[ORR_ssz]],Táblázat2[#All],4,0)</f>
        <v>sz:E</v>
      </c>
      <c r="E499" s="350" t="s">
        <v>856</v>
      </c>
      <c r="F499" s="351" t="s">
        <v>857</v>
      </c>
      <c r="G499" s="351" t="s">
        <v>32</v>
      </c>
      <c r="H499" s="358" t="s">
        <v>57</v>
      </c>
      <c r="I499" s="355">
        <v>3</v>
      </c>
      <c r="J499" s="358" t="s">
        <v>56</v>
      </c>
      <c r="K499" s="350"/>
      <c r="L499" s="402"/>
      <c r="M499" s="395">
        <f>VLOOKUP(Táblázat1[[#This Row],[ORR_ssz]],Táblázat2[#All],9,0)</f>
        <v>555</v>
      </c>
      <c r="N499" s="395">
        <f>VLOOKUP(Táblázat1[[#This Row],[ORR_ssz]],Táblázat2[#All],31,0)</f>
        <v>0</v>
      </c>
      <c r="O499" s="388"/>
      <c r="P499" s="351"/>
      <c r="Q499" s="351"/>
      <c r="R499" s="351"/>
      <c r="S499" s="351"/>
      <c r="T499" s="351"/>
      <c r="U499" s="351">
        <f>VLOOKUP(Táblázat1[[#This Row],[ORR_ssz]],Táblázat2[#All],6,0)</f>
        <v>0</v>
      </c>
      <c r="V499" s="351"/>
      <c r="W499" s="350"/>
      <c r="X499" s="351"/>
      <c r="Y499" s="351"/>
      <c r="Z499" s="351"/>
      <c r="AA499" s="351"/>
      <c r="AB499" s="354" t="s">
        <v>3739</v>
      </c>
    </row>
    <row r="500" spans="1:28" s="112" customFormat="1" ht="24.95" customHeight="1" x14ac:dyDescent="0.25">
      <c r="A500" s="349" t="s">
        <v>23</v>
      </c>
      <c r="B500" s="349">
        <v>513</v>
      </c>
      <c r="C500" s="349" t="str">
        <f>VLOOKUP(Táblázat1[[#This Row],[ORR_ssz]],Táblázat2[#All],7,0)</f>
        <v>J4:NJ (10)</v>
      </c>
      <c r="D500" s="349" t="str">
        <f>VLOOKUP(Táblázat1[[#This Row],[ORR_ssz]],Táblázat2[#All],4,0)</f>
        <v>sz01</v>
      </c>
      <c r="E500" s="350" t="s">
        <v>858</v>
      </c>
      <c r="F500" s="351"/>
      <c r="G500" s="351" t="s">
        <v>32</v>
      </c>
      <c r="H500" s="358" t="s">
        <v>57</v>
      </c>
      <c r="I500" s="355">
        <v>3</v>
      </c>
      <c r="J500" s="358" t="s">
        <v>56</v>
      </c>
      <c r="K500" s="350"/>
      <c r="L500" s="402"/>
      <c r="M500" s="395">
        <f>VLOOKUP(Táblázat1[[#This Row],[ORR_ssz]],Táblázat2[#All],9,0)</f>
        <v>25</v>
      </c>
      <c r="N500" s="395">
        <f>VLOOKUP(Táblázat1[[#This Row],[ORR_ssz]],Táblázat2[#All],31,0)</f>
        <v>96</v>
      </c>
      <c r="O500" s="388"/>
      <c r="P500" s="351" t="s">
        <v>81</v>
      </c>
      <c r="Q500" s="351" t="s">
        <v>87</v>
      </c>
      <c r="R500" s="351" t="s">
        <v>636</v>
      </c>
      <c r="S500" s="351"/>
      <c r="T500" s="351" t="s">
        <v>3659</v>
      </c>
      <c r="U500" s="351" t="str">
        <f>VLOOKUP(Táblázat1[[#This Row],[ORR_ssz]],Táblázat2[#All],6,0)</f>
        <v>+P:08:00-10:00(B tanterem I. (Magyar u.) (ÁB-0-3))</v>
      </c>
      <c r="V500" s="351" t="s">
        <v>1322</v>
      </c>
      <c r="W500" s="350" t="s">
        <v>4585</v>
      </c>
      <c r="X500" s="351"/>
      <c r="Y500" s="351"/>
      <c r="Z500" s="361" t="s">
        <v>1318</v>
      </c>
      <c r="AA500" s="351"/>
      <c r="AB500" s="354" t="s">
        <v>3738</v>
      </c>
    </row>
    <row r="501" spans="1:28" s="112" customFormat="1" ht="24.95" customHeight="1" x14ac:dyDescent="0.25">
      <c r="A501" s="349" t="s">
        <v>23</v>
      </c>
      <c r="B501" s="349">
        <v>514</v>
      </c>
      <c r="C501" s="349" t="str">
        <f>VLOOKUP(Táblázat1[[#This Row],[ORR_ssz]],Táblázat2[#All],7,0)</f>
        <v>J4:NJ (10)</v>
      </c>
      <c r="D501" s="349" t="str">
        <f>VLOOKUP(Táblázat1[[#This Row],[ORR_ssz]],Táblázat2[#All],4,0)</f>
        <v>sz02</v>
      </c>
      <c r="E501" s="350" t="s">
        <v>859</v>
      </c>
      <c r="F501" s="351"/>
      <c r="G501" s="351" t="s">
        <v>32</v>
      </c>
      <c r="H501" s="358" t="s">
        <v>57</v>
      </c>
      <c r="I501" s="355">
        <v>3</v>
      </c>
      <c r="J501" s="358" t="s">
        <v>56</v>
      </c>
      <c r="K501" s="350"/>
      <c r="L501" s="402"/>
      <c r="M501" s="395">
        <f>VLOOKUP(Táblázat1[[#This Row],[ORR_ssz]],Táblázat2[#All],9,0)</f>
        <v>25</v>
      </c>
      <c r="N501" s="395">
        <f>VLOOKUP(Táblázat1[[#This Row],[ORR_ssz]],Táblázat2[#All],31,0)</f>
        <v>200</v>
      </c>
      <c r="O501" s="388"/>
      <c r="P501" s="351" t="s">
        <v>81</v>
      </c>
      <c r="Q501" s="351" t="s">
        <v>84</v>
      </c>
      <c r="R501" s="351" t="s">
        <v>102</v>
      </c>
      <c r="S501" s="351"/>
      <c r="T501" s="351" t="s">
        <v>3656</v>
      </c>
      <c r="U501" s="351" t="str">
        <f>VLOOKUP(Táblázat1[[#This Row],[ORR_ssz]],Táblázat2[#All],6,0)</f>
        <v>+K:16:00-18:00(A tanterem I. (Somló auditórium) (ÁA-1-106))</v>
      </c>
      <c r="V501" s="351" t="s">
        <v>1322</v>
      </c>
      <c r="W501" s="350" t="s">
        <v>4586</v>
      </c>
      <c r="X501" s="351"/>
      <c r="Y501" s="351"/>
      <c r="Z501" s="353"/>
      <c r="AA501" s="351"/>
      <c r="AB501" s="354" t="s">
        <v>3738</v>
      </c>
    </row>
    <row r="502" spans="1:28" s="112" customFormat="1" ht="24.95" customHeight="1" x14ac:dyDescent="0.25">
      <c r="A502" s="349" t="s">
        <v>23</v>
      </c>
      <c r="B502" s="349">
        <v>515</v>
      </c>
      <c r="C502" s="349" t="str">
        <f>VLOOKUP(Táblázat1[[#This Row],[ORR_ssz]],Táblázat2[#All],7,0)</f>
        <v>J4:NJ (10)</v>
      </c>
      <c r="D502" s="349" t="str">
        <f>VLOOKUP(Táblázat1[[#This Row],[ORR_ssz]],Táblázat2[#All],4,0)</f>
        <v>sz03</v>
      </c>
      <c r="E502" s="350" t="s">
        <v>860</v>
      </c>
      <c r="F502" s="351"/>
      <c r="G502" s="351" t="s">
        <v>32</v>
      </c>
      <c r="H502" s="351" t="s">
        <v>57</v>
      </c>
      <c r="I502" s="355">
        <v>3</v>
      </c>
      <c r="J502" s="351" t="s">
        <v>56</v>
      </c>
      <c r="K502" s="350"/>
      <c r="L502" s="402"/>
      <c r="M502" s="395">
        <f>VLOOKUP(Táblázat1[[#This Row],[ORR_ssz]],Táblázat2[#All],9,0)</f>
        <v>25</v>
      </c>
      <c r="N502" s="395">
        <f>VLOOKUP(Táblázat1[[#This Row],[ORR_ssz]],Táblázat2[#All],31,0)</f>
        <v>200</v>
      </c>
      <c r="O502" s="388"/>
      <c r="P502" s="351" t="s">
        <v>82</v>
      </c>
      <c r="Q502" s="351" t="s">
        <v>84</v>
      </c>
      <c r="R502" s="351" t="s">
        <v>102</v>
      </c>
      <c r="S502" s="351"/>
      <c r="T502" s="351" t="s">
        <v>3656</v>
      </c>
      <c r="U502" s="351" t="str">
        <f>VLOOKUP(Táblázat1[[#This Row],[ORR_ssz]],Táblázat2[#All],6,0)</f>
        <v>-K:16:00-18:00(A tanterem I. (Somló auditórium) (ÁA-1-106))</v>
      </c>
      <c r="V502" s="351" t="s">
        <v>1322</v>
      </c>
      <c r="W502" s="350" t="s">
        <v>1313</v>
      </c>
      <c r="X502" s="351"/>
      <c r="Y502" s="351"/>
      <c r="Z502" s="353"/>
      <c r="AA502" s="351"/>
      <c r="AB502" s="353" t="s">
        <v>3738</v>
      </c>
    </row>
    <row r="503" spans="1:28" s="112" customFormat="1" ht="24.95" customHeight="1" x14ac:dyDescent="0.25">
      <c r="A503" s="349" t="s">
        <v>23</v>
      </c>
      <c r="B503" s="349">
        <v>516</v>
      </c>
      <c r="C503" s="349" t="str">
        <f>VLOOKUP(Táblázat1[[#This Row],[ORR_ssz]],Táblázat2[#All],7,0)</f>
        <v>J4:NJ (10)</v>
      </c>
      <c r="D503" s="349" t="str">
        <f>VLOOKUP(Táblázat1[[#This Row],[ORR_ssz]],Táblázat2[#All],4,0)</f>
        <v>sz04</v>
      </c>
      <c r="E503" s="350" t="s">
        <v>861</v>
      </c>
      <c r="F503" s="351"/>
      <c r="G503" s="351" t="s">
        <v>32</v>
      </c>
      <c r="H503" s="351" t="s">
        <v>57</v>
      </c>
      <c r="I503" s="355">
        <v>3</v>
      </c>
      <c r="J503" s="351" t="s">
        <v>56</v>
      </c>
      <c r="K503" s="350"/>
      <c r="L503" s="402"/>
      <c r="M503" s="395">
        <f>VLOOKUP(Táblázat1[[#This Row],[ORR_ssz]],Táblázat2[#All],9,0)</f>
        <v>25</v>
      </c>
      <c r="N503" s="395">
        <f>VLOOKUP(Táblázat1[[#This Row],[ORR_ssz]],Táblázat2[#All],31,0)</f>
        <v>100</v>
      </c>
      <c r="O503" s="388"/>
      <c r="P503" s="351" t="s">
        <v>82</v>
      </c>
      <c r="Q503" s="351" t="s">
        <v>83</v>
      </c>
      <c r="R503" s="351" t="s">
        <v>102</v>
      </c>
      <c r="S503" s="351"/>
      <c r="T503" s="351" t="s">
        <v>3662</v>
      </c>
      <c r="U503" s="351" t="str">
        <f>VLOOKUP(Táblázat1[[#This Row],[ORR_ssz]],Táblázat2[#All],6,0)</f>
        <v>-H:16:00-18:00(A tanterem III. (Récsi auditórium) (ÁA-1-111))</v>
      </c>
      <c r="V503" s="351" t="s">
        <v>1322</v>
      </c>
      <c r="W503" s="350" t="s">
        <v>1313</v>
      </c>
      <c r="X503" s="351"/>
      <c r="Y503" s="351"/>
      <c r="Z503" s="353"/>
      <c r="AA503" s="351"/>
      <c r="AB503" s="353" t="s">
        <v>3738</v>
      </c>
    </row>
    <row r="504" spans="1:28" s="112" customFormat="1" ht="24.95" customHeight="1" x14ac:dyDescent="0.25">
      <c r="A504" s="349" t="s">
        <v>23</v>
      </c>
      <c r="B504" s="349">
        <v>517</v>
      </c>
      <c r="C504" s="349" t="str">
        <f>VLOOKUP(Táblázat1[[#This Row],[ORR_ssz]],Táblázat2[#All],7,0)</f>
        <v>J4:NJ (10)</v>
      </c>
      <c r="D504" s="349" t="str">
        <f>VLOOKUP(Táblázat1[[#This Row],[ORR_ssz]],Táblázat2[#All],4,0)</f>
        <v>sz05</v>
      </c>
      <c r="E504" s="350" t="s">
        <v>862</v>
      </c>
      <c r="F504" s="351"/>
      <c r="G504" s="351" t="s">
        <v>32</v>
      </c>
      <c r="H504" s="351" t="s">
        <v>57</v>
      </c>
      <c r="I504" s="355">
        <v>3</v>
      </c>
      <c r="J504" s="351" t="s">
        <v>56</v>
      </c>
      <c r="K504" s="350"/>
      <c r="L504" s="402"/>
      <c r="M504" s="395">
        <f>VLOOKUP(Táblázat1[[#This Row],[ORR_ssz]],Táblázat2[#All],9,0)</f>
        <v>25</v>
      </c>
      <c r="N504" s="395">
        <f>VLOOKUP(Táblázat1[[#This Row],[ORR_ssz]],Táblázat2[#All],31,0)</f>
        <v>96</v>
      </c>
      <c r="O504" s="388"/>
      <c r="P504" s="351" t="s">
        <v>81</v>
      </c>
      <c r="Q504" s="351" t="s">
        <v>83</v>
      </c>
      <c r="R504" s="351" t="s">
        <v>95</v>
      </c>
      <c r="S504" s="351"/>
      <c r="T504" s="351" t="s">
        <v>3659</v>
      </c>
      <c r="U504" s="351" t="str">
        <f>VLOOKUP(Táblázat1[[#This Row],[ORR_ssz]],Táblázat2[#All],6,0)</f>
        <v>+H:12:00-14:00(B tanterem I. (Magyar u.) (ÁB-0-3))</v>
      </c>
      <c r="V504" s="351" t="s">
        <v>1322</v>
      </c>
      <c r="W504" s="350" t="s">
        <v>1324</v>
      </c>
      <c r="X504" s="351"/>
      <c r="Y504" s="351"/>
      <c r="Z504" s="361" t="s">
        <v>1325</v>
      </c>
      <c r="AA504" s="351"/>
      <c r="AB504" s="353" t="s">
        <v>3738</v>
      </c>
    </row>
    <row r="505" spans="1:28" s="112" customFormat="1" ht="24.95" customHeight="1" x14ac:dyDescent="0.25">
      <c r="A505" s="349" t="s">
        <v>23</v>
      </c>
      <c r="B505" s="349">
        <v>518</v>
      </c>
      <c r="C505" s="349" t="str">
        <f>VLOOKUP(Táblázat1[[#This Row],[ORR_ssz]],Táblázat2[#All],7,0)</f>
        <v>J4:NJ (10)</v>
      </c>
      <c r="D505" s="349" t="str">
        <f>VLOOKUP(Táblázat1[[#This Row],[ORR_ssz]],Táblázat2[#All],4,0)</f>
        <v>sz06</v>
      </c>
      <c r="E505" s="350" t="s">
        <v>863</v>
      </c>
      <c r="F505" s="351"/>
      <c r="G505" s="351" t="s">
        <v>32</v>
      </c>
      <c r="H505" s="351" t="s">
        <v>57</v>
      </c>
      <c r="I505" s="355">
        <v>3</v>
      </c>
      <c r="J505" s="351" t="s">
        <v>56</v>
      </c>
      <c r="K505" s="350"/>
      <c r="L505" s="402"/>
      <c r="M505" s="395">
        <f>VLOOKUP(Táblázat1[[#This Row],[ORR_ssz]],Táblázat2[#All],9,0)</f>
        <v>25</v>
      </c>
      <c r="N505" s="395">
        <f>VLOOKUP(Táblázat1[[#This Row],[ORR_ssz]],Táblázat2[#All],31,0)</f>
        <v>480</v>
      </c>
      <c r="O505" s="388"/>
      <c r="P505" s="351" t="s">
        <v>81</v>
      </c>
      <c r="Q505" s="351" t="s">
        <v>85</v>
      </c>
      <c r="R505" s="351" t="s">
        <v>3661</v>
      </c>
      <c r="S505" s="351"/>
      <c r="T505" s="351" t="s">
        <v>3663</v>
      </c>
      <c r="U505" s="351" t="str">
        <f>VLOOKUP(Táblázat1[[#This Row],[ORR_ssz]],Táblázat2[#All],6,0)</f>
        <v>+SZE:14:00-16:00(A tanterem VI. (Fayer auditórium) (ÁA-1,5-203))</v>
      </c>
      <c r="V505" s="351" t="s">
        <v>1322</v>
      </c>
      <c r="W505" s="350" t="s">
        <v>1321</v>
      </c>
      <c r="X505" s="351"/>
      <c r="Y505" s="351"/>
      <c r="Z505" s="353"/>
      <c r="AA505" s="351"/>
      <c r="AB505" s="353" t="s">
        <v>3738</v>
      </c>
    </row>
    <row r="506" spans="1:28" s="112" customFormat="1" ht="24.95" customHeight="1" x14ac:dyDescent="0.25">
      <c r="A506" s="349" t="s">
        <v>23</v>
      </c>
      <c r="B506" s="349">
        <v>519</v>
      </c>
      <c r="C506" s="349" t="str">
        <f>VLOOKUP(Táblázat1[[#This Row],[ORR_ssz]],Táblázat2[#All],7,0)</f>
        <v>J4:NJ (10)</v>
      </c>
      <c r="D506" s="349" t="str">
        <f>VLOOKUP(Táblázat1[[#This Row],[ORR_ssz]],Táblázat2[#All],4,0)</f>
        <v>sz07</v>
      </c>
      <c r="E506" s="350" t="s">
        <v>864</v>
      </c>
      <c r="F506" s="351"/>
      <c r="G506" s="351" t="s">
        <v>32</v>
      </c>
      <c r="H506" s="351" t="s">
        <v>57</v>
      </c>
      <c r="I506" s="355">
        <v>3</v>
      </c>
      <c r="J506" s="351" t="s">
        <v>56</v>
      </c>
      <c r="K506" s="350"/>
      <c r="L506" s="402"/>
      <c r="M506" s="395">
        <f>VLOOKUP(Táblázat1[[#This Row],[ORR_ssz]],Táblázat2[#All],9,0)</f>
        <v>25</v>
      </c>
      <c r="N506" s="395">
        <f>VLOOKUP(Táblázat1[[#This Row],[ORR_ssz]],Táblázat2[#All],31,0)</f>
        <v>480</v>
      </c>
      <c r="O506" s="388"/>
      <c r="P506" s="351" t="s">
        <v>82</v>
      </c>
      <c r="Q506" s="351" t="s">
        <v>85</v>
      </c>
      <c r="R506" s="351" t="s">
        <v>98</v>
      </c>
      <c r="S506" s="351"/>
      <c r="T506" s="351" t="s">
        <v>3663</v>
      </c>
      <c r="U506" s="351" t="str">
        <f>VLOOKUP(Táblázat1[[#This Row],[ORR_ssz]],Táblázat2[#All],6,0)</f>
        <v>-SZE:14:00-16:00(A tanterem VI. (Fayer auditórium) (ÁA-1,5-203))</v>
      </c>
      <c r="V506" s="351" t="s">
        <v>1322</v>
      </c>
      <c r="W506" s="350" t="s">
        <v>1321</v>
      </c>
      <c r="X506" s="351"/>
      <c r="Y506" s="351"/>
      <c r="Z506" s="351"/>
      <c r="AA506" s="365"/>
      <c r="AB506" s="353" t="s">
        <v>3738</v>
      </c>
    </row>
    <row r="507" spans="1:28" s="112" customFormat="1" ht="24.95" customHeight="1" x14ac:dyDescent="0.25">
      <c r="A507" s="349" t="s">
        <v>23</v>
      </c>
      <c r="B507" s="349">
        <v>520</v>
      </c>
      <c r="C507" s="349" t="str">
        <f>VLOOKUP(Táblázat1[[#This Row],[ORR_ssz]],Táblázat2[#All],7,0)</f>
        <v>J4:NJ (10)</v>
      </c>
      <c r="D507" s="349" t="str">
        <f>VLOOKUP(Táblázat1[[#This Row],[ORR_ssz]],Táblázat2[#All],4,0)</f>
        <v>sz08</v>
      </c>
      <c r="E507" s="350" t="s">
        <v>865</v>
      </c>
      <c r="F507" s="351"/>
      <c r="G507" s="351" t="s">
        <v>32</v>
      </c>
      <c r="H507" s="351" t="s">
        <v>57</v>
      </c>
      <c r="I507" s="355">
        <v>3</v>
      </c>
      <c r="J507" s="351" t="s">
        <v>56</v>
      </c>
      <c r="K507" s="350"/>
      <c r="L507" s="402"/>
      <c r="M507" s="395">
        <f>VLOOKUP(Táblázat1[[#This Row],[ORR_ssz]],Táblázat2[#All],9,0)</f>
        <v>25</v>
      </c>
      <c r="N507" s="395">
        <f>VLOOKUP(Táblázat1[[#This Row],[ORR_ssz]],Táblázat2[#All],31,0)</f>
        <v>86</v>
      </c>
      <c r="O507" s="388"/>
      <c r="P507" s="351" t="s">
        <v>82</v>
      </c>
      <c r="Q507" s="351" t="s">
        <v>83</v>
      </c>
      <c r="R507" s="351" t="s">
        <v>106</v>
      </c>
      <c r="S507" s="351"/>
      <c r="T507" s="351" t="s">
        <v>3621</v>
      </c>
      <c r="U507" s="351" t="str">
        <f>VLOOKUP(Táblázat1[[#This Row],[ORR_ssz]],Táblázat2[#All],6,0)</f>
        <v>-H:18:00-20:00(B tanterem II. (Magyar u.) (ÁB-1,5-112))</v>
      </c>
      <c r="V507" s="351" t="s">
        <v>1322</v>
      </c>
      <c r="W507" s="350" t="s">
        <v>1326</v>
      </c>
      <c r="X507" s="351"/>
      <c r="Y507" s="351"/>
      <c r="Z507" s="353"/>
      <c r="AA507" s="351"/>
      <c r="AB507" s="353" t="s">
        <v>3738</v>
      </c>
    </row>
    <row r="508" spans="1:28" s="112" customFormat="1" ht="24.95" customHeight="1" x14ac:dyDescent="0.25">
      <c r="A508" s="349" t="s">
        <v>23</v>
      </c>
      <c r="B508" s="349">
        <v>521</v>
      </c>
      <c r="C508" s="349" t="str">
        <f>VLOOKUP(Táblázat1[[#This Row],[ORR_ssz]],Táblázat2[#All],7,0)</f>
        <v>J4:NJ (10)</v>
      </c>
      <c r="D508" s="349" t="str">
        <f>VLOOKUP(Táblázat1[[#This Row],[ORR_ssz]],Táblázat2[#All],4,0)</f>
        <v>sz09</v>
      </c>
      <c r="E508" s="350" t="s">
        <v>866</v>
      </c>
      <c r="F508" s="351"/>
      <c r="G508" s="351" t="s">
        <v>32</v>
      </c>
      <c r="H508" s="351" t="s">
        <v>57</v>
      </c>
      <c r="I508" s="355">
        <v>3</v>
      </c>
      <c r="J508" s="351" t="s">
        <v>56</v>
      </c>
      <c r="K508" s="350"/>
      <c r="L508" s="402"/>
      <c r="M508" s="395">
        <f>VLOOKUP(Táblázat1[[#This Row],[ORR_ssz]],Táblázat2[#All],9,0)</f>
        <v>25</v>
      </c>
      <c r="N508" s="395">
        <f>VLOOKUP(Táblázat1[[#This Row],[ORR_ssz]],Táblázat2[#All],31,0)</f>
        <v>96</v>
      </c>
      <c r="O508" s="388"/>
      <c r="P508" s="351" t="s">
        <v>82</v>
      </c>
      <c r="Q508" s="351" t="s">
        <v>85</v>
      </c>
      <c r="R508" s="351" t="s">
        <v>636</v>
      </c>
      <c r="S508" s="351"/>
      <c r="T508" s="351" t="s">
        <v>3659</v>
      </c>
      <c r="U508" s="351" t="str">
        <f>VLOOKUP(Táblázat1[[#This Row],[ORR_ssz]],Táblázat2[#All],6,0)</f>
        <v>-SZE:08:00-10:00(B tanterem I. (Magyar u.) (ÁB-0-3))</v>
      </c>
      <c r="V508" s="351" t="s">
        <v>1322</v>
      </c>
      <c r="W508" s="350" t="s">
        <v>1316</v>
      </c>
      <c r="X508" s="351"/>
      <c r="Y508" s="351"/>
      <c r="Z508" s="353"/>
      <c r="AA508" s="351"/>
      <c r="AB508" s="353" t="s">
        <v>3738</v>
      </c>
    </row>
    <row r="509" spans="1:28" s="112" customFormat="1" ht="24.95" customHeight="1" x14ac:dyDescent="0.25">
      <c r="A509" s="349" t="s">
        <v>23</v>
      </c>
      <c r="B509" s="349">
        <v>522</v>
      </c>
      <c r="C509" s="349" t="str">
        <f>VLOOKUP(Táblázat1[[#This Row],[ORR_ssz]],Táblázat2[#All],7,0)</f>
        <v>J4:NJ (10)</v>
      </c>
      <c r="D509" s="349" t="str">
        <f>VLOOKUP(Táblázat1[[#This Row],[ORR_ssz]],Táblázat2[#All],4,0)</f>
        <v>sz10</v>
      </c>
      <c r="E509" s="350" t="s">
        <v>867</v>
      </c>
      <c r="F509" s="351"/>
      <c r="G509" s="351" t="s">
        <v>32</v>
      </c>
      <c r="H509" s="351" t="s">
        <v>57</v>
      </c>
      <c r="I509" s="355">
        <v>3</v>
      </c>
      <c r="J509" s="351" t="s">
        <v>56</v>
      </c>
      <c r="K509" s="350"/>
      <c r="L509" s="402"/>
      <c r="M509" s="395">
        <f>VLOOKUP(Táblázat1[[#This Row],[ORR_ssz]],Táblázat2[#All],9,0)</f>
        <v>25</v>
      </c>
      <c r="N509" s="395">
        <f>VLOOKUP(Táblázat1[[#This Row],[ORR_ssz]],Táblázat2[#All],31,0)</f>
        <v>480</v>
      </c>
      <c r="O509" s="388"/>
      <c r="P509" s="351" t="s">
        <v>81</v>
      </c>
      <c r="Q509" s="351" t="s">
        <v>83</v>
      </c>
      <c r="R509" s="351" t="s">
        <v>90</v>
      </c>
      <c r="S509" s="351"/>
      <c r="T509" s="351" t="s">
        <v>3664</v>
      </c>
      <c r="U509" s="351" t="str">
        <f>VLOOKUP(Táblázat1[[#This Row],[ORR_ssz]],Táblázat2[#All],6,0)</f>
        <v>+H:10:00-12:00(A tanterem VII. (Nagy Ernő auditórium) (ÁA-2,5-305))</v>
      </c>
      <c r="V509" s="351" t="s">
        <v>1322</v>
      </c>
      <c r="W509" s="350" t="s">
        <v>1322</v>
      </c>
      <c r="X509" s="351"/>
      <c r="Y509" s="351"/>
      <c r="Z509" s="353"/>
      <c r="AA509" s="351"/>
      <c r="AB509" s="353" t="s">
        <v>3738</v>
      </c>
    </row>
    <row r="510" spans="1:28" s="112" customFormat="1" ht="24.95" customHeight="1" x14ac:dyDescent="0.25">
      <c r="A510" s="349" t="s">
        <v>23</v>
      </c>
      <c r="B510" s="349">
        <v>523</v>
      </c>
      <c r="C510" s="349" t="str">
        <f>VLOOKUP(Táblázat1[[#This Row],[ORR_ssz]],Táblázat2[#All],7,0)</f>
        <v>J4:NJ (10)</v>
      </c>
      <c r="D510" s="349" t="str">
        <f>VLOOKUP(Táblázat1[[#This Row],[ORR_ssz]],Táblázat2[#All],4,0)</f>
        <v>sz11</v>
      </c>
      <c r="E510" s="350" t="s">
        <v>868</v>
      </c>
      <c r="F510" s="351"/>
      <c r="G510" s="351" t="s">
        <v>32</v>
      </c>
      <c r="H510" s="351" t="s">
        <v>57</v>
      </c>
      <c r="I510" s="355">
        <v>3</v>
      </c>
      <c r="J510" s="351" t="s">
        <v>56</v>
      </c>
      <c r="K510" s="350"/>
      <c r="L510" s="402"/>
      <c r="M510" s="395">
        <f>VLOOKUP(Táblázat1[[#This Row],[ORR_ssz]],Táblázat2[#All],9,0)</f>
        <v>25</v>
      </c>
      <c r="N510" s="395">
        <f>VLOOKUP(Táblázat1[[#This Row],[ORR_ssz]],Táblázat2[#All],31,0)</f>
        <v>60</v>
      </c>
      <c r="O510" s="388"/>
      <c r="P510" s="351" t="s">
        <v>82</v>
      </c>
      <c r="Q510" s="351" t="s">
        <v>86</v>
      </c>
      <c r="R510" s="351" t="s">
        <v>102</v>
      </c>
      <c r="S510" s="351"/>
      <c r="T510" s="351" t="s">
        <v>3622</v>
      </c>
      <c r="U510" s="351" t="str">
        <f>VLOOKUP(Táblázat1[[#This Row],[ORR_ssz]],Táblázat2[#All],6,0)</f>
        <v>-CS:16:00-18:00(B gyakorló 08. (Kecskeméti u.) (ÁB-2-205))</v>
      </c>
      <c r="V510" s="351" t="s">
        <v>1322</v>
      </c>
      <c r="W510" s="350" t="s">
        <v>1327</v>
      </c>
      <c r="X510" s="351"/>
      <c r="Y510" s="351"/>
      <c r="Z510" s="351"/>
      <c r="AA510" s="365"/>
      <c r="AB510" s="353" t="s">
        <v>3738</v>
      </c>
    </row>
    <row r="511" spans="1:28" s="112" customFormat="1" ht="24.95" customHeight="1" x14ac:dyDescent="0.25">
      <c r="A511" s="349" t="s">
        <v>23</v>
      </c>
      <c r="B511" s="349">
        <v>524</v>
      </c>
      <c r="C511" s="349" t="str">
        <f>VLOOKUP(Táblázat1[[#This Row],[ORR_ssz]],Táblázat2[#All],7,0)</f>
        <v>J4:NJ (10)</v>
      </c>
      <c r="D511" s="349" t="str">
        <f>VLOOKUP(Táblázat1[[#This Row],[ORR_ssz]],Táblázat2[#All],4,0)</f>
        <v>sz12</v>
      </c>
      <c r="E511" s="350" t="s">
        <v>869</v>
      </c>
      <c r="F511" s="351"/>
      <c r="G511" s="351" t="s">
        <v>32</v>
      </c>
      <c r="H511" s="351" t="s">
        <v>57</v>
      </c>
      <c r="I511" s="355">
        <v>3</v>
      </c>
      <c r="J511" s="351" t="s">
        <v>56</v>
      </c>
      <c r="K511" s="350"/>
      <c r="L511" s="402"/>
      <c r="M511" s="395">
        <f>VLOOKUP(Táblázat1[[#This Row],[ORR_ssz]],Táblázat2[#All],9,0)</f>
        <v>25</v>
      </c>
      <c r="N511" s="395">
        <f>VLOOKUP(Táblázat1[[#This Row],[ORR_ssz]],Táblázat2[#All],31,0)</f>
        <v>200</v>
      </c>
      <c r="O511" s="388"/>
      <c r="P511" s="351" t="s">
        <v>81</v>
      </c>
      <c r="Q511" s="351" t="s">
        <v>87</v>
      </c>
      <c r="R511" s="351" t="s">
        <v>636</v>
      </c>
      <c r="S511" s="351"/>
      <c r="T511" s="351" t="s">
        <v>3665</v>
      </c>
      <c r="U511" s="351" t="str">
        <f>VLOOKUP(Táblázat1[[#This Row],[ORR_ssz]],Táblázat2[#All],6,0)</f>
        <v>+P:08:00-10:00(A tanterem II. (Dósa auditórium) (ÁA-1-109))</v>
      </c>
      <c r="V511" s="351" t="s">
        <v>1322</v>
      </c>
      <c r="W511" s="350" t="s">
        <v>1315</v>
      </c>
      <c r="X511" s="351"/>
      <c r="Y511" s="351"/>
      <c r="Z511" s="353"/>
      <c r="AA511" s="351"/>
      <c r="AB511" s="353" t="s">
        <v>3738</v>
      </c>
    </row>
    <row r="512" spans="1:28" s="112" customFormat="1" ht="24.95" customHeight="1" x14ac:dyDescent="0.25">
      <c r="A512" s="349" t="s">
        <v>23</v>
      </c>
      <c r="B512" s="349">
        <v>525</v>
      </c>
      <c r="C512" s="349" t="str">
        <f>VLOOKUP(Táblázat1[[#This Row],[ORR_ssz]],Táblázat2[#All],7,0)</f>
        <v>J4:NJ (10)</v>
      </c>
      <c r="D512" s="349" t="str">
        <f>VLOOKUP(Táblázat1[[#This Row],[ORR_ssz]],Táblázat2[#All],4,0)</f>
        <v>sz13</v>
      </c>
      <c r="E512" s="350" t="s">
        <v>870</v>
      </c>
      <c r="F512" s="351"/>
      <c r="G512" s="351" t="s">
        <v>32</v>
      </c>
      <c r="H512" s="351" t="s">
        <v>57</v>
      </c>
      <c r="I512" s="355">
        <v>3</v>
      </c>
      <c r="J512" s="351" t="s">
        <v>56</v>
      </c>
      <c r="K512" s="350"/>
      <c r="L512" s="402"/>
      <c r="M512" s="395">
        <f>VLOOKUP(Táblázat1[[#This Row],[ORR_ssz]],Táblázat2[#All],9,0)</f>
        <v>25</v>
      </c>
      <c r="N512" s="395">
        <f>VLOOKUP(Táblázat1[[#This Row],[ORR_ssz]],Táblázat2[#All],31,0)</f>
        <v>96</v>
      </c>
      <c r="O512" s="388"/>
      <c r="P512" s="351" t="s">
        <v>82</v>
      </c>
      <c r="Q512" s="351" t="s">
        <v>83</v>
      </c>
      <c r="R512" s="351" t="s">
        <v>95</v>
      </c>
      <c r="S512" s="351"/>
      <c r="T512" s="351" t="s">
        <v>3659</v>
      </c>
      <c r="U512" s="351" t="str">
        <f>VLOOKUP(Táblázat1[[#This Row],[ORR_ssz]],Táblázat2[#All],6,0)</f>
        <v>-H:12:00-14:00(B tanterem I. (Magyar u.) (ÁB-0-3))</v>
      </c>
      <c r="V512" s="351" t="s">
        <v>1322</v>
      </c>
      <c r="W512" s="350" t="s">
        <v>1324</v>
      </c>
      <c r="X512" s="351"/>
      <c r="Y512" s="351"/>
      <c r="Z512" s="361" t="s">
        <v>1325</v>
      </c>
      <c r="AA512" s="351"/>
      <c r="AB512" s="353" t="s">
        <v>3738</v>
      </c>
    </row>
    <row r="513" spans="1:28" s="112" customFormat="1" ht="24.95" customHeight="1" x14ac:dyDescent="0.25">
      <c r="A513" s="349" t="s">
        <v>23</v>
      </c>
      <c r="B513" s="349">
        <v>526</v>
      </c>
      <c r="C513" s="349" t="str">
        <f>VLOOKUP(Táblázat1[[#This Row],[ORR_ssz]],Táblázat2[#All],7,0)</f>
        <v>J4:NJ (10)</v>
      </c>
      <c r="D513" s="349" t="str">
        <f>VLOOKUP(Táblázat1[[#This Row],[ORR_ssz]],Táblázat2[#All],4,0)</f>
        <v>sz14</v>
      </c>
      <c r="E513" s="350" t="s">
        <v>871</v>
      </c>
      <c r="F513" s="351"/>
      <c r="G513" s="351" t="s">
        <v>32</v>
      </c>
      <c r="H513" s="351" t="s">
        <v>57</v>
      </c>
      <c r="I513" s="355">
        <v>3</v>
      </c>
      <c r="J513" s="351" t="s">
        <v>56</v>
      </c>
      <c r="K513" s="350"/>
      <c r="L513" s="402"/>
      <c r="M513" s="395">
        <f>VLOOKUP(Táblázat1[[#This Row],[ORR_ssz]],Táblázat2[#All],9,0)</f>
        <v>25</v>
      </c>
      <c r="N513" s="395">
        <f>VLOOKUP(Táblázat1[[#This Row],[ORR_ssz]],Táblázat2[#All],31,0)</f>
        <v>200</v>
      </c>
      <c r="O513" s="388"/>
      <c r="P513" s="351" t="s">
        <v>81</v>
      </c>
      <c r="Q513" s="351" t="s">
        <v>87</v>
      </c>
      <c r="R513" s="351" t="s">
        <v>90</v>
      </c>
      <c r="S513" s="351"/>
      <c r="T513" s="351" t="s">
        <v>3665</v>
      </c>
      <c r="U513" s="351" t="str">
        <f>VLOOKUP(Táblázat1[[#This Row],[ORR_ssz]],Táblázat2[#All],6,0)</f>
        <v>+P:10:00-12:00(A tanterem II. (Dósa auditórium) (ÁA-1-109))</v>
      </c>
      <c r="V513" s="351" t="s">
        <v>1322</v>
      </c>
      <c r="W513" s="350" t="s">
        <v>1315</v>
      </c>
      <c r="X513" s="351"/>
      <c r="Y513" s="351"/>
      <c r="Z513" s="353"/>
      <c r="AA513" s="351"/>
      <c r="AB513" s="353" t="s">
        <v>3738</v>
      </c>
    </row>
    <row r="514" spans="1:28" s="112" customFormat="1" ht="24.95" customHeight="1" x14ac:dyDescent="0.25">
      <c r="A514" s="349" t="s">
        <v>23</v>
      </c>
      <c r="B514" s="349">
        <v>527</v>
      </c>
      <c r="C514" s="349" t="str">
        <f>VLOOKUP(Táblázat1[[#This Row],[ORR_ssz]],Táblázat2[#All],7,0)</f>
        <v>J4:NJ (10)</v>
      </c>
      <c r="D514" s="349" t="str">
        <f>VLOOKUP(Táblázat1[[#This Row],[ORR_ssz]],Táblázat2[#All],4,0)</f>
        <v>sz15</v>
      </c>
      <c r="E514" s="350" t="s">
        <v>872</v>
      </c>
      <c r="F514" s="351"/>
      <c r="G514" s="351" t="s">
        <v>32</v>
      </c>
      <c r="H514" s="351" t="s">
        <v>57</v>
      </c>
      <c r="I514" s="355">
        <v>3</v>
      </c>
      <c r="J514" s="351" t="s">
        <v>56</v>
      </c>
      <c r="K514" s="350"/>
      <c r="L514" s="402"/>
      <c r="M514" s="395">
        <f>VLOOKUP(Táblázat1[[#This Row],[ORR_ssz]],Táblázat2[#All],9,0)</f>
        <v>25</v>
      </c>
      <c r="N514" s="395">
        <f>VLOOKUP(Táblázat1[[#This Row],[ORR_ssz]],Táblázat2[#All],31,0)</f>
        <v>60</v>
      </c>
      <c r="O514" s="388"/>
      <c r="P514" s="351" t="s">
        <v>81</v>
      </c>
      <c r="Q514" s="351" t="s">
        <v>86</v>
      </c>
      <c r="R514" s="351" t="s">
        <v>102</v>
      </c>
      <c r="S514" s="351"/>
      <c r="T514" s="351" t="s">
        <v>3622</v>
      </c>
      <c r="U514" s="351" t="str">
        <f>VLOOKUP(Táblázat1[[#This Row],[ORR_ssz]],Táblázat2[#All],6,0)</f>
        <v>+CS:16:00-18:00(B gyakorló 08. (Kecskeméti u.) (ÁB-2-205))</v>
      </c>
      <c r="V514" s="351" t="s">
        <v>1322</v>
      </c>
      <c r="W514" s="350" t="s">
        <v>1327</v>
      </c>
      <c r="X514" s="351"/>
      <c r="Y514" s="351"/>
      <c r="Z514" s="361" t="s">
        <v>1328</v>
      </c>
      <c r="AA514" s="351"/>
      <c r="AB514" s="353" t="s">
        <v>3738</v>
      </c>
    </row>
    <row r="515" spans="1:28" s="112" customFormat="1" ht="24.95" customHeight="1" x14ac:dyDescent="0.25">
      <c r="A515" s="349" t="s">
        <v>23</v>
      </c>
      <c r="B515" s="349">
        <v>528</v>
      </c>
      <c r="C515" s="349" t="str">
        <f>VLOOKUP(Táblázat1[[#This Row],[ORR_ssz]],Táblázat2[#All],7,0)</f>
        <v>J4:NJ (10)</v>
      </c>
      <c r="D515" s="349" t="str">
        <f>VLOOKUP(Táblázat1[[#This Row],[ORR_ssz]],Táblázat2[#All],4,0)</f>
        <v>sz16</v>
      </c>
      <c r="E515" s="350" t="s">
        <v>873</v>
      </c>
      <c r="F515" s="351"/>
      <c r="G515" s="351" t="s">
        <v>32</v>
      </c>
      <c r="H515" s="351" t="s">
        <v>57</v>
      </c>
      <c r="I515" s="355">
        <v>3</v>
      </c>
      <c r="J515" s="351" t="s">
        <v>56</v>
      </c>
      <c r="K515" s="350"/>
      <c r="L515" s="402"/>
      <c r="M515" s="395">
        <f>VLOOKUP(Táblázat1[[#This Row],[ORR_ssz]],Táblázat2[#All],9,0)</f>
        <v>25</v>
      </c>
      <c r="N515" s="395">
        <f>VLOOKUP(Táblázat1[[#This Row],[ORR_ssz]],Táblázat2[#All],31,0)</f>
        <v>60</v>
      </c>
      <c r="O515" s="388"/>
      <c r="P515" s="351" t="s">
        <v>81</v>
      </c>
      <c r="Q515" s="351" t="s">
        <v>83</v>
      </c>
      <c r="R515" s="351" t="s">
        <v>95</v>
      </c>
      <c r="S515" s="351"/>
      <c r="T515" s="351" t="s">
        <v>3608</v>
      </c>
      <c r="U515" s="351" t="str">
        <f>VLOOKUP(Táblázat1[[#This Row],[ORR_ssz]],Táblázat2[#All],6,0)</f>
        <v>+H:12:00-14:00(B gyakorló 07. (Kecskeméti u.) (ÁB-2-204))</v>
      </c>
      <c r="V515" s="351" t="s">
        <v>1322</v>
      </c>
      <c r="W515" s="350" t="s">
        <v>1329</v>
      </c>
      <c r="X515" s="351"/>
      <c r="Y515" s="351"/>
      <c r="Z515" s="353"/>
      <c r="AA515" s="351"/>
      <c r="AB515" s="354" t="s">
        <v>3738</v>
      </c>
    </row>
    <row r="516" spans="1:28" s="112" customFormat="1" ht="24.95" customHeight="1" x14ac:dyDescent="0.25">
      <c r="A516" s="349" t="s">
        <v>12</v>
      </c>
      <c r="B516" s="349">
        <v>36</v>
      </c>
      <c r="C516" s="349" t="str">
        <f>VLOOKUP(Táblázat1[[#This Row],[ORR_ssz]],Táblázat2[#All],7,0)</f>
        <v>BP3:AJ (1)</v>
      </c>
      <c r="D516" s="349" t="str">
        <f>VLOOKUP(Táblázat1[[#This Row],[ORR_ssz]],Táblázat2[#All],4,0)</f>
        <v>e</v>
      </c>
      <c r="E516" s="350" t="s">
        <v>271</v>
      </c>
      <c r="F516" s="351"/>
      <c r="G516" s="351" t="s">
        <v>31</v>
      </c>
      <c r="H516" s="351" t="s">
        <v>51</v>
      </c>
      <c r="I516" s="352">
        <v>1</v>
      </c>
      <c r="J516" s="351" t="s">
        <v>50</v>
      </c>
      <c r="K516" s="350"/>
      <c r="L516" s="402"/>
      <c r="M516" s="395">
        <f>VLOOKUP(Táblázat1[[#This Row],[ORR_ssz]],Táblázat2[#All],9,0)</f>
        <v>666</v>
      </c>
      <c r="N516" s="395">
        <f>VLOOKUP(Táblázat1[[#This Row],[ORR_ssz]],Táblázat2[#All],31,0)</f>
        <v>0</v>
      </c>
      <c r="O516" s="388"/>
      <c r="P516" s="351"/>
      <c r="Q516" s="377" t="s">
        <v>85</v>
      </c>
      <c r="R516" s="377" t="s">
        <v>90</v>
      </c>
      <c r="S516" s="351"/>
      <c r="T516" s="351"/>
      <c r="U516" s="351">
        <f>VLOOKUP(Táblázat1[[#This Row],[ORR_ssz]],Táblázat2[#All],6,0)</f>
        <v>0</v>
      </c>
      <c r="V516" s="351" t="s">
        <v>976</v>
      </c>
      <c r="W516" s="350" t="s">
        <v>977</v>
      </c>
      <c r="X516" s="351"/>
      <c r="Y516" s="351"/>
      <c r="Z516" s="353"/>
      <c r="AA516" s="351" t="s">
        <v>5500</v>
      </c>
      <c r="AB516" s="419" t="s">
        <v>5056</v>
      </c>
    </row>
    <row r="517" spans="1:28" s="112" customFormat="1" ht="24.95" customHeight="1" x14ac:dyDescent="0.25">
      <c r="A517" s="349" t="s">
        <v>23</v>
      </c>
      <c r="B517" s="349">
        <v>530</v>
      </c>
      <c r="C517" s="349" t="str">
        <f>VLOOKUP(Táblázat1[[#This Row],[ORR_ssz]],Táblázat2[#All],7,0)</f>
        <v>J4:XFAK(MN):O02</v>
      </c>
      <c r="D517" s="349" t="str">
        <f>VLOOKUP(Táblázat1[[#This Row],[ORR_ssz]],Táblázat2[#All],4,0)</f>
        <v>mfN</v>
      </c>
      <c r="E517" s="350" t="s">
        <v>1340</v>
      </c>
      <c r="F517" s="351"/>
      <c r="G517" s="351" t="s">
        <v>44</v>
      </c>
      <c r="H517" s="351" t="s">
        <v>57</v>
      </c>
      <c r="I517" s="352"/>
      <c r="J517" s="351" t="s">
        <v>56</v>
      </c>
      <c r="K517" s="350"/>
      <c r="L517" s="402">
        <v>25</v>
      </c>
      <c r="M517" s="395">
        <f>VLOOKUP(Táblázat1[[#This Row],[ORR_ssz]],Táblázat2[#All],9,0)</f>
        <v>777</v>
      </c>
      <c r="N517" s="395">
        <f>VLOOKUP(Táblázat1[[#This Row],[ORR_ssz]],Táblázat2[#All],31,0)</f>
        <v>0</v>
      </c>
      <c r="O517" s="388"/>
      <c r="P517" s="351"/>
      <c r="Q517" s="351" t="s">
        <v>86</v>
      </c>
      <c r="R517" s="351" t="s">
        <v>106</v>
      </c>
      <c r="S517" s="351"/>
      <c r="T517" s="351"/>
      <c r="U517" s="351" t="str">
        <f>VLOOKUP(Táblázat1[[#This Row],[ORR_ssz]],Táblázat2[#All],6,0)</f>
        <v>CS:18:00-20:00(Távolléti oktatás (TÁVOLLÉTI))</v>
      </c>
      <c r="V517" s="351" t="s">
        <v>1339</v>
      </c>
      <c r="W517" s="350" t="s">
        <v>1339</v>
      </c>
      <c r="X517" s="351"/>
      <c r="Y517" s="351"/>
      <c r="Z517" s="353"/>
      <c r="AA517" s="351"/>
      <c r="AB517" s="353" t="s">
        <v>5056</v>
      </c>
    </row>
    <row r="518" spans="1:28" s="112" customFormat="1" ht="24.95" customHeight="1" x14ac:dyDescent="0.25">
      <c r="A518" s="356" t="s">
        <v>23</v>
      </c>
      <c r="B518" s="349">
        <v>531</v>
      </c>
      <c r="C518" s="356" t="str">
        <f>VLOOKUP(Táblázat1[[#This Row],[ORR_ssz]],Táblázat2[#All],7,0)</f>
        <v>J4:xFAK(2kr):L18</v>
      </c>
      <c r="D518" s="356" t="str">
        <f>VLOOKUP(Táblázat1[[#This Row],[ORR_ssz]],Táblázat2[#All],4,0)</f>
        <v>f</v>
      </c>
      <c r="E518" s="357" t="s">
        <v>1342</v>
      </c>
      <c r="F518" s="358"/>
      <c r="G518" s="358" t="s">
        <v>41</v>
      </c>
      <c r="H518" s="358" t="s">
        <v>57</v>
      </c>
      <c r="I518" s="352"/>
      <c r="J518" s="358" t="s">
        <v>56</v>
      </c>
      <c r="K518" s="357" t="s">
        <v>1343</v>
      </c>
      <c r="L518" s="404">
        <v>16</v>
      </c>
      <c r="M518" s="397">
        <f>VLOOKUP(Táblázat1[[#This Row],[ORR_ssz]],Táblázat2[#All],9,0)</f>
        <v>16</v>
      </c>
      <c r="N518" s="397">
        <f>VLOOKUP(Táblázat1[[#This Row],[ORR_ssz]],Táblázat2[#All],31,0)</f>
        <v>0</v>
      </c>
      <c r="O518" s="389"/>
      <c r="P518" s="358"/>
      <c r="Q518" s="358"/>
      <c r="R518" s="358"/>
      <c r="S518" s="357" t="s">
        <v>3735</v>
      </c>
      <c r="T518" s="358"/>
      <c r="U518" s="358">
        <f>VLOOKUP(Táblázat1[[#This Row],[ORR_ssz]],Táblázat2[#All],6,0)</f>
        <v>0</v>
      </c>
      <c r="V518" s="358" t="s">
        <v>1322</v>
      </c>
      <c r="W518" s="357" t="s">
        <v>1344</v>
      </c>
      <c r="X518" s="358"/>
      <c r="Y518" s="351"/>
      <c r="Z518" s="351"/>
      <c r="AA518" s="365"/>
      <c r="AB518" s="354" t="s">
        <v>5056</v>
      </c>
    </row>
    <row r="519" spans="1:28" s="112" customFormat="1" ht="24.95" customHeight="1" x14ac:dyDescent="0.25">
      <c r="A519" s="349" t="s">
        <v>23</v>
      </c>
      <c r="B519" s="349">
        <v>532</v>
      </c>
      <c r="C519" s="349" t="str">
        <f>VLOOKUP(Táblázat1[[#This Row],[ORR_ssz]],Táblázat2[#All],7,0)</f>
        <v>J4:XFAK(MN):N04</v>
      </c>
      <c r="D519" s="349" t="str">
        <f>VLOOKUP(Táblázat1[[#This Row],[ORR_ssz]],Táblázat2[#All],4,0)</f>
        <v>mfN</v>
      </c>
      <c r="E519" s="350" t="s">
        <v>1332</v>
      </c>
      <c r="F519" s="351"/>
      <c r="G519" s="351" t="s">
        <v>44</v>
      </c>
      <c r="H519" s="351" t="s">
        <v>57</v>
      </c>
      <c r="I519" s="352"/>
      <c r="J519" s="351" t="s">
        <v>56</v>
      </c>
      <c r="K519" s="350" t="s">
        <v>530</v>
      </c>
      <c r="L519" s="403">
        <v>5</v>
      </c>
      <c r="M519" s="396">
        <f>VLOOKUP(Táblázat1[[#This Row],[ORR_ssz]],Táblázat2[#All],9,0)</f>
        <v>777</v>
      </c>
      <c r="N519" s="396">
        <f>VLOOKUP(Táblázat1[[#This Row],[ORR_ssz]],Táblázat2[#All],31,0)</f>
        <v>0</v>
      </c>
      <c r="O519" s="392"/>
      <c r="P519" s="351"/>
      <c r="Q519" s="351"/>
      <c r="R519" s="351"/>
      <c r="S519" s="351"/>
      <c r="T519" s="351"/>
      <c r="U519" s="351">
        <f>VLOOKUP(Táblázat1[[#This Row],[ORR_ssz]],Táblázat2[#All],6,0)</f>
        <v>0</v>
      </c>
      <c r="V519" s="351" t="s">
        <v>1321</v>
      </c>
      <c r="W519" s="350" t="s">
        <v>1321</v>
      </c>
      <c r="X519" s="351"/>
      <c r="Y519" s="351" t="s">
        <v>951</v>
      </c>
      <c r="Z519" s="361" t="s">
        <v>1331</v>
      </c>
      <c r="AA519" s="351"/>
      <c r="AB519" s="354" t="s">
        <v>3739</v>
      </c>
    </row>
    <row r="520" spans="1:28" s="112" customFormat="1" ht="24.95" customHeight="1" x14ac:dyDescent="0.25">
      <c r="A520" s="349" t="s">
        <v>24</v>
      </c>
      <c r="B520" s="349">
        <v>533</v>
      </c>
      <c r="C520" s="349" t="str">
        <f>VLOOKUP(Táblázat1[[#This Row],[ORR_ssz]],Táblázat2[#All],7,0)</f>
        <v>J4:XFAK(MN):N05</v>
      </c>
      <c r="D520" s="349" t="str">
        <f>VLOOKUP(Táblázat1[[#This Row],[ORR_ssz]],Táblázat2[#All],4,0)</f>
        <v>mfN</v>
      </c>
      <c r="E520" s="350" t="s">
        <v>1375</v>
      </c>
      <c r="F520" s="351"/>
      <c r="G520" s="351" t="s">
        <v>44</v>
      </c>
      <c r="H520" s="351" t="s">
        <v>57</v>
      </c>
      <c r="I520" s="352"/>
      <c r="J520" s="351" t="s">
        <v>56</v>
      </c>
      <c r="K520" s="350"/>
      <c r="L520" s="403" t="s">
        <v>3702</v>
      </c>
      <c r="M520" s="396">
        <f>VLOOKUP(Táblázat1[[#This Row],[ORR_ssz]],Táblázat2[#All],9,0)</f>
        <v>777</v>
      </c>
      <c r="N520" s="396">
        <f>VLOOKUP(Táblázat1[[#This Row],[ORR_ssz]],Táblázat2[#All],31,0)</f>
        <v>0</v>
      </c>
      <c r="O520" s="392"/>
      <c r="P520" s="351"/>
      <c r="Q520" s="351"/>
      <c r="R520" s="351"/>
      <c r="S520" s="351"/>
      <c r="T520" s="351"/>
      <c r="U520" s="351">
        <f>VLOOKUP(Táblázat1[[#This Row],[ORR_ssz]],Táblázat2[#All],6,0)</f>
        <v>0</v>
      </c>
      <c r="V520" s="351" t="s">
        <v>1348</v>
      </c>
      <c r="W520" s="350" t="s">
        <v>1348</v>
      </c>
      <c r="X520" s="351" t="s">
        <v>672</v>
      </c>
      <c r="Y520" s="351" t="s">
        <v>951</v>
      </c>
      <c r="Z520" s="350" t="s">
        <v>3715</v>
      </c>
      <c r="AA520" s="365"/>
      <c r="AB520" s="354" t="s">
        <v>3739</v>
      </c>
    </row>
    <row r="521" spans="1:28" s="112" customFormat="1" ht="24.95" customHeight="1" x14ac:dyDescent="0.25">
      <c r="A521" s="349" t="s">
        <v>24</v>
      </c>
      <c r="B521" s="349">
        <v>534</v>
      </c>
      <c r="C521" s="349" t="str">
        <f>VLOOKUP(Táblázat1[[#This Row],[ORR_ssz]],Táblázat2[#All],7,0)</f>
        <v>J4:xFAK(2kr):O17</v>
      </c>
      <c r="D521" s="349" t="str">
        <f>VLOOKUP(Táblázat1[[#This Row],[ORR_ssz]],Táblázat2[#All],4,0)</f>
        <v>f</v>
      </c>
      <c r="E521" s="350" t="s">
        <v>1377</v>
      </c>
      <c r="F521" s="351"/>
      <c r="G521" s="351" t="s">
        <v>41</v>
      </c>
      <c r="H521" s="351" t="s">
        <v>57</v>
      </c>
      <c r="I521" s="352"/>
      <c r="J521" s="351" t="s">
        <v>56</v>
      </c>
      <c r="K521" s="350"/>
      <c r="L521" s="403" t="s">
        <v>3702</v>
      </c>
      <c r="M521" s="396">
        <f>VLOOKUP(Táblázat1[[#This Row],[ORR_ssz]],Táblázat2[#All],9,0)</f>
        <v>5</v>
      </c>
      <c r="N521" s="396">
        <f>VLOOKUP(Táblázat1[[#This Row],[ORR_ssz]],Táblázat2[#All],31,0)</f>
        <v>0</v>
      </c>
      <c r="O521" s="392"/>
      <c r="P521" s="351"/>
      <c r="Q521" s="351"/>
      <c r="R521" s="351"/>
      <c r="S521" s="351"/>
      <c r="T521" s="351"/>
      <c r="U521" s="351">
        <f>VLOOKUP(Táblázat1[[#This Row],[ORR_ssz]],Táblázat2[#All],6,0)</f>
        <v>0</v>
      </c>
      <c r="V521" s="351" t="s">
        <v>1348</v>
      </c>
      <c r="W521" s="350" t="s">
        <v>1348</v>
      </c>
      <c r="X521" s="351" t="s">
        <v>672</v>
      </c>
      <c r="Y521" s="351" t="s">
        <v>951</v>
      </c>
      <c r="Z521" s="361" t="s">
        <v>3715</v>
      </c>
      <c r="AA521" s="351"/>
      <c r="AB521" s="354" t="s">
        <v>3739</v>
      </c>
    </row>
    <row r="522" spans="1:28" s="112" customFormat="1" ht="24.95" customHeight="1" x14ac:dyDescent="0.25">
      <c r="A522" s="349" t="s">
        <v>24</v>
      </c>
      <c r="B522" s="349">
        <v>535</v>
      </c>
      <c r="C522" s="349" t="str">
        <f>VLOOKUP(Táblázat1[[#This Row],[ORR_ssz]],Táblázat2[#All],7,0)</f>
        <v>J3:xD(ae):Nmod:P04</v>
      </c>
      <c r="D522" s="349" t="str">
        <f>VLOOKUP(Táblázat1[[#This Row],[ORR_ssz]],Táblázat2[#All],4,0)</f>
        <v>maN</v>
      </c>
      <c r="E522" s="350" t="s">
        <v>940</v>
      </c>
      <c r="F522" s="351" t="s">
        <v>1345</v>
      </c>
      <c r="G522" s="351" t="s">
        <v>39</v>
      </c>
      <c r="H522" s="351" t="s">
        <v>56</v>
      </c>
      <c r="I522" s="352"/>
      <c r="J522" s="351" t="s">
        <v>57</v>
      </c>
      <c r="K522" s="350" t="s">
        <v>763</v>
      </c>
      <c r="L522" s="402">
        <v>50</v>
      </c>
      <c r="M522" s="395">
        <f>VLOOKUP(Táblázat1[[#This Row],[ORR_ssz]],Táblázat2[#All],9,0)</f>
        <v>50</v>
      </c>
      <c r="N522" s="395">
        <f>VLOOKUP(Táblázat1[[#This Row],[ORR_ssz]],Táblázat2[#All],31,0)</f>
        <v>0</v>
      </c>
      <c r="O522" s="388"/>
      <c r="P522" s="351"/>
      <c r="Q522" s="351" t="s">
        <v>83</v>
      </c>
      <c r="R522" s="351" t="s">
        <v>102</v>
      </c>
      <c r="S522" s="351"/>
      <c r="T522" s="351"/>
      <c r="U522" s="351" t="str">
        <f>VLOOKUP(Táblázat1[[#This Row],[ORR_ssz]],Táblázat2[#All],6,0)</f>
        <v>H:16:00-18:00(Távolléti oktatás (TÁVOLLÉTI))</v>
      </c>
      <c r="V522" s="351" t="s">
        <v>1346</v>
      </c>
      <c r="W522" s="350" t="s">
        <v>1346</v>
      </c>
      <c r="X522" s="351"/>
      <c r="Y522" s="351"/>
      <c r="Z522" s="353" t="s">
        <v>1347</v>
      </c>
      <c r="AA522" s="351"/>
      <c r="AB522" s="353" t="s">
        <v>5056</v>
      </c>
    </row>
    <row r="523" spans="1:28" s="112" customFormat="1" ht="24.95" customHeight="1" x14ac:dyDescent="0.25">
      <c r="A523" s="349" t="s">
        <v>24</v>
      </c>
      <c r="B523" s="349">
        <v>536</v>
      </c>
      <c r="C523" s="349" t="str">
        <f>VLOOKUP(Táblázat1[[#This Row],[ORR_ssz]],Táblázat2[#All],7,0)</f>
        <v>J4:xFAK(2kr):P12</v>
      </c>
      <c r="D523" s="349" t="str">
        <f>VLOOKUP(Táblázat1[[#This Row],[ORR_ssz]],Táblázat2[#All],4,0)</f>
        <v>f</v>
      </c>
      <c r="E523" s="350" t="s">
        <v>1369</v>
      </c>
      <c r="F523" s="351"/>
      <c r="G523" s="351" t="s">
        <v>41</v>
      </c>
      <c r="H523" s="351" t="s">
        <v>57</v>
      </c>
      <c r="I523" s="352"/>
      <c r="J523" s="351" t="s">
        <v>56</v>
      </c>
      <c r="K523" s="350" t="s">
        <v>1231</v>
      </c>
      <c r="L523" s="403" t="s">
        <v>3706</v>
      </c>
      <c r="M523" s="396">
        <f>VLOOKUP(Táblázat1[[#This Row],[ORR_ssz]],Táblázat2[#All],9,0)</f>
        <v>15</v>
      </c>
      <c r="N523" s="396">
        <f>VLOOKUP(Táblázat1[[#This Row],[ORR_ssz]],Táblázat2[#All],31,0)</f>
        <v>0</v>
      </c>
      <c r="O523" s="392"/>
      <c r="P523" s="351"/>
      <c r="Q523" s="351"/>
      <c r="R523" s="351"/>
      <c r="S523" s="351" t="s">
        <v>3714</v>
      </c>
      <c r="T523" s="351"/>
      <c r="U523" s="351">
        <f>VLOOKUP(Táblázat1[[#This Row],[ORR_ssz]],Táblázat2[#All],6,0)</f>
        <v>0</v>
      </c>
      <c r="V523" s="351" t="s">
        <v>1346</v>
      </c>
      <c r="W523" s="350" t="s">
        <v>1346</v>
      </c>
      <c r="X523" s="351" t="s">
        <v>672</v>
      </c>
      <c r="Y523" s="351" t="s">
        <v>951</v>
      </c>
      <c r="Z523" s="353" t="s">
        <v>1347</v>
      </c>
      <c r="AA523" s="351"/>
      <c r="AB523" s="353" t="s">
        <v>3738</v>
      </c>
    </row>
    <row r="524" spans="1:28" s="112" customFormat="1" ht="24.95" customHeight="1" x14ac:dyDescent="0.25">
      <c r="A524" s="349" t="s">
        <v>24</v>
      </c>
      <c r="B524" s="349">
        <v>537</v>
      </c>
      <c r="C524" s="349" t="str">
        <f>VLOOKUP(Táblázat1[[#This Row],[ORR_ssz]],Táblázat2[#All],7,0)</f>
        <v>J4:JAD</v>
      </c>
      <c r="D524" s="349" t="str">
        <f>VLOOKUP(Táblázat1[[#This Row],[ORR_ssz]],Táblázat2[#All],4,0)</f>
        <v>sz01</v>
      </c>
      <c r="E524" s="350" t="s">
        <v>454</v>
      </c>
      <c r="F524" s="351"/>
      <c r="G524" s="351" t="s">
        <v>32</v>
      </c>
      <c r="H524" s="358" t="s">
        <v>57</v>
      </c>
      <c r="I524" s="355">
        <v>1</v>
      </c>
      <c r="J524" s="358"/>
      <c r="K524" s="350"/>
      <c r="L524" s="402"/>
      <c r="M524" s="395">
        <f>VLOOKUP(Táblázat1[[#This Row],[ORR_ssz]],Táblázat2[#All],9,0)</f>
        <v>0</v>
      </c>
      <c r="N524" s="395">
        <f>VLOOKUP(Táblázat1[[#This Row],[ORR_ssz]],Táblázat2[#All],31,0)</f>
        <v>24</v>
      </c>
      <c r="O524" s="388"/>
      <c r="P524" s="351"/>
      <c r="Q524" s="351" t="s">
        <v>83</v>
      </c>
      <c r="R524" s="351" t="s">
        <v>95</v>
      </c>
      <c r="S524" s="351"/>
      <c r="T524" s="351" t="s">
        <v>3601</v>
      </c>
      <c r="U524" s="351" t="str">
        <f>VLOOKUP(Táblázat1[[#This Row],[ORR_ssz]],Táblázat2[#All],6,0)</f>
        <v>H:12:00-14:00(A Informatikai labor 01. (ÁA-4-605))</v>
      </c>
      <c r="V524" s="351" t="s">
        <v>1350</v>
      </c>
      <c r="W524" s="350" t="s">
        <v>1353</v>
      </c>
      <c r="X524" s="351"/>
      <c r="Y524" s="351"/>
      <c r="Z524" s="353"/>
      <c r="AA524" s="351"/>
      <c r="AB524" s="354" t="s">
        <v>3738</v>
      </c>
    </row>
    <row r="525" spans="1:28" s="112" customFormat="1" ht="24.95" customHeight="1" x14ac:dyDescent="0.25">
      <c r="A525" s="349" t="s">
        <v>24</v>
      </c>
      <c r="B525" s="349">
        <v>538</v>
      </c>
      <c r="C525" s="349" t="str">
        <f>VLOOKUP(Táblázat1[[#This Row],[ORR_ssz]],Táblázat2[#All],7,0)</f>
        <v>J4:JAD</v>
      </c>
      <c r="D525" s="349" t="str">
        <f>VLOOKUP(Táblázat1[[#This Row],[ORR_ssz]],Táblázat2[#All],4,0)</f>
        <v>sz02</v>
      </c>
      <c r="E525" s="350" t="s">
        <v>455</v>
      </c>
      <c r="F525" s="351"/>
      <c r="G525" s="351" t="s">
        <v>32</v>
      </c>
      <c r="H525" s="358" t="s">
        <v>57</v>
      </c>
      <c r="I525" s="355">
        <v>1</v>
      </c>
      <c r="J525" s="358"/>
      <c r="K525" s="350"/>
      <c r="L525" s="402"/>
      <c r="M525" s="395">
        <f>VLOOKUP(Táblázat1[[#This Row],[ORR_ssz]],Táblázat2[#All],9,0)</f>
        <v>0</v>
      </c>
      <c r="N525" s="395">
        <f>VLOOKUP(Táblázat1[[#This Row],[ORR_ssz]],Táblázat2[#All],31,0)</f>
        <v>24</v>
      </c>
      <c r="O525" s="388"/>
      <c r="P525" s="351"/>
      <c r="Q525" s="351" t="s">
        <v>84</v>
      </c>
      <c r="R525" s="351" t="s">
        <v>98</v>
      </c>
      <c r="S525" s="351"/>
      <c r="T525" s="351" t="s">
        <v>3601</v>
      </c>
      <c r="U525" s="351" t="str">
        <f>VLOOKUP(Táblázat1[[#This Row],[ORR_ssz]],Táblázat2[#All],6,0)</f>
        <v>K:14:00-16:00(A Informatikai labor 01. (ÁA-4-605))</v>
      </c>
      <c r="V525" s="351" t="s">
        <v>1350</v>
      </c>
      <c r="W525" s="350" t="s">
        <v>1354</v>
      </c>
      <c r="X525" s="351"/>
      <c r="Y525" s="351"/>
      <c r="Z525" s="351"/>
      <c r="AA525" s="351"/>
      <c r="AB525" s="353" t="s">
        <v>3738</v>
      </c>
    </row>
    <row r="526" spans="1:28" s="112" customFormat="1" ht="24.95" customHeight="1" x14ac:dyDescent="0.25">
      <c r="A526" s="356" t="s">
        <v>24</v>
      </c>
      <c r="B526" s="349">
        <v>539</v>
      </c>
      <c r="C526" s="356" t="str">
        <f>VLOOKUP(Táblázat1[[#This Row],[ORR_ssz]],Táblázat2[#All],7,0)</f>
        <v>J4:JAD</v>
      </c>
      <c r="D526" s="356" t="str">
        <f>VLOOKUP(Táblázat1[[#This Row],[ORR_ssz]],Táblázat2[#All],4,0)</f>
        <v>sz03</v>
      </c>
      <c r="E526" s="357" t="s">
        <v>456</v>
      </c>
      <c r="F526" s="358"/>
      <c r="G526" s="358" t="s">
        <v>32</v>
      </c>
      <c r="H526" s="358" t="s">
        <v>57</v>
      </c>
      <c r="I526" s="355">
        <v>1</v>
      </c>
      <c r="J526" s="358"/>
      <c r="K526" s="357"/>
      <c r="L526" s="404"/>
      <c r="M526" s="397">
        <f>VLOOKUP(Táblázat1[[#This Row],[ORR_ssz]],Táblázat2[#All],9,0)</f>
        <v>0</v>
      </c>
      <c r="N526" s="397">
        <f>VLOOKUP(Táblázat1[[#This Row],[ORR_ssz]],Táblázat2[#All],31,0)</f>
        <v>24</v>
      </c>
      <c r="O526" s="389"/>
      <c r="P526" s="358"/>
      <c r="Q526" s="358" t="s">
        <v>83</v>
      </c>
      <c r="R526" s="358" t="s">
        <v>636</v>
      </c>
      <c r="S526" s="358"/>
      <c r="T526" s="358" t="s">
        <v>3601</v>
      </c>
      <c r="U526" s="358" t="str">
        <f>VLOOKUP(Táblázat1[[#This Row],[ORR_ssz]],Táblázat2[#All],6,0)</f>
        <v>H:08:00-10:00(A Informatikai labor 01. (ÁA-4-605))</v>
      </c>
      <c r="V526" s="358" t="s">
        <v>1350</v>
      </c>
      <c r="W526" s="357" t="s">
        <v>1355</v>
      </c>
      <c r="X526" s="358"/>
      <c r="Y526" s="351"/>
      <c r="Z526" s="359"/>
      <c r="AA526" s="351"/>
      <c r="AB526" s="353" t="s">
        <v>3738</v>
      </c>
    </row>
    <row r="527" spans="1:28" s="112" customFormat="1" ht="24.95" customHeight="1" x14ac:dyDescent="0.25">
      <c r="A527" s="356" t="s">
        <v>24</v>
      </c>
      <c r="B527" s="349">
        <v>540</v>
      </c>
      <c r="C527" s="356" t="str">
        <f>VLOOKUP(Táblázat1[[#This Row],[ORR_ssz]],Táblázat2[#All],7,0)</f>
        <v>J4:JAD</v>
      </c>
      <c r="D527" s="356" t="str">
        <f>VLOOKUP(Táblázat1[[#This Row],[ORR_ssz]],Táblázat2[#All],4,0)</f>
        <v>sz04</v>
      </c>
      <c r="E527" s="357" t="s">
        <v>457</v>
      </c>
      <c r="F527" s="358"/>
      <c r="G527" s="358" t="s">
        <v>32</v>
      </c>
      <c r="H527" s="358" t="s">
        <v>57</v>
      </c>
      <c r="I527" s="355">
        <v>1</v>
      </c>
      <c r="J527" s="358"/>
      <c r="K527" s="357"/>
      <c r="L527" s="404"/>
      <c r="M527" s="397">
        <f>VLOOKUP(Táblázat1[[#This Row],[ORR_ssz]],Táblázat2[#All],9,0)</f>
        <v>0</v>
      </c>
      <c r="N527" s="397">
        <f>VLOOKUP(Táblázat1[[#This Row],[ORR_ssz]],Táblázat2[#All],31,0)</f>
        <v>24</v>
      </c>
      <c r="O527" s="389"/>
      <c r="P527" s="358"/>
      <c r="Q527" s="358" t="s">
        <v>85</v>
      </c>
      <c r="R527" s="358" t="s">
        <v>95</v>
      </c>
      <c r="S527" s="358"/>
      <c r="T527" s="358" t="s">
        <v>3601</v>
      </c>
      <c r="U527" s="358" t="str">
        <f>VLOOKUP(Táblázat1[[#This Row],[ORR_ssz]],Táblázat2[#All],6,0)</f>
        <v>SZE:12:00-14:00(A Informatikai labor 01. (ÁA-4-605))</v>
      </c>
      <c r="V527" s="358" t="s">
        <v>1350</v>
      </c>
      <c r="W527" s="357" t="s">
        <v>1356</v>
      </c>
      <c r="X527" s="358"/>
      <c r="Y527" s="351"/>
      <c r="Z527" s="359"/>
      <c r="AA527" s="351"/>
      <c r="AB527" s="353" t="s">
        <v>3738</v>
      </c>
    </row>
    <row r="528" spans="1:28" s="112" customFormat="1" ht="24.95" customHeight="1" x14ac:dyDescent="0.25">
      <c r="A528" s="356" t="s">
        <v>24</v>
      </c>
      <c r="B528" s="349">
        <v>541</v>
      </c>
      <c r="C528" s="356" t="str">
        <f>VLOOKUP(Táblázat1[[#This Row],[ORR_ssz]],Táblázat2[#All],7,0)</f>
        <v>J4:JAD</v>
      </c>
      <c r="D528" s="356" t="str">
        <f>VLOOKUP(Táblázat1[[#This Row],[ORR_ssz]],Táblázat2[#All],4,0)</f>
        <v>sz05</v>
      </c>
      <c r="E528" s="357" t="s">
        <v>458</v>
      </c>
      <c r="F528" s="358"/>
      <c r="G528" s="358" t="s">
        <v>32</v>
      </c>
      <c r="H528" s="358" t="s">
        <v>57</v>
      </c>
      <c r="I528" s="355">
        <v>1</v>
      </c>
      <c r="J528" s="358"/>
      <c r="K528" s="357"/>
      <c r="L528" s="404"/>
      <c r="M528" s="397">
        <f>VLOOKUP(Táblázat1[[#This Row],[ORR_ssz]],Táblázat2[#All],9,0)</f>
        <v>0</v>
      </c>
      <c r="N528" s="397">
        <f>VLOOKUP(Táblázat1[[#This Row],[ORR_ssz]],Táblázat2[#All],31,0)</f>
        <v>24</v>
      </c>
      <c r="O528" s="389"/>
      <c r="P528" s="358"/>
      <c r="Q528" s="358" t="s">
        <v>83</v>
      </c>
      <c r="R528" s="358" t="s">
        <v>90</v>
      </c>
      <c r="S528" s="358"/>
      <c r="T528" s="358" t="s">
        <v>3601</v>
      </c>
      <c r="U528" s="358" t="str">
        <f>VLOOKUP(Táblázat1[[#This Row],[ORR_ssz]],Táblázat2[#All],6,0)</f>
        <v>H:10:00-12:00(A Informatikai labor 01. (ÁA-4-605))</v>
      </c>
      <c r="V528" s="358" t="s">
        <v>1350</v>
      </c>
      <c r="W528" s="357" t="s">
        <v>1353</v>
      </c>
      <c r="X528" s="358"/>
      <c r="Y528" s="351"/>
      <c r="Z528" s="359"/>
      <c r="AA528" s="351"/>
      <c r="AB528" s="353" t="s">
        <v>3738</v>
      </c>
    </row>
    <row r="529" spans="1:28" s="112" customFormat="1" ht="24.95" customHeight="1" x14ac:dyDescent="0.25">
      <c r="A529" s="356" t="s">
        <v>24</v>
      </c>
      <c r="B529" s="349">
        <v>542</v>
      </c>
      <c r="C529" s="356" t="str">
        <f>VLOOKUP(Táblázat1[[#This Row],[ORR_ssz]],Táblázat2[#All],7,0)</f>
        <v>J4:JAD</v>
      </c>
      <c r="D529" s="356" t="str">
        <f>VLOOKUP(Táblázat1[[#This Row],[ORR_ssz]],Táblázat2[#All],4,0)</f>
        <v>sz06</v>
      </c>
      <c r="E529" s="357" t="s">
        <v>459</v>
      </c>
      <c r="F529" s="358"/>
      <c r="G529" s="358" t="s">
        <v>32</v>
      </c>
      <c r="H529" s="358" t="s">
        <v>57</v>
      </c>
      <c r="I529" s="355">
        <v>1</v>
      </c>
      <c r="J529" s="358"/>
      <c r="K529" s="357"/>
      <c r="L529" s="404"/>
      <c r="M529" s="397">
        <f>VLOOKUP(Táblázat1[[#This Row],[ORR_ssz]],Táblázat2[#All],9,0)</f>
        <v>0</v>
      </c>
      <c r="N529" s="397">
        <f>VLOOKUP(Táblázat1[[#This Row],[ORR_ssz]],Táblázat2[#All],31,0)</f>
        <v>24</v>
      </c>
      <c r="O529" s="389"/>
      <c r="P529" s="358"/>
      <c r="Q529" s="358" t="s">
        <v>86</v>
      </c>
      <c r="R529" s="358" t="s">
        <v>90</v>
      </c>
      <c r="S529" s="358"/>
      <c r="T529" s="358" t="s">
        <v>3601</v>
      </c>
      <c r="U529" s="358" t="str">
        <f>VLOOKUP(Táblázat1[[#This Row],[ORR_ssz]],Táblázat2[#All],6,0)</f>
        <v>CS:10:00-12:00(A Informatikai labor 01. (ÁA-4-605))</v>
      </c>
      <c r="V529" s="358" t="s">
        <v>1350</v>
      </c>
      <c r="W529" s="357" t="s">
        <v>1357</v>
      </c>
      <c r="X529" s="358"/>
      <c r="Y529" s="351"/>
      <c r="Z529" s="359"/>
      <c r="AA529" s="351"/>
      <c r="AB529" s="353" t="s">
        <v>3738</v>
      </c>
    </row>
    <row r="530" spans="1:28" s="112" customFormat="1" ht="24.95" customHeight="1" x14ac:dyDescent="0.25">
      <c r="A530" s="349" t="s">
        <v>24</v>
      </c>
      <c r="B530" s="349">
        <v>543</v>
      </c>
      <c r="C530" s="349" t="str">
        <f>VLOOKUP(Táblázat1[[#This Row],[ORR_ssz]],Táblázat2[#All],7,0)</f>
        <v>J4:JAD</v>
      </c>
      <c r="D530" s="349" t="str">
        <f>VLOOKUP(Táblázat1[[#This Row],[ORR_ssz]],Táblázat2[#All],4,0)</f>
        <v>sz07</v>
      </c>
      <c r="E530" s="350" t="s">
        <v>460</v>
      </c>
      <c r="F530" s="351"/>
      <c r="G530" s="351" t="s">
        <v>32</v>
      </c>
      <c r="H530" s="358" t="s">
        <v>57</v>
      </c>
      <c r="I530" s="355">
        <v>1</v>
      </c>
      <c r="J530" s="358"/>
      <c r="K530" s="350"/>
      <c r="L530" s="402"/>
      <c r="M530" s="395">
        <f>VLOOKUP(Táblázat1[[#This Row],[ORR_ssz]],Táblázat2[#All],9,0)</f>
        <v>0</v>
      </c>
      <c r="N530" s="395">
        <f>VLOOKUP(Táblázat1[[#This Row],[ORR_ssz]],Táblázat2[#All],31,0)</f>
        <v>24</v>
      </c>
      <c r="O530" s="388"/>
      <c r="P530" s="351"/>
      <c r="Q530" s="351" t="s">
        <v>85</v>
      </c>
      <c r="R530" s="351" t="s">
        <v>90</v>
      </c>
      <c r="S530" s="351"/>
      <c r="T530" s="351" t="s">
        <v>3601</v>
      </c>
      <c r="U530" s="351" t="str">
        <f>VLOOKUP(Táblázat1[[#This Row],[ORR_ssz]],Táblázat2[#All],6,0)</f>
        <v>SZE:10:00-12:00(A Informatikai labor 01. (ÁA-4-605))</v>
      </c>
      <c r="V530" s="351" t="s">
        <v>1350</v>
      </c>
      <c r="W530" s="350" t="s">
        <v>1357</v>
      </c>
      <c r="X530" s="351"/>
      <c r="Y530" s="351"/>
      <c r="Z530" s="353"/>
      <c r="AA530" s="351"/>
      <c r="AB530" s="353" t="s">
        <v>3738</v>
      </c>
    </row>
    <row r="531" spans="1:28" s="112" customFormat="1" ht="24.95" customHeight="1" x14ac:dyDescent="0.25">
      <c r="A531" s="349" t="s">
        <v>24</v>
      </c>
      <c r="B531" s="349">
        <v>544</v>
      </c>
      <c r="C531" s="349" t="str">
        <f>VLOOKUP(Táblázat1[[#This Row],[ORR_ssz]],Táblázat2[#All],7,0)</f>
        <v>J4:JAD</v>
      </c>
      <c r="D531" s="349" t="str">
        <f>VLOOKUP(Táblázat1[[#This Row],[ORR_ssz]],Táblázat2[#All],4,0)</f>
        <v>sz08</v>
      </c>
      <c r="E531" s="350" t="s">
        <v>461</v>
      </c>
      <c r="F531" s="351"/>
      <c r="G531" s="351" t="s">
        <v>32</v>
      </c>
      <c r="H531" s="351" t="s">
        <v>57</v>
      </c>
      <c r="I531" s="355">
        <v>1</v>
      </c>
      <c r="J531" s="351"/>
      <c r="K531" s="350"/>
      <c r="L531" s="402"/>
      <c r="M531" s="395">
        <f>VLOOKUP(Táblázat1[[#This Row],[ORR_ssz]],Táblázat2[#All],9,0)</f>
        <v>0</v>
      </c>
      <c r="N531" s="395">
        <f>VLOOKUP(Táblázat1[[#This Row],[ORR_ssz]],Táblázat2[#All],31,0)</f>
        <v>24</v>
      </c>
      <c r="O531" s="388"/>
      <c r="P531" s="351"/>
      <c r="Q531" s="351" t="s">
        <v>86</v>
      </c>
      <c r="R531" s="351" t="s">
        <v>102</v>
      </c>
      <c r="S531" s="351"/>
      <c r="T531" s="351" t="s">
        <v>3601</v>
      </c>
      <c r="U531" s="351" t="str">
        <f>VLOOKUP(Táblázat1[[#This Row],[ORR_ssz]],Táblázat2[#All],6,0)</f>
        <v>CS:16:00-18:00(A Informatikai labor 01. (ÁA-4-605))</v>
      </c>
      <c r="V531" s="351" t="s">
        <v>1350</v>
      </c>
      <c r="W531" s="350" t="s">
        <v>1358</v>
      </c>
      <c r="X531" s="351"/>
      <c r="Y531" s="351"/>
      <c r="Z531" s="353"/>
      <c r="AA531" s="351"/>
      <c r="AB531" s="353" t="s">
        <v>3738</v>
      </c>
    </row>
    <row r="532" spans="1:28" s="112" customFormat="1" ht="24.95" customHeight="1" x14ac:dyDescent="0.25">
      <c r="A532" s="349" t="s">
        <v>24</v>
      </c>
      <c r="B532" s="349">
        <v>545</v>
      </c>
      <c r="C532" s="349" t="str">
        <f>VLOOKUP(Táblázat1[[#This Row],[ORR_ssz]],Táblázat2[#All],7,0)</f>
        <v>J4:JAD</v>
      </c>
      <c r="D532" s="349" t="str">
        <f>VLOOKUP(Táblázat1[[#This Row],[ORR_ssz]],Táblázat2[#All],4,0)</f>
        <v>sz09</v>
      </c>
      <c r="E532" s="350" t="s">
        <v>462</v>
      </c>
      <c r="F532" s="351"/>
      <c r="G532" s="351" t="s">
        <v>32</v>
      </c>
      <c r="H532" s="351" t="s">
        <v>57</v>
      </c>
      <c r="I532" s="355">
        <v>1</v>
      </c>
      <c r="J532" s="351"/>
      <c r="K532" s="350"/>
      <c r="L532" s="402"/>
      <c r="M532" s="395">
        <f>VLOOKUP(Táblázat1[[#This Row],[ORR_ssz]],Táblázat2[#All],9,0)</f>
        <v>0</v>
      </c>
      <c r="N532" s="395">
        <f>VLOOKUP(Táblázat1[[#This Row],[ORR_ssz]],Táblázat2[#All],31,0)</f>
        <v>24</v>
      </c>
      <c r="O532" s="388"/>
      <c r="P532" s="351"/>
      <c r="Q532" s="351" t="s">
        <v>85</v>
      </c>
      <c r="R532" s="351" t="s">
        <v>102</v>
      </c>
      <c r="S532" s="351"/>
      <c r="T532" s="351" t="s">
        <v>3601</v>
      </c>
      <c r="U532" s="351" t="str">
        <f>VLOOKUP(Táblázat1[[#This Row],[ORR_ssz]],Táblázat2[#All],6,0)</f>
        <v>SZE:16:00-18:00(A Informatikai labor 01. (ÁA-4-605))</v>
      </c>
      <c r="V532" s="351" t="s">
        <v>1350</v>
      </c>
      <c r="W532" s="350" t="s">
        <v>1359</v>
      </c>
      <c r="X532" s="351"/>
      <c r="Y532" s="351"/>
      <c r="Z532" s="353"/>
      <c r="AA532" s="351"/>
      <c r="AB532" s="353" t="s">
        <v>3738</v>
      </c>
    </row>
    <row r="533" spans="1:28" s="112" customFormat="1" ht="24.95" customHeight="1" x14ac:dyDescent="0.25">
      <c r="A533" s="349" t="s">
        <v>24</v>
      </c>
      <c r="B533" s="349">
        <v>546</v>
      </c>
      <c r="C533" s="349" t="str">
        <f>VLOOKUP(Táblázat1[[#This Row],[ORR_ssz]],Táblázat2[#All],7,0)</f>
        <v>J4:JAD</v>
      </c>
      <c r="D533" s="349" t="str">
        <f>VLOOKUP(Táblázat1[[#This Row],[ORR_ssz]],Táblázat2[#All],4,0)</f>
        <v>sz10</v>
      </c>
      <c r="E533" s="350" t="s">
        <v>463</v>
      </c>
      <c r="F533" s="351"/>
      <c r="G533" s="351" t="s">
        <v>32</v>
      </c>
      <c r="H533" s="351" t="s">
        <v>57</v>
      </c>
      <c r="I533" s="355">
        <v>1</v>
      </c>
      <c r="J533" s="351"/>
      <c r="K533" s="350"/>
      <c r="L533" s="402"/>
      <c r="M533" s="395">
        <f>VLOOKUP(Táblázat1[[#This Row],[ORR_ssz]],Táblázat2[#All],9,0)</f>
        <v>0</v>
      </c>
      <c r="N533" s="395">
        <f>VLOOKUP(Táblázat1[[#This Row],[ORR_ssz]],Táblázat2[#All],31,0)</f>
        <v>24</v>
      </c>
      <c r="O533" s="388"/>
      <c r="P533" s="351"/>
      <c r="Q533" s="351" t="s">
        <v>83</v>
      </c>
      <c r="R533" s="351" t="s">
        <v>98</v>
      </c>
      <c r="S533" s="351"/>
      <c r="T533" s="351" t="s">
        <v>3601</v>
      </c>
      <c r="U533" s="351" t="str">
        <f>VLOOKUP(Táblázat1[[#This Row],[ORR_ssz]],Táblázat2[#All],6,0)</f>
        <v>H:14:00-16:00(A Informatikai labor 01. (ÁA-4-605))</v>
      </c>
      <c r="V533" s="351" t="s">
        <v>1350</v>
      </c>
      <c r="W533" s="350" t="s">
        <v>1353</v>
      </c>
      <c r="X533" s="351"/>
      <c r="Y533" s="351"/>
      <c r="Z533" s="353"/>
      <c r="AA533" s="351"/>
      <c r="AB533" s="353" t="s">
        <v>3738</v>
      </c>
    </row>
    <row r="534" spans="1:28" s="112" customFormat="1" ht="24.95" customHeight="1" x14ac:dyDescent="0.25">
      <c r="A534" s="349" t="s">
        <v>24</v>
      </c>
      <c r="B534" s="349">
        <v>547</v>
      </c>
      <c r="C534" s="349" t="str">
        <f>VLOOKUP(Táblázat1[[#This Row],[ORR_ssz]],Táblázat2[#All],7,0)</f>
        <v>J4:JAD</v>
      </c>
      <c r="D534" s="349" t="str">
        <f>VLOOKUP(Táblázat1[[#This Row],[ORR_ssz]],Táblázat2[#All],4,0)</f>
        <v>sz11</v>
      </c>
      <c r="E534" s="350" t="s">
        <v>464</v>
      </c>
      <c r="F534" s="351"/>
      <c r="G534" s="351" t="s">
        <v>32</v>
      </c>
      <c r="H534" s="351" t="s">
        <v>57</v>
      </c>
      <c r="I534" s="355">
        <v>1</v>
      </c>
      <c r="J534" s="351"/>
      <c r="K534" s="350"/>
      <c r="L534" s="402"/>
      <c r="M534" s="395">
        <f>VLOOKUP(Táblázat1[[#This Row],[ORR_ssz]],Táblázat2[#All],9,0)</f>
        <v>0</v>
      </c>
      <c r="N534" s="395">
        <f>VLOOKUP(Táblázat1[[#This Row],[ORR_ssz]],Táblázat2[#All],31,0)</f>
        <v>24</v>
      </c>
      <c r="O534" s="388"/>
      <c r="P534" s="351"/>
      <c r="Q534" s="351" t="s">
        <v>84</v>
      </c>
      <c r="R534" s="351" t="s">
        <v>90</v>
      </c>
      <c r="S534" s="351"/>
      <c r="T534" s="351" t="s">
        <v>3601</v>
      </c>
      <c r="U534" s="351" t="str">
        <f>VLOOKUP(Táblázat1[[#This Row],[ORR_ssz]],Táblázat2[#All],6,0)</f>
        <v>K:10:00-12:00(A Informatikai labor 01. (ÁA-4-605))</v>
      </c>
      <c r="V534" s="351" t="s">
        <v>1350</v>
      </c>
      <c r="W534" s="350" t="s">
        <v>1348</v>
      </c>
      <c r="X534" s="351"/>
      <c r="Y534" s="351"/>
      <c r="Z534" s="353"/>
      <c r="AA534" s="351"/>
      <c r="AB534" s="353" t="s">
        <v>3738</v>
      </c>
    </row>
    <row r="535" spans="1:28" s="112" customFormat="1" ht="24.95" customHeight="1" x14ac:dyDescent="0.25">
      <c r="A535" s="349" t="s">
        <v>24</v>
      </c>
      <c r="B535" s="349">
        <v>548</v>
      </c>
      <c r="C535" s="349" t="str">
        <f>VLOOKUP(Táblázat1[[#This Row],[ORR_ssz]],Táblázat2[#All],7,0)</f>
        <v>J4:JAD</v>
      </c>
      <c r="D535" s="349" t="str">
        <f>VLOOKUP(Táblázat1[[#This Row],[ORR_ssz]],Táblázat2[#All],4,0)</f>
        <v>sz12</v>
      </c>
      <c r="E535" s="350" t="s">
        <v>465</v>
      </c>
      <c r="F535" s="351"/>
      <c r="G535" s="351" t="s">
        <v>32</v>
      </c>
      <c r="H535" s="351" t="s">
        <v>57</v>
      </c>
      <c r="I535" s="355">
        <v>1</v>
      </c>
      <c r="J535" s="351"/>
      <c r="K535" s="350"/>
      <c r="L535" s="402"/>
      <c r="M535" s="395">
        <f>VLOOKUP(Táblázat1[[#This Row],[ORR_ssz]],Táblázat2[#All],9,0)</f>
        <v>0</v>
      </c>
      <c r="N535" s="395">
        <f>VLOOKUP(Táblázat1[[#This Row],[ORR_ssz]],Táblázat2[#All],31,0)</f>
        <v>24</v>
      </c>
      <c r="O535" s="388"/>
      <c r="P535" s="351"/>
      <c r="Q535" s="351" t="s">
        <v>85</v>
      </c>
      <c r="R535" s="351" t="s">
        <v>98</v>
      </c>
      <c r="S535" s="351"/>
      <c r="T535" s="351" t="s">
        <v>3601</v>
      </c>
      <c r="U535" s="351" t="str">
        <f>VLOOKUP(Táblázat1[[#This Row],[ORR_ssz]],Táblázat2[#All],6,0)</f>
        <v>SZE:14:00-16:00(A Informatikai labor 01. (ÁA-4-605))</v>
      </c>
      <c r="V535" s="351" t="s">
        <v>1350</v>
      </c>
      <c r="W535" s="350" t="s">
        <v>1356</v>
      </c>
      <c r="X535" s="351"/>
      <c r="Y535" s="351"/>
      <c r="Z535" s="353"/>
      <c r="AA535" s="351"/>
      <c r="AB535" s="353" t="s">
        <v>3738</v>
      </c>
    </row>
    <row r="536" spans="1:28" s="112" customFormat="1" ht="24.95" customHeight="1" x14ac:dyDescent="0.25">
      <c r="A536" s="349" t="s">
        <v>24</v>
      </c>
      <c r="B536" s="349">
        <v>549</v>
      </c>
      <c r="C536" s="349" t="str">
        <f>VLOOKUP(Táblázat1[[#This Row],[ORR_ssz]],Táblázat2[#All],7,0)</f>
        <v>J4:JAD</v>
      </c>
      <c r="D536" s="349" t="str">
        <f>VLOOKUP(Táblázat1[[#This Row],[ORR_ssz]],Táblázat2[#All],4,0)</f>
        <v>sz13</v>
      </c>
      <c r="E536" s="350" t="s">
        <v>466</v>
      </c>
      <c r="F536" s="351"/>
      <c r="G536" s="351" t="s">
        <v>32</v>
      </c>
      <c r="H536" s="351" t="s">
        <v>57</v>
      </c>
      <c r="I536" s="355">
        <v>1</v>
      </c>
      <c r="J536" s="351"/>
      <c r="K536" s="350"/>
      <c r="L536" s="402"/>
      <c r="M536" s="395">
        <f>VLOOKUP(Táblázat1[[#This Row],[ORR_ssz]],Táblázat2[#All],9,0)</f>
        <v>0</v>
      </c>
      <c r="N536" s="395">
        <f>VLOOKUP(Táblázat1[[#This Row],[ORR_ssz]],Táblázat2[#All],31,0)</f>
        <v>24</v>
      </c>
      <c r="O536" s="388"/>
      <c r="P536" s="351"/>
      <c r="Q536" s="351" t="s">
        <v>86</v>
      </c>
      <c r="R536" s="351" t="s">
        <v>98</v>
      </c>
      <c r="S536" s="351"/>
      <c r="T536" s="351" t="s">
        <v>3601</v>
      </c>
      <c r="U536" s="351" t="str">
        <f>VLOOKUP(Táblázat1[[#This Row],[ORR_ssz]],Táblázat2[#All],6,0)</f>
        <v>CS:14:00-16:00(A Informatikai labor 01. (ÁA-4-605))</v>
      </c>
      <c r="V536" s="351" t="s">
        <v>1350</v>
      </c>
      <c r="W536" s="350" t="s">
        <v>1360</v>
      </c>
      <c r="X536" s="351"/>
      <c r="Y536" s="351"/>
      <c r="Z536" s="353"/>
      <c r="AA536" s="351"/>
      <c r="AB536" s="353" t="s">
        <v>3738</v>
      </c>
    </row>
    <row r="537" spans="1:28" s="112" customFormat="1" ht="24.95" customHeight="1" x14ac:dyDescent="0.25">
      <c r="A537" s="349" t="s">
        <v>24</v>
      </c>
      <c r="B537" s="349">
        <v>550</v>
      </c>
      <c r="C537" s="349" t="str">
        <f>VLOOKUP(Táblázat1[[#This Row],[ORR_ssz]],Táblázat2[#All],7,0)</f>
        <v>J4:JAD</v>
      </c>
      <c r="D537" s="349" t="str">
        <f>VLOOKUP(Táblázat1[[#This Row],[ORR_ssz]],Táblázat2[#All],4,0)</f>
        <v>sz14</v>
      </c>
      <c r="E537" s="350" t="s">
        <v>467</v>
      </c>
      <c r="F537" s="351"/>
      <c r="G537" s="351" t="s">
        <v>32</v>
      </c>
      <c r="H537" s="351" t="s">
        <v>57</v>
      </c>
      <c r="I537" s="355">
        <v>1</v>
      </c>
      <c r="J537" s="351"/>
      <c r="K537" s="350"/>
      <c r="L537" s="402"/>
      <c r="M537" s="395">
        <f>VLOOKUP(Táblázat1[[#This Row],[ORR_ssz]],Táblázat2[#All],9,0)</f>
        <v>0</v>
      </c>
      <c r="N537" s="395">
        <f>VLOOKUP(Táblázat1[[#This Row],[ORR_ssz]],Táblázat2[#All],31,0)</f>
        <v>24</v>
      </c>
      <c r="O537" s="388"/>
      <c r="P537" s="351"/>
      <c r="Q537" s="351" t="s">
        <v>86</v>
      </c>
      <c r="R537" s="351" t="s">
        <v>95</v>
      </c>
      <c r="S537" s="351"/>
      <c r="T537" s="351" t="s">
        <v>3601</v>
      </c>
      <c r="U537" s="351" t="str">
        <f>VLOOKUP(Táblázat1[[#This Row],[ORR_ssz]],Táblázat2[#All],6,0)</f>
        <v>CS:12:00-14:00(A Informatikai labor 01. (ÁA-4-605))</v>
      </c>
      <c r="V537" s="351" t="s">
        <v>1350</v>
      </c>
      <c r="W537" s="350" t="s">
        <v>1350</v>
      </c>
      <c r="X537" s="351"/>
      <c r="Y537" s="351"/>
      <c r="Z537" s="353"/>
      <c r="AA537" s="351"/>
      <c r="AB537" s="353" t="s">
        <v>3738</v>
      </c>
    </row>
    <row r="538" spans="1:28" s="112" customFormat="1" ht="24.95" customHeight="1" x14ac:dyDescent="0.25">
      <c r="A538" s="349" t="s">
        <v>24</v>
      </c>
      <c r="B538" s="349">
        <v>551</v>
      </c>
      <c r="C538" s="349" t="str">
        <f>VLOOKUP(Táblázat1[[#This Row],[ORR_ssz]],Táblázat2[#All],7,0)</f>
        <v>J4:JAD</v>
      </c>
      <c r="D538" s="349" t="str">
        <f>VLOOKUP(Táblázat1[[#This Row],[ORR_ssz]],Táblázat2[#All],4,0)</f>
        <v>sz15</v>
      </c>
      <c r="E538" s="350" t="s">
        <v>468</v>
      </c>
      <c r="F538" s="351"/>
      <c r="G538" s="351" t="s">
        <v>32</v>
      </c>
      <c r="H538" s="351" t="s">
        <v>57</v>
      </c>
      <c r="I538" s="355">
        <v>1</v>
      </c>
      <c r="J538" s="351"/>
      <c r="K538" s="350"/>
      <c r="L538" s="402"/>
      <c r="M538" s="395">
        <f>VLOOKUP(Táblázat1[[#This Row],[ORR_ssz]],Táblázat2[#All],9,0)</f>
        <v>0</v>
      </c>
      <c r="N538" s="395">
        <f>VLOOKUP(Táblázat1[[#This Row],[ORR_ssz]],Táblázat2[#All],31,0)</f>
        <v>24</v>
      </c>
      <c r="O538" s="388"/>
      <c r="P538" s="351"/>
      <c r="Q538" s="351" t="s">
        <v>86</v>
      </c>
      <c r="R538" s="351" t="s">
        <v>106</v>
      </c>
      <c r="S538" s="351"/>
      <c r="T538" s="351" t="s">
        <v>3601</v>
      </c>
      <c r="U538" s="351" t="str">
        <f>VLOOKUP(Táblázat1[[#This Row],[ORR_ssz]],Táblázat2[#All],6,0)</f>
        <v>CS:18:00-20:00(A Informatikai labor 01. (ÁA-4-605))</v>
      </c>
      <c r="V538" s="351" t="s">
        <v>1350</v>
      </c>
      <c r="W538" s="350" t="s">
        <v>1361</v>
      </c>
      <c r="X538" s="351"/>
      <c r="Y538" s="351"/>
      <c r="Z538" s="353"/>
      <c r="AA538" s="351"/>
      <c r="AB538" s="353" t="s">
        <v>3738</v>
      </c>
    </row>
    <row r="539" spans="1:28" s="112" customFormat="1" ht="24.95" customHeight="1" x14ac:dyDescent="0.25">
      <c r="A539" s="349" t="s">
        <v>24</v>
      </c>
      <c r="B539" s="349">
        <v>552</v>
      </c>
      <c r="C539" s="349" t="str">
        <f>VLOOKUP(Táblázat1[[#This Row],[ORR_ssz]],Táblázat2[#All],7,0)</f>
        <v>J4:JAD</v>
      </c>
      <c r="D539" s="349" t="str">
        <f>VLOOKUP(Táblázat1[[#This Row],[ORR_ssz]],Táblázat2[#All],4,0)</f>
        <v>sz16</v>
      </c>
      <c r="E539" s="350" t="s">
        <v>469</v>
      </c>
      <c r="F539" s="351"/>
      <c r="G539" s="351" t="s">
        <v>32</v>
      </c>
      <c r="H539" s="351" t="s">
        <v>57</v>
      </c>
      <c r="I539" s="355">
        <v>1</v>
      </c>
      <c r="J539" s="351"/>
      <c r="K539" s="350"/>
      <c r="L539" s="402"/>
      <c r="M539" s="395">
        <f>VLOOKUP(Táblázat1[[#This Row],[ORR_ssz]],Táblázat2[#All],9,0)</f>
        <v>0</v>
      </c>
      <c r="N539" s="395">
        <f>VLOOKUP(Táblázat1[[#This Row],[ORR_ssz]],Táblázat2[#All],31,0)</f>
        <v>24</v>
      </c>
      <c r="O539" s="388"/>
      <c r="P539" s="351"/>
      <c r="Q539" s="351" t="s">
        <v>84</v>
      </c>
      <c r="R539" s="351" t="s">
        <v>106</v>
      </c>
      <c r="S539" s="351"/>
      <c r="T539" s="351" t="s">
        <v>3601</v>
      </c>
      <c r="U539" s="351" t="str">
        <f>VLOOKUP(Táblázat1[[#This Row],[ORR_ssz]],Táblázat2[#All],6,0)</f>
        <v>K:18:00-20:00(A Informatikai labor 01. (ÁA-4-605))</v>
      </c>
      <c r="V539" s="351" t="s">
        <v>1350</v>
      </c>
      <c r="W539" s="350" t="s">
        <v>1362</v>
      </c>
      <c r="X539" s="351"/>
      <c r="Y539" s="351"/>
      <c r="Z539" s="353"/>
      <c r="AA539" s="351"/>
      <c r="AB539" s="353" t="s">
        <v>3738</v>
      </c>
    </row>
    <row r="540" spans="1:28" s="112" customFormat="1" ht="24.95" customHeight="1" x14ac:dyDescent="0.25">
      <c r="A540" s="349" t="s">
        <v>24</v>
      </c>
      <c r="B540" s="349">
        <v>553</v>
      </c>
      <c r="C540" s="349" t="str">
        <f>VLOOKUP(Táblázat1[[#This Row],[ORR_ssz]],Táblázat2[#All],7,0)</f>
        <v>J4:JAD</v>
      </c>
      <c r="D540" s="349" t="str">
        <f>VLOOKUP(Táblázat1[[#This Row],[ORR_ssz]],Táblázat2[#All],4,0)</f>
        <v>sz17</v>
      </c>
      <c r="E540" s="350" t="s">
        <v>470</v>
      </c>
      <c r="F540" s="351"/>
      <c r="G540" s="351" t="s">
        <v>32</v>
      </c>
      <c r="H540" s="351" t="s">
        <v>57</v>
      </c>
      <c r="I540" s="355">
        <v>1</v>
      </c>
      <c r="J540" s="351"/>
      <c r="K540" s="350"/>
      <c r="L540" s="402"/>
      <c r="M540" s="395">
        <f>VLOOKUP(Táblázat1[[#This Row],[ORR_ssz]],Táblázat2[#All],9,0)</f>
        <v>0</v>
      </c>
      <c r="N540" s="395">
        <f>VLOOKUP(Táblázat1[[#This Row],[ORR_ssz]],Táblázat2[#All],31,0)</f>
        <v>24</v>
      </c>
      <c r="O540" s="388"/>
      <c r="P540" s="351"/>
      <c r="Q540" s="351" t="s">
        <v>86</v>
      </c>
      <c r="R540" s="351" t="s">
        <v>90</v>
      </c>
      <c r="S540" s="351"/>
      <c r="T540" s="377" t="s">
        <v>140</v>
      </c>
      <c r="U540" s="351" t="str">
        <f>VLOOKUP(Táblázat1[[#This Row],[ORR_ssz]],Táblázat2[#All],6,0)</f>
        <v>CS:10:00-12:00(A Informatikai labor 02. (ÁA-4-604))</v>
      </c>
      <c r="V540" s="351" t="s">
        <v>1350</v>
      </c>
      <c r="W540" s="350" t="s">
        <v>1350</v>
      </c>
      <c r="X540" s="351"/>
      <c r="Y540" s="351"/>
      <c r="Z540" s="353"/>
      <c r="AA540" s="351" t="s">
        <v>5493</v>
      </c>
      <c r="AB540" s="353" t="s">
        <v>3738</v>
      </c>
    </row>
    <row r="541" spans="1:28" s="112" customFormat="1" ht="24.95" customHeight="1" x14ac:dyDescent="0.25">
      <c r="A541" s="349" t="s">
        <v>24</v>
      </c>
      <c r="B541" s="349">
        <v>554</v>
      </c>
      <c r="C541" s="349" t="str">
        <f>VLOOKUP(Táblázat1[[#This Row],[ORR_ssz]],Táblázat2[#All],7,0)</f>
        <v>J4:JAD</v>
      </c>
      <c r="D541" s="349" t="str">
        <f>VLOOKUP(Táblázat1[[#This Row],[ORR_ssz]],Táblázat2[#All],4,0)</f>
        <v>sz18</v>
      </c>
      <c r="E541" s="350" t="s">
        <v>471</v>
      </c>
      <c r="F541" s="351"/>
      <c r="G541" s="351" t="s">
        <v>32</v>
      </c>
      <c r="H541" s="351" t="s">
        <v>57</v>
      </c>
      <c r="I541" s="355">
        <v>1</v>
      </c>
      <c r="J541" s="351"/>
      <c r="K541" s="350"/>
      <c r="L541" s="402"/>
      <c r="M541" s="395">
        <f>VLOOKUP(Táblázat1[[#This Row],[ORR_ssz]],Táblázat2[#All],9,0)</f>
        <v>0</v>
      </c>
      <c r="N541" s="395">
        <f>VLOOKUP(Táblázat1[[#This Row],[ORR_ssz]],Táblázat2[#All],31,0)</f>
        <v>24</v>
      </c>
      <c r="O541" s="388"/>
      <c r="P541" s="351"/>
      <c r="Q541" s="351" t="s">
        <v>87</v>
      </c>
      <c r="R541" s="351" t="s">
        <v>636</v>
      </c>
      <c r="S541" s="351"/>
      <c r="T541" s="351" t="s">
        <v>3601</v>
      </c>
      <c r="U541" s="351" t="str">
        <f>VLOOKUP(Táblázat1[[#This Row],[ORR_ssz]],Táblázat2[#All],6,0)</f>
        <v>P:08:00-10:00(A Informatikai labor 01. (ÁA-4-605))</v>
      </c>
      <c r="V541" s="351" t="s">
        <v>1350</v>
      </c>
      <c r="W541" s="350" t="s">
        <v>1364</v>
      </c>
      <c r="X541" s="351"/>
      <c r="Y541" s="351"/>
      <c r="Z541" s="353"/>
      <c r="AA541" s="351"/>
      <c r="AB541" s="353" t="s">
        <v>3738</v>
      </c>
    </row>
    <row r="542" spans="1:28" s="112" customFormat="1" ht="24.95" customHeight="1" x14ac:dyDescent="0.25">
      <c r="A542" s="349" t="s">
        <v>24</v>
      </c>
      <c r="B542" s="349">
        <v>555</v>
      </c>
      <c r="C542" s="349" t="str">
        <f>VLOOKUP(Táblázat1[[#This Row],[ORR_ssz]],Táblázat2[#All],7,0)</f>
        <v>J4:JAD</v>
      </c>
      <c r="D542" s="349" t="str">
        <f>VLOOKUP(Táblázat1[[#This Row],[ORR_ssz]],Táblázat2[#All],4,0)</f>
        <v>sz19</v>
      </c>
      <c r="E542" s="350" t="s">
        <v>472</v>
      </c>
      <c r="F542" s="351"/>
      <c r="G542" s="351" t="s">
        <v>32</v>
      </c>
      <c r="H542" s="351" t="s">
        <v>57</v>
      </c>
      <c r="I542" s="355">
        <v>1</v>
      </c>
      <c r="J542" s="351"/>
      <c r="K542" s="350"/>
      <c r="L542" s="402"/>
      <c r="M542" s="395">
        <f>VLOOKUP(Táblázat1[[#This Row],[ORR_ssz]],Táblázat2[#All],9,0)</f>
        <v>0</v>
      </c>
      <c r="N542" s="395">
        <f>VLOOKUP(Táblázat1[[#This Row],[ORR_ssz]],Táblázat2[#All],31,0)</f>
        <v>24</v>
      </c>
      <c r="O542" s="388"/>
      <c r="P542" s="351"/>
      <c r="Q542" s="351" t="s">
        <v>85</v>
      </c>
      <c r="R542" s="351" t="s">
        <v>106</v>
      </c>
      <c r="S542" s="351"/>
      <c r="T542" s="351" t="s">
        <v>3601</v>
      </c>
      <c r="U542" s="351" t="str">
        <f>VLOOKUP(Táblázat1[[#This Row],[ORR_ssz]],Táblázat2[#All],6,0)</f>
        <v>SZE:18:00-20:00(A Informatikai labor 01. (ÁA-4-605))</v>
      </c>
      <c r="V542" s="351" t="s">
        <v>1350</v>
      </c>
      <c r="W542" s="350" t="s">
        <v>1363</v>
      </c>
      <c r="X542" s="351"/>
      <c r="Y542" s="351"/>
      <c r="Z542" s="353"/>
      <c r="AA542" s="351"/>
      <c r="AB542" s="353" t="s">
        <v>3738</v>
      </c>
    </row>
    <row r="543" spans="1:28" s="112" customFormat="1" ht="24.95" customHeight="1" x14ac:dyDescent="0.25">
      <c r="A543" s="349" t="s">
        <v>24</v>
      </c>
      <c r="B543" s="349">
        <v>556</v>
      </c>
      <c r="C543" s="349" t="str">
        <f>VLOOKUP(Táblázat1[[#This Row],[ORR_ssz]],Táblázat2[#All],7,0)</f>
        <v>J4:JAD</v>
      </c>
      <c r="D543" s="349" t="str">
        <f>VLOOKUP(Táblázat1[[#This Row],[ORR_ssz]],Táblázat2[#All],4,0)</f>
        <v>sz20</v>
      </c>
      <c r="E543" s="350" t="s">
        <v>473</v>
      </c>
      <c r="F543" s="351"/>
      <c r="G543" s="351" t="s">
        <v>32</v>
      </c>
      <c r="H543" s="351" t="s">
        <v>57</v>
      </c>
      <c r="I543" s="355">
        <v>1</v>
      </c>
      <c r="J543" s="351"/>
      <c r="K543" s="350"/>
      <c r="L543" s="402"/>
      <c r="M543" s="395">
        <f>VLOOKUP(Táblázat1[[#This Row],[ORR_ssz]],Táblázat2[#All],9,0)</f>
        <v>0</v>
      </c>
      <c r="N543" s="395">
        <f>VLOOKUP(Táblázat1[[#This Row],[ORR_ssz]],Táblázat2[#All],31,0)</f>
        <v>24</v>
      </c>
      <c r="O543" s="388"/>
      <c r="P543" s="351"/>
      <c r="Q543" s="351" t="s">
        <v>87</v>
      </c>
      <c r="R543" s="351" t="s">
        <v>98</v>
      </c>
      <c r="S543" s="351"/>
      <c r="T543" s="351" t="s">
        <v>3601</v>
      </c>
      <c r="U543" s="351" t="str">
        <f>VLOOKUP(Táblázat1[[#This Row],[ORR_ssz]],Táblázat2[#All],6,0)</f>
        <v>P:14:00-16:00(A Informatikai labor 01. (ÁA-4-605))</v>
      </c>
      <c r="V543" s="351" t="s">
        <v>1350</v>
      </c>
      <c r="W543" s="350" t="s">
        <v>1365</v>
      </c>
      <c r="X543" s="351"/>
      <c r="Y543" s="351"/>
      <c r="Z543" s="353"/>
      <c r="AA543" s="351"/>
      <c r="AB543" s="353" t="s">
        <v>3738</v>
      </c>
    </row>
    <row r="544" spans="1:28" s="112" customFormat="1" ht="24.95" customHeight="1" x14ac:dyDescent="0.25">
      <c r="A544" s="349" t="s">
        <v>24</v>
      </c>
      <c r="B544" s="349">
        <v>557</v>
      </c>
      <c r="C544" s="349" t="str">
        <f>VLOOKUP(Táblázat1[[#This Row],[ORR_ssz]],Táblázat2[#All],7,0)</f>
        <v>J4:XFAK(MN):P02</v>
      </c>
      <c r="D544" s="349" t="str">
        <f>VLOOKUP(Táblázat1[[#This Row],[ORR_ssz]],Táblázat2[#All],4,0)</f>
        <v>mfN</v>
      </c>
      <c r="E544" s="350" t="s">
        <v>1370</v>
      </c>
      <c r="F544" s="351"/>
      <c r="G544" s="351" t="s">
        <v>44</v>
      </c>
      <c r="H544" s="351" t="s">
        <v>57</v>
      </c>
      <c r="I544" s="352"/>
      <c r="J544" s="351" t="s">
        <v>56</v>
      </c>
      <c r="K544" s="350" t="s">
        <v>1231</v>
      </c>
      <c r="L544" s="403" t="s">
        <v>3706</v>
      </c>
      <c r="M544" s="396">
        <f>VLOOKUP(Táblázat1[[#This Row],[ORR_ssz]],Táblázat2[#All],9,0)</f>
        <v>777</v>
      </c>
      <c r="N544" s="396">
        <f>VLOOKUP(Táblázat1[[#This Row],[ORR_ssz]],Táblázat2[#All],31,0)</f>
        <v>0</v>
      </c>
      <c r="O544" s="392"/>
      <c r="P544" s="351"/>
      <c r="Q544" s="351"/>
      <c r="R544" s="351"/>
      <c r="S544" s="351" t="s">
        <v>3714</v>
      </c>
      <c r="T544" s="351"/>
      <c r="U544" s="351">
        <f>VLOOKUP(Táblázat1[[#This Row],[ORR_ssz]],Táblázat2[#All],6,0)</f>
        <v>0</v>
      </c>
      <c r="V544" s="351" t="s">
        <v>1346</v>
      </c>
      <c r="W544" s="350" t="s">
        <v>1346</v>
      </c>
      <c r="X544" s="351" t="s">
        <v>672</v>
      </c>
      <c r="Y544" s="351" t="s">
        <v>951</v>
      </c>
      <c r="Z544" s="353"/>
      <c r="AA544" s="351"/>
      <c r="AB544" s="354" t="s">
        <v>3738</v>
      </c>
    </row>
    <row r="545" spans="1:29" s="112" customFormat="1" ht="24.95" customHeight="1" x14ac:dyDescent="0.25">
      <c r="A545" s="349" t="s">
        <v>24</v>
      </c>
      <c r="B545" s="349">
        <v>558</v>
      </c>
      <c r="C545" s="349" t="str">
        <f>VLOOKUP(Táblázat1[[#This Row],[ORR_ssz]],Táblázat2[#All],7,0)</f>
        <v>J3:xD(ae):Nmod:04</v>
      </c>
      <c r="D545" s="349" t="str">
        <f>VLOOKUP(Táblázat1[[#This Row],[ORR_ssz]],Táblázat2[#All],4,0)</f>
        <v>maN</v>
      </c>
      <c r="E545" s="350" t="s">
        <v>474</v>
      </c>
      <c r="F545" s="351"/>
      <c r="G545" s="351" t="s">
        <v>39</v>
      </c>
      <c r="H545" s="351" t="s">
        <v>56</v>
      </c>
      <c r="I545" s="352"/>
      <c r="J545" s="351" t="s">
        <v>57</v>
      </c>
      <c r="K545" s="350"/>
      <c r="L545" s="402" t="s">
        <v>3704</v>
      </c>
      <c r="M545" s="395">
        <f>VLOOKUP(Táblázat1[[#This Row],[ORR_ssz]],Táblázat2[#All],9,0)</f>
        <v>30</v>
      </c>
      <c r="N545" s="395">
        <f>VLOOKUP(Táblázat1[[#This Row],[ORR_ssz]],Táblázat2[#All],31,0)</f>
        <v>56</v>
      </c>
      <c r="O545" s="392"/>
      <c r="P545" s="351"/>
      <c r="Q545" s="351" t="s">
        <v>85</v>
      </c>
      <c r="R545" s="351" t="s">
        <v>93</v>
      </c>
      <c r="S545" s="351"/>
      <c r="T545" s="351" t="s">
        <v>140</v>
      </c>
      <c r="U545" s="351" t="str">
        <f>VLOOKUP(Táblázat1[[#This Row],[ORR_ssz]],Táblázat2[#All],6,0)</f>
        <v>SZE:12:00-14:00(A tanterem IV. (ÁA-1-114))</v>
      </c>
      <c r="V545" s="351" t="s">
        <v>1348</v>
      </c>
      <c r="W545" s="350" t="s">
        <v>1348</v>
      </c>
      <c r="X545" s="351" t="s">
        <v>672</v>
      </c>
      <c r="Y545" s="351" t="s">
        <v>951</v>
      </c>
      <c r="Z545" s="353" t="s">
        <v>1349</v>
      </c>
      <c r="AA545" s="351"/>
      <c r="AB545" s="353" t="s">
        <v>3738</v>
      </c>
    </row>
    <row r="546" spans="1:29" s="112" customFormat="1" ht="24.95" customHeight="1" x14ac:dyDescent="0.25">
      <c r="A546" s="349" t="s">
        <v>24</v>
      </c>
      <c r="B546" s="349">
        <v>559</v>
      </c>
      <c r="C546" s="349" t="str">
        <f>VLOOKUP(Táblázat1[[#This Row],[ORR_ssz]],Táblázat2[#All],7,0)</f>
        <v>J3:xD(ae):Nmod:K01</v>
      </c>
      <c r="D546" s="349" t="str">
        <f>VLOOKUP(Táblázat1[[#This Row],[ORR_ssz]],Táblázat2[#All],4,0)</f>
        <v>maN</v>
      </c>
      <c r="E546" s="350" t="s">
        <v>475</v>
      </c>
      <c r="F546" s="351"/>
      <c r="G546" s="351" t="s">
        <v>39</v>
      </c>
      <c r="H546" s="351" t="s">
        <v>56</v>
      </c>
      <c r="I546" s="352"/>
      <c r="J546" s="351" t="s">
        <v>57</v>
      </c>
      <c r="K546" s="350" t="s">
        <v>945</v>
      </c>
      <c r="L546" s="402">
        <v>90</v>
      </c>
      <c r="M546" s="395">
        <f>VLOOKUP(Táblázat1[[#This Row],[ORR_ssz]],Táblázat2[#All],9,0)</f>
        <v>90</v>
      </c>
      <c r="N546" s="395">
        <f>VLOOKUP(Táblázat1[[#This Row],[ORR_ssz]],Táblázat2[#All],31,0)</f>
        <v>0</v>
      </c>
      <c r="O546" s="388"/>
      <c r="P546" s="351"/>
      <c r="Q546" s="351" t="s">
        <v>84</v>
      </c>
      <c r="R546" s="351" t="s">
        <v>102</v>
      </c>
      <c r="S546" s="351"/>
      <c r="T546" s="351"/>
      <c r="U546" s="351" t="str">
        <f>VLOOKUP(Táblázat1[[#This Row],[ORR_ssz]],Táblázat2[#All],6,0)</f>
        <v>K:16:00-18:00(Távolléti oktatás (TÁVOLLÉTI))</v>
      </c>
      <c r="V546" s="351" t="s">
        <v>1354</v>
      </c>
      <c r="W546" s="350" t="s">
        <v>1354</v>
      </c>
      <c r="X546" s="351"/>
      <c r="Y546" s="351"/>
      <c r="Z546" s="353"/>
      <c r="AA546" s="351"/>
      <c r="AB546" s="353" t="s">
        <v>5056</v>
      </c>
    </row>
    <row r="547" spans="1:29" s="112" customFormat="1" ht="24.95" customHeight="1" x14ac:dyDescent="0.25">
      <c r="A547" s="349" t="s">
        <v>24</v>
      </c>
      <c r="B547" s="349">
        <v>560</v>
      </c>
      <c r="C547" s="349" t="str">
        <f>VLOOKUP(Táblázat1[[#This Row],[ORR_ssz]],Táblázat2[#All],7,0)</f>
        <v>J4:EGJ (1)</v>
      </c>
      <c r="D547" s="349" t="str">
        <f>VLOOKUP(Táblázat1[[#This Row],[ORR_ssz]],Táblázat2[#All],4,0)</f>
        <v>e</v>
      </c>
      <c r="E547" s="350" t="s">
        <v>445</v>
      </c>
      <c r="F547" s="351" t="s">
        <v>446</v>
      </c>
      <c r="G547" s="351" t="s">
        <v>31</v>
      </c>
      <c r="H547" s="351" t="s">
        <v>57</v>
      </c>
      <c r="I547" s="355">
        <v>5</v>
      </c>
      <c r="J547" s="351" t="s">
        <v>56</v>
      </c>
      <c r="K547" s="350"/>
      <c r="L547" s="402"/>
      <c r="M547" s="395">
        <f>VLOOKUP(Táblázat1[[#This Row],[ORR_ssz]],Táblázat2[#All],9,0)</f>
        <v>666</v>
      </c>
      <c r="N547" s="395">
        <f>VLOOKUP(Táblázat1[[#This Row],[ORR_ssz]],Táblázat2[#All],31,0)</f>
        <v>0</v>
      </c>
      <c r="O547" s="388"/>
      <c r="P547" s="351"/>
      <c r="Q547" s="351"/>
      <c r="R547" s="351"/>
      <c r="S547" s="351"/>
      <c r="T547" s="351"/>
      <c r="U547" s="351">
        <f>VLOOKUP(Táblázat1[[#This Row],[ORR_ssz]],Táblázat2[#All],6,0)</f>
        <v>0</v>
      </c>
      <c r="V547" s="351" t="s">
        <v>1350</v>
      </c>
      <c r="W547" s="350" t="s">
        <v>1351</v>
      </c>
      <c r="X547" s="351"/>
      <c r="Y547" s="351"/>
      <c r="Z547" s="353"/>
      <c r="AA547" s="351"/>
      <c r="AB547" s="353" t="s">
        <v>3739</v>
      </c>
    </row>
    <row r="548" spans="1:29" s="112" customFormat="1" ht="24.95" customHeight="1" x14ac:dyDescent="0.25">
      <c r="A548" s="349" t="s">
        <v>24</v>
      </c>
      <c r="B548" s="349">
        <v>561</v>
      </c>
      <c r="C548" s="349" t="str">
        <f>VLOOKUP(Táblázat1[[#This Row],[ORR_ssz]],Táblázat2[#All],7,0)</f>
        <v>JL4:EGJ (2)</v>
      </c>
      <c r="D548" s="349" t="str">
        <f>VLOOKUP(Táblázat1[[#This Row],[ORR_ssz]],Táblázat2[#All],4,0)</f>
        <v>e</v>
      </c>
      <c r="E548" s="350" t="s">
        <v>450</v>
      </c>
      <c r="F548" s="351" t="s">
        <v>451</v>
      </c>
      <c r="G548" s="351" t="s">
        <v>31</v>
      </c>
      <c r="H548" s="351" t="s">
        <v>54</v>
      </c>
      <c r="I548" s="352">
        <v>9</v>
      </c>
      <c r="J548" s="351"/>
      <c r="K548" s="350"/>
      <c r="L548" s="402"/>
      <c r="M548" s="395">
        <f>VLOOKUP(Táblázat1[[#This Row],[ORR_ssz]],Táblázat2[#All],9,0)</f>
        <v>666</v>
      </c>
      <c r="N548" s="395">
        <f>VLOOKUP(Táblázat1[[#This Row],[ORR_ssz]],Táblázat2[#All],31,0)</f>
        <v>0</v>
      </c>
      <c r="O548" s="388"/>
      <c r="P548" s="351"/>
      <c r="Q548" s="358"/>
      <c r="R548" s="358"/>
      <c r="S548" s="351"/>
      <c r="T548" s="358"/>
      <c r="U548" s="351">
        <f>VLOOKUP(Táblázat1[[#This Row],[ORR_ssz]],Táblázat2[#All],6,0)</f>
        <v>0</v>
      </c>
      <c r="V548" s="351"/>
      <c r="W548" s="350"/>
      <c r="X548" s="351"/>
      <c r="Y548" s="351"/>
      <c r="Z548" s="353"/>
      <c r="AA548" s="351"/>
      <c r="AB548" s="354" t="s">
        <v>3739</v>
      </c>
    </row>
    <row r="549" spans="1:29" s="112" customFormat="1" ht="24.95" customHeight="1" x14ac:dyDescent="0.25">
      <c r="A549" s="349" t="s">
        <v>24</v>
      </c>
      <c r="B549" s="349">
        <v>562</v>
      </c>
      <c r="C549" s="349" t="str">
        <f>VLOOKUP(Táblázat1[[#This Row],[ORR_ssz]],Táblázat2[#All],7,0)</f>
        <v>J4:EGJ (2)</v>
      </c>
      <c r="D549" s="349" t="str">
        <f>VLOOKUP(Táblázat1[[#This Row],[ORR_ssz]],Táblázat2[#All],4,0)</f>
        <v>xe</v>
      </c>
      <c r="E549" s="350" t="s">
        <v>683</v>
      </c>
      <c r="F549" s="351"/>
      <c r="G549" s="351" t="s">
        <v>47</v>
      </c>
      <c r="H549" s="351" t="s">
        <v>57</v>
      </c>
      <c r="I549" s="352">
        <v>6</v>
      </c>
      <c r="J549" s="351" t="s">
        <v>56</v>
      </c>
      <c r="K549" s="350"/>
      <c r="L549" s="402"/>
      <c r="M549" s="395">
        <f>VLOOKUP(Táblázat1[[#This Row],[ORR_ssz]],Táblázat2[#All],9,0)</f>
        <v>0</v>
      </c>
      <c r="N549" s="395">
        <f>VLOOKUP(Táblázat1[[#This Row],[ORR_ssz]],Táblázat2[#All],31,0)</f>
        <v>0</v>
      </c>
      <c r="O549" s="388"/>
      <c r="P549" s="351"/>
      <c r="Q549" s="351"/>
      <c r="R549" s="351"/>
      <c r="S549" s="351"/>
      <c r="T549" s="351"/>
      <c r="U549" s="351">
        <f>VLOOKUP(Táblázat1[[#This Row],[ORR_ssz]],Táblázat2[#All],6,0)</f>
        <v>0</v>
      </c>
      <c r="V549" s="351"/>
      <c r="W549" s="350"/>
      <c r="X549" s="351"/>
      <c r="Y549" s="351"/>
      <c r="Z549" s="353"/>
      <c r="AA549" s="351"/>
      <c r="AB549" s="354" t="s">
        <v>3739</v>
      </c>
    </row>
    <row r="550" spans="1:29" s="112" customFormat="1" ht="24.95" customHeight="1" x14ac:dyDescent="0.25">
      <c r="A550" s="349" t="s">
        <v>24</v>
      </c>
      <c r="B550" s="349">
        <v>563</v>
      </c>
      <c r="C550" s="349" t="str">
        <f>VLOOKUP(Táblázat1[[#This Row],[ORR_ssz]],Táblázat2[#All],7,0)</f>
        <v>J4:XFAK(MN):J04</v>
      </c>
      <c r="D550" s="349" t="str">
        <f>VLOOKUP(Táblázat1[[#This Row],[ORR_ssz]],Táblázat2[#All],4,0)</f>
        <v>mfN</v>
      </c>
      <c r="E550" s="350" t="s">
        <v>1368</v>
      </c>
      <c r="F550" s="351"/>
      <c r="G550" s="351" t="s">
        <v>44</v>
      </c>
      <c r="H550" s="351" t="s">
        <v>57</v>
      </c>
      <c r="I550" s="352"/>
      <c r="J550" s="351" t="s">
        <v>56</v>
      </c>
      <c r="K550" s="350"/>
      <c r="L550" s="403" t="s">
        <v>3708</v>
      </c>
      <c r="M550" s="396">
        <f>VLOOKUP(Táblázat1[[#This Row],[ORR_ssz]],Táblázat2[#All],9,0)</f>
        <v>777</v>
      </c>
      <c r="N550" s="396">
        <f>VLOOKUP(Táblázat1[[#This Row],[ORR_ssz]],Táblázat2[#All],31,0)</f>
        <v>56</v>
      </c>
      <c r="O550" s="392"/>
      <c r="P550" s="351"/>
      <c r="Q550" s="351" t="s">
        <v>86</v>
      </c>
      <c r="R550" s="351" t="s">
        <v>102</v>
      </c>
      <c r="S550" s="351"/>
      <c r="T550" s="351" t="s">
        <v>140</v>
      </c>
      <c r="U550" s="351" t="str">
        <f>VLOOKUP(Táblázat1[[#This Row],[ORR_ssz]],Táblázat2[#All],6,0)</f>
        <v>CS:16:00-18:00(A tanterem IV. (ÁA-1-114))</v>
      </c>
      <c r="V550" s="351" t="s">
        <v>1346</v>
      </c>
      <c r="W550" s="350" t="s">
        <v>1346</v>
      </c>
      <c r="X550" s="351" t="s">
        <v>672</v>
      </c>
      <c r="Y550" s="351" t="s">
        <v>951</v>
      </c>
      <c r="Z550" s="353"/>
      <c r="AA550" s="351"/>
      <c r="AB550" s="354" t="s">
        <v>3738</v>
      </c>
    </row>
    <row r="551" spans="1:29" s="112" customFormat="1" ht="24.95" customHeight="1" x14ac:dyDescent="0.25">
      <c r="A551" s="349" t="s">
        <v>24</v>
      </c>
      <c r="B551" s="349">
        <v>564</v>
      </c>
      <c r="C551" s="349" t="str">
        <f>VLOOKUP(Táblázat1[[#This Row],[ORR_ssz]],Táblázat2[#All],7,0)</f>
        <v>J3:xD(ae):Nmod:L01</v>
      </c>
      <c r="D551" s="349" t="str">
        <f>VLOOKUP(Táblázat1[[#This Row],[ORR_ssz]],Táblázat2[#All],4,0)</f>
        <v>maN</v>
      </c>
      <c r="E551" s="350" t="s">
        <v>605</v>
      </c>
      <c r="F551" s="351"/>
      <c r="G551" s="351" t="s">
        <v>39</v>
      </c>
      <c r="H551" s="358" t="s">
        <v>56</v>
      </c>
      <c r="I551" s="352"/>
      <c r="J551" s="358" t="s">
        <v>57</v>
      </c>
      <c r="K551" s="350" t="s">
        <v>476</v>
      </c>
      <c r="L551" s="403" t="s">
        <v>3704</v>
      </c>
      <c r="M551" s="396">
        <f>VLOOKUP(Táblázat1[[#This Row],[ORR_ssz]],Táblázat2[#All],9,0)</f>
        <v>30</v>
      </c>
      <c r="N551" s="396">
        <f>VLOOKUP(Táblázat1[[#This Row],[ORR_ssz]],Táblázat2[#All],31,0)</f>
        <v>56</v>
      </c>
      <c r="O551" s="392"/>
      <c r="P551" s="351"/>
      <c r="Q551" s="351" t="s">
        <v>84</v>
      </c>
      <c r="R551" s="351" t="s">
        <v>95</v>
      </c>
      <c r="S551" s="351"/>
      <c r="T551" s="351" t="s">
        <v>140</v>
      </c>
      <c r="U551" s="351" t="str">
        <f>VLOOKUP(Táblázat1[[#This Row],[ORR_ssz]],Táblázat2[#All],6,0)</f>
        <v>K:12:00-14:00(A tanterem IV. (ÁA-1-114))</v>
      </c>
      <c r="V551" s="351" t="s">
        <v>1352</v>
      </c>
      <c r="W551" s="350" t="s">
        <v>1352</v>
      </c>
      <c r="X551" s="351" t="s">
        <v>672</v>
      </c>
      <c r="Y551" s="351" t="s">
        <v>951</v>
      </c>
      <c r="Z551" s="353"/>
      <c r="AA551" s="351"/>
      <c r="AB551" s="354" t="s">
        <v>3738</v>
      </c>
    </row>
    <row r="552" spans="1:29" s="112" customFormat="1" ht="24.95" customHeight="1" x14ac:dyDescent="0.25">
      <c r="A552" s="349" t="s">
        <v>24</v>
      </c>
      <c r="B552" s="349">
        <v>565</v>
      </c>
      <c r="C552" s="349" t="str">
        <f>VLOOKUP(Táblázat1[[#This Row],[ORR_ssz]],Táblázat2[#All],7,0)</f>
        <v>J3:xFAK (mN):B006</v>
      </c>
      <c r="D552" s="349" t="str">
        <f>VLOOKUP(Táblázat1[[#This Row],[ORR_ssz]],Táblázat2[#All],4,0)</f>
        <v>mfN</v>
      </c>
      <c r="E552" s="350" t="s">
        <v>1373</v>
      </c>
      <c r="F552" s="351"/>
      <c r="G552" s="351" t="s">
        <v>44</v>
      </c>
      <c r="H552" s="351" t="s">
        <v>57</v>
      </c>
      <c r="I552" s="352"/>
      <c r="J552" s="351" t="s">
        <v>56</v>
      </c>
      <c r="K552" s="350"/>
      <c r="L552" s="403" t="s">
        <v>3705</v>
      </c>
      <c r="M552" s="396">
        <f>VLOOKUP(Táblázat1[[#This Row],[ORR_ssz]],Táblázat2[#All],9,0)</f>
        <v>777</v>
      </c>
      <c r="N552" s="396">
        <f>VLOOKUP(Táblázat1[[#This Row],[ORR_ssz]],Táblázat2[#All],31,0)</f>
        <v>30</v>
      </c>
      <c r="O552" s="392"/>
      <c r="P552" s="351"/>
      <c r="Q552" s="351" t="s">
        <v>85</v>
      </c>
      <c r="R552" s="351" t="s">
        <v>98</v>
      </c>
      <c r="S552" s="351"/>
      <c r="T552" s="351" t="s">
        <v>154</v>
      </c>
      <c r="U552" s="351" t="str">
        <f>VLOOKUP(Táblázat1[[#This Row],[ORR_ssz]],Táblázat2[#All],6,0)</f>
        <v>SZE:14:00-16:00(B gyakorló 09. (Kecskeméti u.) (ÁB-2-221))</v>
      </c>
      <c r="V552" s="351" t="s">
        <v>1348</v>
      </c>
      <c r="W552" s="350" t="s">
        <v>1348</v>
      </c>
      <c r="X552" s="351" t="s">
        <v>672</v>
      </c>
      <c r="Y552" s="351" t="s">
        <v>951</v>
      </c>
      <c r="Z552" s="353" t="s">
        <v>1349</v>
      </c>
      <c r="AA552" s="351"/>
      <c r="AB552" s="353" t="s">
        <v>3738</v>
      </c>
    </row>
    <row r="553" spans="1:29" s="112" customFormat="1" ht="24.95" customHeight="1" x14ac:dyDescent="0.25">
      <c r="A553" s="349" t="s">
        <v>24</v>
      </c>
      <c r="B553" s="349">
        <v>566</v>
      </c>
      <c r="C553" s="349" t="str">
        <f>VLOOKUP(Táblázat1[[#This Row],[ORR_ssz]],Táblázat2[#All],7,0)</f>
        <v>J4:XFAK(MN):L02</v>
      </c>
      <c r="D553" s="349" t="str">
        <f>VLOOKUP(Táblázat1[[#This Row],[ORR_ssz]],Táblázat2[#All],4,0)</f>
        <v>mfN</v>
      </c>
      <c r="E553" s="350" t="s">
        <v>1376</v>
      </c>
      <c r="F553" s="351"/>
      <c r="G553" s="351" t="s">
        <v>44</v>
      </c>
      <c r="H553" s="351" t="s">
        <v>57</v>
      </c>
      <c r="I553" s="352"/>
      <c r="J553" s="351" t="s">
        <v>56</v>
      </c>
      <c r="K553" s="350"/>
      <c r="L553" s="403" t="s">
        <v>3707</v>
      </c>
      <c r="M553" s="396">
        <f>VLOOKUP(Táblázat1[[#This Row],[ORR_ssz]],Táblázat2[#All],9,0)</f>
        <v>777</v>
      </c>
      <c r="N553" s="396">
        <f>VLOOKUP(Táblázat1[[#This Row],[ORR_ssz]],Táblázat2[#All],31,0)</f>
        <v>48</v>
      </c>
      <c r="O553" s="392"/>
      <c r="P553" s="351"/>
      <c r="Q553" s="351" t="s">
        <v>84</v>
      </c>
      <c r="R553" s="351" t="s">
        <v>98</v>
      </c>
      <c r="S553" s="351"/>
      <c r="T553" s="351" t="s">
        <v>123</v>
      </c>
      <c r="U553" s="351" t="str">
        <f>VLOOKUP(Táblázat1[[#This Row],[ORR_ssz]],Táblázat2[#All],6,0)</f>
        <v>K:14:00-16:00(A gyakorló 14. (Multimédiás tárgyaló) (ÁA-4-603))</v>
      </c>
      <c r="V553" s="351" t="s">
        <v>1348</v>
      </c>
      <c r="W553" s="350" t="s">
        <v>1348</v>
      </c>
      <c r="X553" s="351" t="s">
        <v>672</v>
      </c>
      <c r="Y553" s="351" t="s">
        <v>951</v>
      </c>
      <c r="Z553" s="353" t="s">
        <v>1349</v>
      </c>
      <c r="AA553" s="351"/>
      <c r="AB553" s="353" t="s">
        <v>3738</v>
      </c>
    </row>
    <row r="554" spans="1:29" s="112" customFormat="1" ht="24.95" customHeight="1" x14ac:dyDescent="0.25">
      <c r="A554" s="349" t="s">
        <v>24</v>
      </c>
      <c r="B554" s="349">
        <v>567</v>
      </c>
      <c r="C554" s="349" t="str">
        <f>VLOOKUP(Táblázat1[[#This Row],[ORR_ssz]],Táblázat2[#All],7,0)</f>
        <v>J4:XFAK(MN):P04</v>
      </c>
      <c r="D554" s="349" t="str">
        <f>VLOOKUP(Táblázat1[[#This Row],[ORR_ssz]],Táblázat2[#All],4,0)</f>
        <v>mfN</v>
      </c>
      <c r="E554" s="350" t="s">
        <v>1372</v>
      </c>
      <c r="F554" s="351"/>
      <c r="G554" s="351" t="s">
        <v>44</v>
      </c>
      <c r="H554" s="351" t="s">
        <v>57</v>
      </c>
      <c r="I554" s="352"/>
      <c r="J554" s="351" t="s">
        <v>56</v>
      </c>
      <c r="K554" s="350"/>
      <c r="L554" s="405" t="s">
        <v>3704</v>
      </c>
      <c r="M554" s="398">
        <f>VLOOKUP(Táblázat1[[#This Row],[ORR_ssz]],Táblázat2[#All],9,0)</f>
        <v>777</v>
      </c>
      <c r="N554" s="398">
        <f>VLOOKUP(Táblázat1[[#This Row],[ORR_ssz]],Táblázat2[#All],31,0)</f>
        <v>56</v>
      </c>
      <c r="O554" s="393"/>
      <c r="P554" s="351"/>
      <c r="Q554" s="351" t="s">
        <v>86</v>
      </c>
      <c r="R554" s="351" t="s">
        <v>90</v>
      </c>
      <c r="S554" s="351"/>
      <c r="T554" s="377" t="s">
        <v>110</v>
      </c>
      <c r="U554" s="351" t="str">
        <f>VLOOKUP(Táblázat1[[#This Row],[ORR_ssz]],Táblázat2[#All],6,0)</f>
        <v>CS:10:00-12:00(A tanterem IV. (ÁA-1-114))</v>
      </c>
      <c r="V554" s="351" t="s">
        <v>1352</v>
      </c>
      <c r="W554" s="350" t="s">
        <v>1352</v>
      </c>
      <c r="X554" s="351" t="s">
        <v>672</v>
      </c>
      <c r="Y554" s="351" t="s">
        <v>951</v>
      </c>
      <c r="Z554" s="353" t="s">
        <v>985</v>
      </c>
      <c r="AA554" s="351" t="s">
        <v>5493</v>
      </c>
      <c r="AB554" s="353" t="s">
        <v>3738</v>
      </c>
    </row>
    <row r="555" spans="1:29" s="112" customFormat="1" ht="24.95" customHeight="1" x14ac:dyDescent="0.25">
      <c r="A555" s="356" t="s">
        <v>24</v>
      </c>
      <c r="B555" s="349">
        <v>568</v>
      </c>
      <c r="C555" s="356" t="str">
        <f>VLOOKUP(Táblázat1[[#This Row],[ORR_ssz]],Táblázat2[#All],7,0)</f>
        <v>JL3:ALT (5):NGJ</v>
      </c>
      <c r="D555" s="356" t="str">
        <f>VLOOKUP(Táblázat1[[#This Row],[ORR_ssz]],Táblázat2[#All],4,0)</f>
        <v>val_5</v>
      </c>
      <c r="E555" s="357" t="s">
        <v>444</v>
      </c>
      <c r="F555" s="358"/>
      <c r="G555" s="358" t="s">
        <v>34</v>
      </c>
      <c r="H555" s="358" t="s">
        <v>53</v>
      </c>
      <c r="I555" s="352"/>
      <c r="J555" s="358"/>
      <c r="K555" s="357"/>
      <c r="L555" s="402"/>
      <c r="M555" s="397">
        <f>VLOOKUP(Táblázat1[[#This Row],[ORR_ssz]],Táblázat2[#All],9,0)</f>
        <v>0</v>
      </c>
      <c r="N555" s="397">
        <f>VLOOKUP(Táblázat1[[#This Row],[ORR_ssz]],Táblázat2[#All],31,0)</f>
        <v>0</v>
      </c>
      <c r="O555" s="389"/>
      <c r="P555" s="358"/>
      <c r="Q555" s="358"/>
      <c r="R555" s="358"/>
      <c r="S555" s="358"/>
      <c r="T555" s="358"/>
      <c r="U555" s="358">
        <f>VLOOKUP(Táblázat1[[#This Row],[ORR_ssz]],Táblázat2[#All],6,0)</f>
        <v>0</v>
      </c>
      <c r="V555" s="358"/>
      <c r="W555" s="357"/>
      <c r="X555" s="358"/>
      <c r="Y555" s="351"/>
      <c r="Z555" s="359"/>
      <c r="AA555" s="351"/>
      <c r="AB555" s="353" t="s">
        <v>3739</v>
      </c>
    </row>
    <row r="556" spans="1:29" s="309" customFormat="1" ht="24.95" customHeight="1" x14ac:dyDescent="0.25">
      <c r="A556" s="349" t="s">
        <v>24</v>
      </c>
      <c r="B556" s="349">
        <v>569</v>
      </c>
      <c r="C556" s="349" t="str">
        <f>VLOOKUP(Táblázat1[[#This Row],[ORR_ssz]],Táblázat2[#All],7,0)</f>
        <v>J3:NMJ (2)</v>
      </c>
      <c r="D556" s="349" t="str">
        <f>VLOOKUP(Táblázat1[[#This Row],[ORR_ssz]],Táblázat2[#All],4,0)</f>
        <v>e</v>
      </c>
      <c r="E556" s="357" t="s">
        <v>448</v>
      </c>
      <c r="F556" s="351" t="s">
        <v>449</v>
      </c>
      <c r="G556" s="351" t="s">
        <v>31</v>
      </c>
      <c r="H556" s="351" t="s">
        <v>56</v>
      </c>
      <c r="I556" s="355">
        <v>9</v>
      </c>
      <c r="J556" s="351" t="s">
        <v>57</v>
      </c>
      <c r="K556" s="357"/>
      <c r="L556" s="404"/>
      <c r="M556" s="397">
        <f>VLOOKUP(Táblázat1[[#This Row],[ORR_ssz]],Táblázat2[#All],9,0)</f>
        <v>666</v>
      </c>
      <c r="N556" s="397">
        <f>VLOOKUP(Táblázat1[[#This Row],[ORR_ssz]],Táblázat2[#All],31,0)</f>
        <v>0</v>
      </c>
      <c r="O556" s="389"/>
      <c r="P556" s="351"/>
      <c r="Q556" s="351"/>
      <c r="R556" s="351"/>
      <c r="S556" s="351"/>
      <c r="T556" s="351"/>
      <c r="U556" s="351">
        <f>VLOOKUP(Táblázat1[[#This Row],[ORR_ssz]],Táblázat2[#All],6,0)</f>
        <v>0</v>
      </c>
      <c r="V556" s="351" t="s">
        <v>1348</v>
      </c>
      <c r="W556" s="357" t="s">
        <v>1348</v>
      </c>
      <c r="X556" s="351"/>
      <c r="Y556" s="351"/>
      <c r="Z556" s="353"/>
      <c r="AA556" s="351"/>
      <c r="AB556" s="354" t="s">
        <v>3739</v>
      </c>
      <c r="AC556" s="112"/>
    </row>
    <row r="557" spans="1:29" s="112" customFormat="1" ht="24.95" customHeight="1" x14ac:dyDescent="0.25">
      <c r="A557" s="349" t="s">
        <v>24</v>
      </c>
      <c r="B557" s="349">
        <v>570</v>
      </c>
      <c r="C557" s="349" t="str">
        <f>VLOOKUP(Táblázat1[[#This Row],[ORR_ssz]],Táblázat2[#All],7,0)</f>
        <v>JL4:NMJ (2)</v>
      </c>
      <c r="D557" s="349" t="str">
        <f>VLOOKUP(Táblázat1[[#This Row],[ORR_ssz]],Táblázat2[#All],4,0)</f>
        <v>e</v>
      </c>
      <c r="E557" s="350" t="s">
        <v>452</v>
      </c>
      <c r="F557" s="351" t="s">
        <v>453</v>
      </c>
      <c r="G557" s="351" t="s">
        <v>31</v>
      </c>
      <c r="H557" s="351" t="s">
        <v>54</v>
      </c>
      <c r="I557" s="352" t="s">
        <v>1541</v>
      </c>
      <c r="J557" s="351"/>
      <c r="K557" s="350"/>
      <c r="L557" s="402"/>
      <c r="M557" s="395">
        <f>VLOOKUP(Táblázat1[[#This Row],[ORR_ssz]],Táblázat2[#All],9,0)</f>
        <v>666</v>
      </c>
      <c r="N557" s="395">
        <f>VLOOKUP(Táblázat1[[#This Row],[ORR_ssz]],Táblázat2[#All],31,0)</f>
        <v>0</v>
      </c>
      <c r="O557" s="388"/>
      <c r="P557" s="351"/>
      <c r="Q557" s="351"/>
      <c r="R557" s="351"/>
      <c r="S557" s="351"/>
      <c r="T557" s="351"/>
      <c r="U557" s="351">
        <f>VLOOKUP(Táblázat1[[#This Row],[ORR_ssz]],Táblázat2[#All],6,0)</f>
        <v>0</v>
      </c>
      <c r="V557" s="351" t="s">
        <v>1348</v>
      </c>
      <c r="W557" s="350" t="s">
        <v>1348</v>
      </c>
      <c r="X557" s="351"/>
      <c r="Y557" s="351"/>
      <c r="Z557" s="353"/>
      <c r="AA557" s="351"/>
      <c r="AB557" s="354" t="s">
        <v>3739</v>
      </c>
    </row>
    <row r="558" spans="1:29" s="112" customFormat="1" ht="24.95" customHeight="1" x14ac:dyDescent="0.25">
      <c r="A558" s="356" t="s">
        <v>24</v>
      </c>
      <c r="B558" s="349">
        <v>571</v>
      </c>
      <c r="C558" s="356" t="str">
        <f>VLOOKUP(Táblázat1[[#This Row],[ORR_ssz]],Táblázat2[#All],7,0)</f>
        <v>J3:XFAK(2 Ó.):F25</v>
      </c>
      <c r="D558" s="356" t="str">
        <f>VLOOKUP(Táblázat1[[#This Row],[ORR_ssz]],Táblázat2[#All],4,0)</f>
        <v>f</v>
      </c>
      <c r="E558" s="357" t="s">
        <v>1371</v>
      </c>
      <c r="F558" s="358"/>
      <c r="G558" s="351" t="s">
        <v>41</v>
      </c>
      <c r="H558" s="358" t="s">
        <v>57</v>
      </c>
      <c r="I558" s="363"/>
      <c r="J558" s="358" t="s">
        <v>56</v>
      </c>
      <c r="K558" s="357"/>
      <c r="L558" s="404">
        <v>15</v>
      </c>
      <c r="M558" s="397">
        <f>VLOOKUP(Táblázat1[[#This Row],[ORR_ssz]],Táblázat2[#All],9,0)</f>
        <v>15</v>
      </c>
      <c r="N558" s="397">
        <f>VLOOKUP(Táblázat1[[#This Row],[ORR_ssz]],Táblázat2[#All],31,0)</f>
        <v>0</v>
      </c>
      <c r="O558" s="389"/>
      <c r="P558" s="358"/>
      <c r="Q558" s="351" t="s">
        <v>86</v>
      </c>
      <c r="R558" s="351" t="s">
        <v>98</v>
      </c>
      <c r="S558" s="358"/>
      <c r="T558" s="358"/>
      <c r="U558" s="358" t="str">
        <f>VLOOKUP(Táblázat1[[#This Row],[ORR_ssz]],Táblázat2[#All],6,0)</f>
        <v>CS:14:00-16:00(Távolléti oktatás (TÁVOLLÉTI))</v>
      </c>
      <c r="V558" s="358" t="s">
        <v>1352</v>
      </c>
      <c r="W558" s="357" t="s">
        <v>1352</v>
      </c>
      <c r="X558" s="358"/>
      <c r="Y558" s="351"/>
      <c r="Z558" s="359"/>
      <c r="AA558" s="351"/>
      <c r="AB558" s="354" t="s">
        <v>5056</v>
      </c>
    </row>
    <row r="559" spans="1:29" s="112" customFormat="1" ht="24.95" customHeight="1" x14ac:dyDescent="0.25">
      <c r="A559" s="356" t="s">
        <v>24</v>
      </c>
      <c r="B559" s="349">
        <v>573</v>
      </c>
      <c r="C559" s="356" t="str">
        <f>VLOOKUP(Táblázat1[[#This Row],[ORR_ssz]],Táblázat2[#All],7,0)</f>
        <v>J3:xD(ae):Nmod:N01</v>
      </c>
      <c r="D559" s="356" t="str">
        <f>VLOOKUP(Táblázat1[[#This Row],[ORR_ssz]],Táblázat2[#All],4,0)</f>
        <v>maN</v>
      </c>
      <c r="E559" s="357" t="s">
        <v>681</v>
      </c>
      <c r="F559" s="358" t="s">
        <v>682</v>
      </c>
      <c r="G559" s="358" t="s">
        <v>39</v>
      </c>
      <c r="H559" s="358" t="s">
        <v>56</v>
      </c>
      <c r="I559" s="352"/>
      <c r="J559" s="358" t="s">
        <v>57</v>
      </c>
      <c r="K559" s="357" t="s">
        <v>942</v>
      </c>
      <c r="L559" s="404">
        <v>40</v>
      </c>
      <c r="M559" s="397">
        <f>VLOOKUP(Táblázat1[[#This Row],[ORR_ssz]],Táblázat2[#All],9,0)</f>
        <v>40</v>
      </c>
      <c r="N559" s="397">
        <f>VLOOKUP(Táblázat1[[#This Row],[ORR_ssz]],Táblázat2[#All],31,0)</f>
        <v>0</v>
      </c>
      <c r="O559" s="389"/>
      <c r="P559" s="358"/>
      <c r="Q559" s="358"/>
      <c r="R559" s="358"/>
      <c r="S559" s="357" t="s">
        <v>3731</v>
      </c>
      <c r="T559" s="358"/>
      <c r="U559" s="358">
        <f>VLOOKUP(Táblázat1[[#This Row],[ORR_ssz]],Táblázat2[#All],6,0)</f>
        <v>0</v>
      </c>
      <c r="V559" s="358" t="s">
        <v>1366</v>
      </c>
      <c r="W559" s="357" t="s">
        <v>1366</v>
      </c>
      <c r="X559" s="358"/>
      <c r="Y559" s="351"/>
      <c r="Z559" s="359"/>
      <c r="AA559" s="351"/>
      <c r="AB559" s="354" t="s">
        <v>5056</v>
      </c>
    </row>
    <row r="560" spans="1:29" s="112" customFormat="1" ht="24.95" customHeight="1" x14ac:dyDescent="0.25">
      <c r="A560" s="349" t="s">
        <v>24</v>
      </c>
      <c r="B560" s="349">
        <v>575</v>
      </c>
      <c r="C560" s="349" t="str">
        <f>VLOOKUP(Táblázat1[[#This Row],[ORR_ssz]],Táblázat2[#All],7,0)</f>
        <v>J4:EGJ (1):EN</v>
      </c>
      <c r="D560" s="349" t="str">
        <f>VLOOKUP(Táblázat1[[#This Row],[ORR_ssz]],Táblázat2[#All],4,0)</f>
        <v>e</v>
      </c>
      <c r="E560" s="350" t="s">
        <v>447</v>
      </c>
      <c r="F560" s="351"/>
      <c r="G560" s="351" t="s">
        <v>31</v>
      </c>
      <c r="H560" s="358" t="s">
        <v>57</v>
      </c>
      <c r="I560" s="355">
        <v>5</v>
      </c>
      <c r="J560" s="358" t="s">
        <v>56</v>
      </c>
      <c r="K560" s="350"/>
      <c r="L560" s="406" t="s">
        <v>3713</v>
      </c>
      <c r="M560" s="399">
        <f>VLOOKUP(Táblázat1[[#This Row],[ORR_ssz]],Táblázat2[#All],9,0)</f>
        <v>24</v>
      </c>
      <c r="N560" s="399">
        <f>VLOOKUP(Táblázat1[[#This Row],[ORR_ssz]],Táblázat2[#All],31,0)</f>
        <v>48</v>
      </c>
      <c r="O560" s="394"/>
      <c r="P560" s="351"/>
      <c r="Q560" s="351" t="s">
        <v>87</v>
      </c>
      <c r="R560" s="351" t="s">
        <v>95</v>
      </c>
      <c r="S560" s="351"/>
      <c r="T560" s="351" t="s">
        <v>123</v>
      </c>
      <c r="U560" s="351" t="str">
        <f>VLOOKUP(Táblázat1[[#This Row],[ORR_ssz]],Táblázat2[#All],6,0)</f>
        <v>P:12:00-14:00(A gyakorló 14. (Multimédiás tárgyaló) (ÁA-4-603))</v>
      </c>
      <c r="V560" s="351" t="s">
        <v>1352</v>
      </c>
      <c r="W560" s="350" t="s">
        <v>1352</v>
      </c>
      <c r="X560" s="351" t="s">
        <v>672</v>
      </c>
      <c r="Y560" s="351" t="s">
        <v>951</v>
      </c>
      <c r="Z560" s="353"/>
      <c r="AA560" s="351"/>
      <c r="AB560" s="354" t="s">
        <v>3738</v>
      </c>
    </row>
    <row r="561" spans="1:28" s="112" customFormat="1" ht="24.95" customHeight="1" x14ac:dyDescent="0.25">
      <c r="A561" s="349" t="s">
        <v>24</v>
      </c>
      <c r="B561" s="349">
        <v>576</v>
      </c>
      <c r="C561" s="349" t="str">
        <f>VLOOKUP(Táblázat1[[#This Row],[ORR_ssz]],Táblázat2[#All],7,0)</f>
        <v>JL4:NMJ (1)</v>
      </c>
      <c r="D561" s="349" t="str">
        <f>VLOOKUP(Táblázat1[[#This Row],[ORR_ssz]],Táblázat2[#All],4,0)</f>
        <v>xe</v>
      </c>
      <c r="E561" s="350" t="s">
        <v>1964</v>
      </c>
      <c r="F561" s="351"/>
      <c r="G561" s="351" t="s">
        <v>47</v>
      </c>
      <c r="H561" s="358" t="s">
        <v>54</v>
      </c>
      <c r="I561" s="352">
        <v>6</v>
      </c>
      <c r="J561" s="358" t="s">
        <v>55</v>
      </c>
      <c r="K561" s="350"/>
      <c r="L561" s="402"/>
      <c r="M561" s="395">
        <f>VLOOKUP(Táblázat1[[#This Row],[ORR_ssz]],Táblázat2[#All],9,0)</f>
        <v>0</v>
      </c>
      <c r="N561" s="395">
        <f>VLOOKUP(Táblázat1[[#This Row],[ORR_ssz]],Táblázat2[#All],31,0)</f>
        <v>0</v>
      </c>
      <c r="O561" s="388"/>
      <c r="P561" s="351"/>
      <c r="Q561" s="351"/>
      <c r="R561" s="351"/>
      <c r="S561" s="358"/>
      <c r="T561" s="351"/>
      <c r="U561" s="351">
        <f>VLOOKUP(Táblázat1[[#This Row],[ORR_ssz]],Táblázat2[#All],6,0)</f>
        <v>0</v>
      </c>
      <c r="V561" s="351"/>
      <c r="W561" s="350"/>
      <c r="X561" s="351"/>
      <c r="Y561" s="351"/>
      <c r="Z561" s="353"/>
      <c r="AA561" s="351"/>
      <c r="AB561" s="354" t="s">
        <v>3739</v>
      </c>
    </row>
    <row r="562" spans="1:28" s="112" customFormat="1" ht="24.95" customHeight="1" x14ac:dyDescent="0.25">
      <c r="A562" s="349" t="s">
        <v>24</v>
      </c>
      <c r="B562" s="349">
        <v>577</v>
      </c>
      <c r="C562" s="349" t="str">
        <f>VLOOKUP(Táblázat1[[#This Row],[ORR_ssz]],Táblázat2[#All],7,0)</f>
        <v>J3:xD(ae):Nmod:N02</v>
      </c>
      <c r="D562" s="349" t="str">
        <f>VLOOKUP(Táblázat1[[#This Row],[ORR_ssz]],Táblázat2[#All],4,0)</f>
        <v>maN</v>
      </c>
      <c r="E562" s="350" t="s">
        <v>941</v>
      </c>
      <c r="F562" s="351"/>
      <c r="G562" s="351" t="s">
        <v>39</v>
      </c>
      <c r="H562" s="358" t="s">
        <v>56</v>
      </c>
      <c r="I562" s="352"/>
      <c r="J562" s="358" t="s">
        <v>57</v>
      </c>
      <c r="K562" s="350" t="s">
        <v>1367</v>
      </c>
      <c r="L562" s="403" t="s">
        <v>3704</v>
      </c>
      <c r="M562" s="396">
        <f>VLOOKUP(Táblázat1[[#This Row],[ORR_ssz]],Táblázat2[#All],9,0)</f>
        <v>30</v>
      </c>
      <c r="N562" s="396">
        <f>VLOOKUP(Táblázat1[[#This Row],[ORR_ssz]],Táblázat2[#All],31,0)</f>
        <v>56</v>
      </c>
      <c r="O562" s="392"/>
      <c r="P562" s="351"/>
      <c r="Q562" s="351" t="s">
        <v>83</v>
      </c>
      <c r="R562" s="351" t="s">
        <v>98</v>
      </c>
      <c r="S562" s="351"/>
      <c r="T562" s="351" t="s">
        <v>140</v>
      </c>
      <c r="U562" s="351" t="str">
        <f>VLOOKUP(Táblázat1[[#This Row],[ORR_ssz]],Táblázat2[#All],6,0)</f>
        <v>H:14:00-16:00(A tanterem IV. (ÁA-1-114))</v>
      </c>
      <c r="V562" s="351" t="s">
        <v>1356</v>
      </c>
      <c r="W562" s="350" t="s">
        <v>1356</v>
      </c>
      <c r="X562" s="351" t="s">
        <v>672</v>
      </c>
      <c r="Y562" s="351" t="s">
        <v>951</v>
      </c>
      <c r="Z562" s="353"/>
      <c r="AA562" s="351"/>
      <c r="AB562" s="353" t="s">
        <v>3738</v>
      </c>
    </row>
    <row r="563" spans="1:28" s="112" customFormat="1" ht="24.95" customHeight="1" x14ac:dyDescent="0.25">
      <c r="A563" s="349" t="s">
        <v>24</v>
      </c>
      <c r="B563" s="349">
        <v>578</v>
      </c>
      <c r="C563" s="349" t="str">
        <f>VLOOKUP(Táblázat1[[#This Row],[ORR_ssz]],Táblázat2[#All],7,0)</f>
        <v>J4:xFAK(2kr):P13</v>
      </c>
      <c r="D563" s="349" t="str">
        <f>VLOOKUP(Táblázat1[[#This Row],[ORR_ssz]],Táblázat2[#All],4,0)</f>
        <v>f</v>
      </c>
      <c r="E563" s="350" t="s">
        <v>1378</v>
      </c>
      <c r="F563" s="351"/>
      <c r="G563" s="351" t="s">
        <v>41</v>
      </c>
      <c r="H563" s="351" t="s">
        <v>57</v>
      </c>
      <c r="I563" s="352"/>
      <c r="J563" s="351" t="s">
        <v>56</v>
      </c>
      <c r="K563" s="350"/>
      <c r="L563" s="403" t="s">
        <v>3705</v>
      </c>
      <c r="M563" s="396">
        <f>VLOOKUP(Táblázat1[[#This Row],[ORR_ssz]],Táblázat2[#All],9,0)</f>
        <v>15</v>
      </c>
      <c r="N563" s="396">
        <f>VLOOKUP(Táblázat1[[#This Row],[ORR_ssz]],Táblázat2[#All],31,0)</f>
        <v>30</v>
      </c>
      <c r="O563" s="392"/>
      <c r="P563" s="351"/>
      <c r="Q563" s="351" t="s">
        <v>85</v>
      </c>
      <c r="R563" s="351" t="s">
        <v>102</v>
      </c>
      <c r="S563" s="351"/>
      <c r="T563" s="351" t="s">
        <v>156</v>
      </c>
      <c r="U563" s="351" t="str">
        <f>VLOOKUP(Táblázat1[[#This Row],[ORR_ssz]],Táblázat2[#All],6,0)</f>
        <v>SZE:16:00-18:00(B gyakorló 11. (Kecskeméti u.) (ÁB-3-302))</v>
      </c>
      <c r="V563" s="351" t="s">
        <v>1348</v>
      </c>
      <c r="W563" s="350" t="s">
        <v>1348</v>
      </c>
      <c r="X563" s="351" t="s">
        <v>672</v>
      </c>
      <c r="Y563" s="351" t="s">
        <v>951</v>
      </c>
      <c r="Z563" s="361" t="s">
        <v>3031</v>
      </c>
      <c r="AA563" s="351"/>
      <c r="AB563" s="354" t="s">
        <v>3738</v>
      </c>
    </row>
    <row r="564" spans="1:28" s="112" customFormat="1" ht="24.95" customHeight="1" x14ac:dyDescent="0.25">
      <c r="A564" s="349" t="s">
        <v>24</v>
      </c>
      <c r="B564" s="349">
        <v>579</v>
      </c>
      <c r="C564" s="349" t="str">
        <f>VLOOKUP(Táblázat1[[#This Row],[ORR_ssz]],Táblázat2[#All],7,0)</f>
        <v>J4:XFAK(MN):P05</v>
      </c>
      <c r="D564" s="349" t="str">
        <f>VLOOKUP(Táblázat1[[#This Row],[ORR_ssz]],Táblázat2[#All],4,0)</f>
        <v>mfN</v>
      </c>
      <c r="E564" s="350" t="s">
        <v>1374</v>
      </c>
      <c r="F564" s="351"/>
      <c r="G564" s="351" t="s">
        <v>44</v>
      </c>
      <c r="H564" s="351" t="s">
        <v>57</v>
      </c>
      <c r="I564" s="352"/>
      <c r="J564" s="351" t="s">
        <v>56</v>
      </c>
      <c r="K564" s="350"/>
      <c r="L564" s="403" t="s">
        <v>3702</v>
      </c>
      <c r="M564" s="396">
        <f>VLOOKUP(Táblázat1[[#This Row],[ORR_ssz]],Táblázat2[#All],9,0)</f>
        <v>777</v>
      </c>
      <c r="N564" s="396">
        <f>VLOOKUP(Táblázat1[[#This Row],[ORR_ssz]],Táblázat2[#All],31,0)</f>
        <v>0</v>
      </c>
      <c r="O564" s="392"/>
      <c r="P564" s="351"/>
      <c r="Q564" s="351"/>
      <c r="R564" s="351"/>
      <c r="S564" s="351"/>
      <c r="T564" s="351"/>
      <c r="U564" s="351">
        <f>VLOOKUP(Táblázat1[[#This Row],[ORR_ssz]],Táblázat2[#All],6,0)</f>
        <v>0</v>
      </c>
      <c r="V564" s="351" t="s">
        <v>1348</v>
      </c>
      <c r="W564" s="350" t="s">
        <v>1348</v>
      </c>
      <c r="X564" s="351" t="s">
        <v>672</v>
      </c>
      <c r="Y564" s="351" t="s">
        <v>951</v>
      </c>
      <c r="Z564" s="361" t="s">
        <v>3715</v>
      </c>
      <c r="AA564" s="351"/>
      <c r="AB564" s="354" t="s">
        <v>3739</v>
      </c>
    </row>
    <row r="565" spans="1:28" s="112" customFormat="1" ht="24.95" customHeight="1" x14ac:dyDescent="0.25">
      <c r="A565" s="349" t="s">
        <v>25</v>
      </c>
      <c r="B565" s="349">
        <v>580</v>
      </c>
      <c r="C565" s="349" t="str">
        <f>VLOOKUP(Táblázat1[[#This Row],[ORR_ssz]],Táblázat2[#All],7,0)</f>
        <v>I1:BUV</v>
      </c>
      <c r="D565" s="349" t="str">
        <f>VLOOKUP(Táblázat1[[#This Row],[ORR_ssz]],Táblázat2[#All],4,0)</f>
        <v>e</v>
      </c>
      <c r="E565" s="350" t="s">
        <v>480</v>
      </c>
      <c r="F565" s="351"/>
      <c r="G565" s="351" t="s">
        <v>31</v>
      </c>
      <c r="H565" s="351" t="s">
        <v>49</v>
      </c>
      <c r="I565" s="352">
        <v>5</v>
      </c>
      <c r="J565" s="351"/>
      <c r="K565" s="350"/>
      <c r="L565" s="402"/>
      <c r="M565" s="395">
        <f>VLOOKUP(Táblázat1[[#This Row],[ORR_ssz]],Táblázat2[#All],9,0)</f>
        <v>666</v>
      </c>
      <c r="N565" s="395">
        <f>VLOOKUP(Táblázat1[[#This Row],[ORR_ssz]],Táblázat2[#All],31,0)</f>
        <v>0</v>
      </c>
      <c r="O565" s="388"/>
      <c r="P565" s="351"/>
      <c r="Q565" s="351"/>
      <c r="R565" s="351"/>
      <c r="S565" s="351"/>
      <c r="T565" s="351"/>
      <c r="U565" s="351" t="str">
        <f>VLOOKUP(Táblázat1[[#This Row],[ORR_ssz]],Táblázat2[#All],6,0)</f>
        <v>P:14:00-17:15; P:15:00-18:15</v>
      </c>
      <c r="V565" s="351" t="s">
        <v>1379</v>
      </c>
      <c r="W565" s="350"/>
      <c r="X565" s="351"/>
      <c r="Y565" s="351"/>
      <c r="Z565" s="353"/>
      <c r="AA565" s="351"/>
      <c r="AB565" s="353" t="s">
        <v>5056</v>
      </c>
    </row>
    <row r="566" spans="1:28" s="112" customFormat="1" ht="24.95" customHeight="1" x14ac:dyDescent="0.25">
      <c r="A566" s="349" t="s">
        <v>25</v>
      </c>
      <c r="B566" s="349">
        <v>581</v>
      </c>
      <c r="C566" s="349" t="str">
        <f>VLOOKUP(Táblázat1[[#This Row],[ORR_ssz]],Táblázat2[#All],7,0)</f>
        <v>I1:BVH</v>
      </c>
      <c r="D566" s="349" t="str">
        <f>VLOOKUP(Táblázat1[[#This Row],[ORR_ssz]],Táblázat2[#All],4,0)</f>
        <v>e</v>
      </c>
      <c r="E566" s="350" t="s">
        <v>481</v>
      </c>
      <c r="F566" s="351"/>
      <c r="G566" s="351" t="s">
        <v>31</v>
      </c>
      <c r="H566" s="358" t="s">
        <v>49</v>
      </c>
      <c r="I566" s="352">
        <v>5</v>
      </c>
      <c r="J566" s="358"/>
      <c r="K566" s="350"/>
      <c r="L566" s="402"/>
      <c r="M566" s="395">
        <f>VLOOKUP(Táblázat1[[#This Row],[ORR_ssz]],Táblázat2[#All],9,0)</f>
        <v>666</v>
      </c>
      <c r="N566" s="395">
        <f>VLOOKUP(Táblázat1[[#This Row],[ORR_ssz]],Táblázat2[#All],31,0)</f>
        <v>0</v>
      </c>
      <c r="O566" s="388"/>
      <c r="P566" s="351"/>
      <c r="Q566" s="351"/>
      <c r="R566" s="351"/>
      <c r="S566" s="351"/>
      <c r="T566" s="351"/>
      <c r="U566" s="351" t="str">
        <f>VLOOKUP(Táblázat1[[#This Row],[ORR_ssz]],Táblázat2[#All],6,0)</f>
        <v>SZO:09:00-10:30; SZO:09:00-12:15</v>
      </c>
      <c r="V566" s="351" t="s">
        <v>1380</v>
      </c>
      <c r="W566" s="350"/>
      <c r="X566" s="351"/>
      <c r="Y566" s="351"/>
      <c r="Z566" s="353"/>
      <c r="AA566" s="351"/>
      <c r="AB566" s="354" t="s">
        <v>5056</v>
      </c>
    </row>
    <row r="567" spans="1:28" s="112" customFormat="1" ht="24.95" customHeight="1" x14ac:dyDescent="0.25">
      <c r="A567" s="349" t="s">
        <v>25</v>
      </c>
      <c r="B567" s="349">
        <v>582</v>
      </c>
      <c r="C567" s="349" t="str">
        <f>VLOOKUP(Táblázat1[[#This Row],[ORR_ssz]],Táblázat2[#All],7,0)</f>
        <v>J3:xD(ae):Mmod:P02</v>
      </c>
      <c r="D567" s="349" t="str">
        <f>VLOOKUP(Táblázat1[[#This Row],[ORR_ssz]],Táblázat2[#All],4,0)</f>
        <v>maM</v>
      </c>
      <c r="E567" s="350" t="s">
        <v>1415</v>
      </c>
      <c r="F567" s="351"/>
      <c r="G567" s="351" t="s">
        <v>37</v>
      </c>
      <c r="H567" s="358" t="s">
        <v>56</v>
      </c>
      <c r="I567" s="352"/>
      <c r="J567" s="358" t="s">
        <v>57</v>
      </c>
      <c r="K567" s="350"/>
      <c r="L567" s="403" t="s">
        <v>3706</v>
      </c>
      <c r="M567" s="396">
        <f>VLOOKUP(Táblázat1[[#This Row],[ORR_ssz]],Táblázat2[#All],9,0)</f>
        <v>15</v>
      </c>
      <c r="N567" s="396">
        <f>VLOOKUP(Táblázat1[[#This Row],[ORR_ssz]],Táblázat2[#All],31,0)</f>
        <v>0</v>
      </c>
      <c r="O567" s="392"/>
      <c r="P567" s="351"/>
      <c r="Q567" s="351"/>
      <c r="R567" s="351"/>
      <c r="S567" s="351" t="s">
        <v>3714</v>
      </c>
      <c r="T567" s="41"/>
      <c r="U567" s="41">
        <f>VLOOKUP(Táblázat1[[#This Row],[ORR_ssz]],Táblázat2[#All],6,0)</f>
        <v>0</v>
      </c>
      <c r="V567" s="351" t="s">
        <v>1385</v>
      </c>
      <c r="W567" s="350" t="s">
        <v>1416</v>
      </c>
      <c r="X567" s="351" t="s">
        <v>672</v>
      </c>
      <c r="Y567" s="351" t="s">
        <v>951</v>
      </c>
      <c r="Z567" s="353"/>
      <c r="AA567" s="351"/>
      <c r="AB567" s="353" t="s">
        <v>3738</v>
      </c>
    </row>
    <row r="568" spans="1:28" s="112" customFormat="1" ht="24.95" customHeight="1" x14ac:dyDescent="0.25">
      <c r="A568" s="349" t="s">
        <v>25</v>
      </c>
      <c r="B568" s="349">
        <v>585</v>
      </c>
      <c r="C568" s="349" t="str">
        <f>VLOOKUP(Táblázat1[[#This Row],[ORR_ssz]],Táblázat2[#All],7,0)</f>
        <v>J3:xD(ae):Nmod:P01</v>
      </c>
      <c r="D568" s="349" t="str">
        <f>VLOOKUP(Táblázat1[[#This Row],[ORR_ssz]],Táblázat2[#All],4,0)</f>
        <v>maN</v>
      </c>
      <c r="E568" s="350" t="s">
        <v>1421</v>
      </c>
      <c r="F568" s="351"/>
      <c r="G568" s="351" t="s">
        <v>37</v>
      </c>
      <c r="H568" s="351" t="s">
        <v>56</v>
      </c>
      <c r="I568" s="352"/>
      <c r="J568" s="351" t="s">
        <v>57</v>
      </c>
      <c r="K568" s="350"/>
      <c r="L568" s="402" t="s">
        <v>3704</v>
      </c>
      <c r="M568" s="395">
        <f>VLOOKUP(Táblázat1[[#This Row],[ORR_ssz]],Táblázat2[#All],9,0)</f>
        <v>30</v>
      </c>
      <c r="N568" s="395">
        <f>VLOOKUP(Táblázat1[[#This Row],[ORR_ssz]],Táblázat2[#All],31,0)</f>
        <v>56</v>
      </c>
      <c r="O568" s="392"/>
      <c r="P568" s="351"/>
      <c r="Q568" s="351" t="s">
        <v>85</v>
      </c>
      <c r="R568" s="351" t="s">
        <v>102</v>
      </c>
      <c r="S568" s="351"/>
      <c r="T568" s="351" t="s">
        <v>140</v>
      </c>
      <c r="U568" s="351" t="str">
        <f>VLOOKUP(Táblázat1[[#This Row],[ORR_ssz]],Táblázat2[#All],6,0)</f>
        <v>SZE:16:00-18:00(A tanterem IV. (ÁA-1-114))</v>
      </c>
      <c r="V568" s="351" t="s">
        <v>1385</v>
      </c>
      <c r="W568" s="350"/>
      <c r="X568" s="351" t="s">
        <v>672</v>
      </c>
      <c r="Y568" s="351" t="s">
        <v>951</v>
      </c>
      <c r="Z568" s="353"/>
      <c r="AA568" s="351"/>
      <c r="AB568" s="354" t="s">
        <v>3738</v>
      </c>
    </row>
    <row r="569" spans="1:28" s="112" customFormat="1" ht="24.95" customHeight="1" x14ac:dyDescent="0.25">
      <c r="A569" s="349" t="s">
        <v>25</v>
      </c>
      <c r="B569" s="349">
        <v>586</v>
      </c>
      <c r="C569" s="349" t="str">
        <f>VLOOKUP(Táblázat1[[#This Row],[ORR_ssz]],Táblázat2[#All],7,0)</f>
        <v>J3:xD(ae):Nmod:P02</v>
      </c>
      <c r="D569" s="349" t="str">
        <f>VLOOKUP(Táblázat1[[#This Row],[ORR_ssz]],Táblázat2[#All],4,0)</f>
        <v>maN</v>
      </c>
      <c r="E569" s="350" t="s">
        <v>1417</v>
      </c>
      <c r="F569" s="351"/>
      <c r="G569" s="351" t="s">
        <v>37</v>
      </c>
      <c r="H569" s="358" t="s">
        <v>56</v>
      </c>
      <c r="I569" s="352"/>
      <c r="J569" s="358" t="s">
        <v>57</v>
      </c>
      <c r="K569" s="350"/>
      <c r="L569" s="403" t="s">
        <v>3706</v>
      </c>
      <c r="M569" s="396">
        <f>VLOOKUP(Táblázat1[[#This Row],[ORR_ssz]],Táblázat2[#All],9,0)</f>
        <v>15</v>
      </c>
      <c r="N569" s="396">
        <f>VLOOKUP(Táblázat1[[#This Row],[ORR_ssz]],Táblázat2[#All],31,0)</f>
        <v>0</v>
      </c>
      <c r="O569" s="392"/>
      <c r="P569" s="351"/>
      <c r="Q569" s="351"/>
      <c r="R569" s="351"/>
      <c r="S569" s="351" t="s">
        <v>3714</v>
      </c>
      <c r="T569" s="41"/>
      <c r="U569" s="41">
        <f>VLOOKUP(Táblázat1[[#This Row],[ORR_ssz]],Táblázat2[#All],6,0)</f>
        <v>0</v>
      </c>
      <c r="V569" s="351" t="s">
        <v>1385</v>
      </c>
      <c r="W569" s="350" t="s">
        <v>1418</v>
      </c>
      <c r="X569" s="351" t="s">
        <v>672</v>
      </c>
      <c r="Y569" s="351" t="s">
        <v>951</v>
      </c>
      <c r="Z569" s="353"/>
      <c r="AA569" s="351"/>
      <c r="AB569" s="354" t="s">
        <v>3738</v>
      </c>
    </row>
    <row r="570" spans="1:28" s="112" customFormat="1" ht="24.95" customHeight="1" x14ac:dyDescent="0.25">
      <c r="A570" s="349" t="s">
        <v>25</v>
      </c>
      <c r="B570" s="349">
        <v>587</v>
      </c>
      <c r="C570" s="349" t="str">
        <f>VLOOKUP(Táblázat1[[#This Row],[ORR_ssz]],Táblázat2[#All],7,0)</f>
        <v>I1:xFAK:2</v>
      </c>
      <c r="D570" s="349" t="str">
        <f>VLOOKUP(Táblázat1[[#This Row],[ORR_ssz]],Táblázat2[#All],4,0)</f>
        <v>f</v>
      </c>
      <c r="E570" s="350" t="s">
        <v>1422</v>
      </c>
      <c r="F570" s="351"/>
      <c r="G570" s="351" t="s">
        <v>41</v>
      </c>
      <c r="H570" s="351" t="s">
        <v>49</v>
      </c>
      <c r="I570" s="352">
        <v>5</v>
      </c>
      <c r="J570" s="351"/>
      <c r="K570" s="350"/>
      <c r="L570" s="402"/>
      <c r="M570" s="395">
        <f>VLOOKUP(Táblázat1[[#This Row],[ORR_ssz]],Táblázat2[#All],9,0)</f>
        <v>20</v>
      </c>
      <c r="N570" s="395">
        <f>VLOOKUP(Táblázat1[[#This Row],[ORR_ssz]],Táblázat2[#All],31,0)</f>
        <v>0</v>
      </c>
      <c r="O570" s="388"/>
      <c r="P570" s="351"/>
      <c r="Q570" s="351"/>
      <c r="R570" s="351"/>
      <c r="S570" s="351"/>
      <c r="T570" s="351"/>
      <c r="U570" s="351" t="str">
        <f>VLOOKUP(Táblázat1[[#This Row],[ORR_ssz]],Táblázat2[#All],6,0)</f>
        <v>+P:10:00-14:15; P:10:00-13:15</v>
      </c>
      <c r="V570" s="351" t="s">
        <v>1409</v>
      </c>
      <c r="W570" s="350" t="s">
        <v>1423</v>
      </c>
      <c r="X570" s="351"/>
      <c r="Y570" s="351"/>
      <c r="Z570" s="353"/>
      <c r="AA570" s="351"/>
      <c r="AB570" s="354" t="s">
        <v>5056</v>
      </c>
    </row>
    <row r="571" spans="1:28" s="112" customFormat="1" ht="24.95" customHeight="1" x14ac:dyDescent="0.25">
      <c r="A571" s="349" t="s">
        <v>25</v>
      </c>
      <c r="B571" s="349">
        <v>588</v>
      </c>
      <c r="C571" s="349" t="str">
        <f>VLOOKUP(Táblázat1[[#This Row],[ORR_ssz]],Táblázat2[#All],7,0)</f>
        <v>J3:xD(ae):Mmod:N01</v>
      </c>
      <c r="D571" s="349" t="str">
        <f>VLOOKUP(Táblázat1[[#This Row],[ORR_ssz]],Táblázat2[#All],4,0)</f>
        <v>maM</v>
      </c>
      <c r="E571" s="350" t="s">
        <v>684</v>
      </c>
      <c r="F571" s="351"/>
      <c r="G571" s="351" t="s">
        <v>37</v>
      </c>
      <c r="H571" s="351" t="s">
        <v>56</v>
      </c>
      <c r="I571" s="352"/>
      <c r="J571" s="351" t="s">
        <v>57</v>
      </c>
      <c r="K571" s="350" t="s">
        <v>3581</v>
      </c>
      <c r="L571" s="402">
        <v>90</v>
      </c>
      <c r="M571" s="395">
        <f>VLOOKUP(Táblázat1[[#This Row],[ORR_ssz]],Táblázat2[#All],9,0)</f>
        <v>90</v>
      </c>
      <c r="N571" s="395">
        <f>VLOOKUP(Táblázat1[[#This Row],[ORR_ssz]],Táblázat2[#All],31,0)</f>
        <v>0</v>
      </c>
      <c r="O571" s="388"/>
      <c r="P571" s="351"/>
      <c r="Q571" s="351" t="s">
        <v>83</v>
      </c>
      <c r="R571" s="351" t="s">
        <v>90</v>
      </c>
      <c r="S571" s="351"/>
      <c r="T571" s="351"/>
      <c r="U571" s="351" t="str">
        <f>VLOOKUP(Táblázat1[[#This Row],[ORR_ssz]],Táblázat2[#All],6,0)</f>
        <v>H:10:00-12:00(Távolléti oktatás (TÁVOLLÉTI))</v>
      </c>
      <c r="V571" s="351" t="s">
        <v>1413</v>
      </c>
      <c r="W571" s="350"/>
      <c r="X571" s="351"/>
      <c r="Y571" s="351"/>
      <c r="Z571" s="353"/>
      <c r="AA571" s="351"/>
      <c r="AB571" s="354" t="s">
        <v>5056</v>
      </c>
    </row>
    <row r="572" spans="1:28" s="112" customFormat="1" ht="24.95" customHeight="1" x14ac:dyDescent="0.25">
      <c r="A572" s="349" t="s">
        <v>25</v>
      </c>
      <c r="B572" s="349">
        <v>589</v>
      </c>
      <c r="C572" s="349" t="str">
        <f>VLOOKUP(Táblázat1[[#This Row],[ORR_ssz]],Táblázat2[#All],7,0)</f>
        <v>I1:KJE</v>
      </c>
      <c r="D572" s="349" t="str">
        <f>VLOOKUP(Táblázat1[[#This Row],[ORR_ssz]],Táblázat2[#All],4,0)</f>
        <v>e</v>
      </c>
      <c r="E572" s="350" t="s">
        <v>482</v>
      </c>
      <c r="F572" s="351"/>
      <c r="G572" s="351" t="s">
        <v>31</v>
      </c>
      <c r="H572" s="351" t="s">
        <v>49</v>
      </c>
      <c r="I572" s="352">
        <v>5</v>
      </c>
      <c r="J572" s="351"/>
      <c r="K572" s="350"/>
      <c r="L572" s="402"/>
      <c r="M572" s="395">
        <f>VLOOKUP(Táblázat1[[#This Row],[ORR_ssz]],Táblázat2[#All],9,0)</f>
        <v>666</v>
      </c>
      <c r="N572" s="395">
        <f>VLOOKUP(Táblázat1[[#This Row],[ORR_ssz]],Táblázat2[#All],31,0)</f>
        <v>0</v>
      </c>
      <c r="O572" s="388"/>
      <c r="P572" s="351"/>
      <c r="Q572" s="351"/>
      <c r="R572" s="351"/>
      <c r="S572" s="351"/>
      <c r="T572" s="351"/>
      <c r="U572" s="351" t="str">
        <f>VLOOKUP(Táblázat1[[#This Row],[ORR_ssz]],Táblázat2[#All],6,0)</f>
        <v>SZO:11:00-13:30; SZO:12:30-15:00; SZO:12:30-15:45</v>
      </c>
      <c r="V572" s="351" t="s">
        <v>1381</v>
      </c>
      <c r="W572" s="350"/>
      <c r="X572" s="351"/>
      <c r="Y572" s="351"/>
      <c r="Z572" s="353"/>
      <c r="AA572" s="351"/>
      <c r="AB572" s="354" t="s">
        <v>5056</v>
      </c>
    </row>
    <row r="573" spans="1:28" s="112" customFormat="1" ht="24.95" customHeight="1" x14ac:dyDescent="0.25">
      <c r="A573" s="349" t="s">
        <v>25</v>
      </c>
      <c r="B573" s="349">
        <v>590</v>
      </c>
      <c r="C573" s="349" t="str">
        <f>VLOOKUP(Táblázat1[[#This Row],[ORR_ssz]],Táblázat2[#All],7,0)</f>
        <v>J3:XD(AE):MMOD:09</v>
      </c>
      <c r="D573" s="349" t="str">
        <f>VLOOKUP(Táblázat1[[#This Row],[ORR_ssz]],Táblázat2[#All],4,0)</f>
        <v>maM</v>
      </c>
      <c r="E573" s="350" t="s">
        <v>477</v>
      </c>
      <c r="F573" s="351"/>
      <c r="G573" s="351" t="s">
        <v>37</v>
      </c>
      <c r="H573" s="351" t="s">
        <v>56</v>
      </c>
      <c r="I573" s="352"/>
      <c r="J573" s="351" t="s">
        <v>57</v>
      </c>
      <c r="K573" s="350" t="s">
        <v>478</v>
      </c>
      <c r="L573" s="404">
        <v>90</v>
      </c>
      <c r="M573" s="397">
        <f>VLOOKUP(Táblázat1[[#This Row],[ORR_ssz]],Táblázat2[#All],9,0)</f>
        <v>90</v>
      </c>
      <c r="N573" s="397">
        <f>VLOOKUP(Táblázat1[[#This Row],[ORR_ssz]],Táblázat2[#All],31,0)</f>
        <v>0</v>
      </c>
      <c r="O573" s="389"/>
      <c r="P573" s="351"/>
      <c r="Q573" s="351" t="s">
        <v>84</v>
      </c>
      <c r="R573" s="351" t="s">
        <v>102</v>
      </c>
      <c r="S573" s="351"/>
      <c r="T573" s="351"/>
      <c r="U573" s="351" t="str">
        <f>VLOOKUP(Táblázat1[[#This Row],[ORR_ssz]],Táblázat2[#All],6,0)</f>
        <v>K:16:00-18:00(Távolléti oktatás (TÁVOLLÉTI))</v>
      </c>
      <c r="V573" s="351" t="s">
        <v>1381</v>
      </c>
      <c r="W573" s="350" t="s">
        <v>1414</v>
      </c>
      <c r="X573" s="351"/>
      <c r="Y573" s="351"/>
      <c r="Z573" s="353"/>
      <c r="AA573" s="351"/>
      <c r="AB573" s="354" t="s">
        <v>5056</v>
      </c>
    </row>
    <row r="574" spans="1:28" s="112" customFormat="1" ht="24.95" customHeight="1" x14ac:dyDescent="0.25">
      <c r="A574" s="349" t="s">
        <v>25</v>
      </c>
      <c r="B574" s="349">
        <v>591</v>
      </c>
      <c r="C574" s="349" t="str">
        <f>VLOOKUP(Táblázat1[[#This Row],[ORR_ssz]],Táblázat2[#All],7,0)</f>
        <v>BT2:PP</v>
      </c>
      <c r="D574" s="349" t="str">
        <f>VLOOKUP(Táblázat1[[#This Row],[ORR_ssz]],Táblázat2[#All],4,0)</f>
        <v>e</v>
      </c>
      <c r="E574" s="350" t="s">
        <v>479</v>
      </c>
      <c r="F574" s="351"/>
      <c r="G574" s="351" t="s">
        <v>31</v>
      </c>
      <c r="H574" s="351" t="s">
        <v>52</v>
      </c>
      <c r="I574" s="352">
        <v>3</v>
      </c>
      <c r="J574" s="351"/>
      <c r="K574" s="350"/>
      <c r="L574" s="402"/>
      <c r="M574" s="395">
        <f>VLOOKUP(Táblázat1[[#This Row],[ORR_ssz]],Táblázat2[#All],9,0)</f>
        <v>666</v>
      </c>
      <c r="N574" s="395">
        <f>VLOOKUP(Táblázat1[[#This Row],[ORR_ssz]],Táblázat2[#All],31,0)</f>
        <v>0</v>
      </c>
      <c r="O574" s="388"/>
      <c r="P574" s="351"/>
      <c r="Q574" s="351"/>
      <c r="R574" s="351"/>
      <c r="S574" s="351"/>
      <c r="T574" s="351"/>
      <c r="U574" s="351" t="str">
        <f>VLOOKUP(Táblázat1[[#This Row],[ORR_ssz]],Táblázat2[#All],6,0)</f>
        <v>+SZO:09:00-11:30</v>
      </c>
      <c r="V574" s="351" t="s">
        <v>1382</v>
      </c>
      <c r="W574" s="350"/>
      <c r="X574" s="351"/>
      <c r="Y574" s="351"/>
      <c r="Z574" s="353"/>
      <c r="AA574" s="351"/>
      <c r="AB574" s="354" t="s">
        <v>5056</v>
      </c>
    </row>
    <row r="575" spans="1:28" s="112" customFormat="1" ht="24.95" customHeight="1" x14ac:dyDescent="0.25">
      <c r="A575" s="356" t="s">
        <v>25</v>
      </c>
      <c r="B575" s="349">
        <v>592</v>
      </c>
      <c r="C575" s="356" t="str">
        <f>VLOOKUP(Táblázat1[[#This Row],[ORR_ssz]],Táblázat2[#All],7,0)</f>
        <v>I1:PP (1):2</v>
      </c>
      <c r="D575" s="356" t="str">
        <f>VLOOKUP(Táblázat1[[#This Row],[ORR_ssz]],Táblázat2[#All],4,0)</f>
        <v>e</v>
      </c>
      <c r="E575" s="357" t="s">
        <v>484</v>
      </c>
      <c r="F575" s="358"/>
      <c r="G575" s="351" t="s">
        <v>31</v>
      </c>
      <c r="H575" s="358" t="s">
        <v>49</v>
      </c>
      <c r="I575" s="352">
        <v>3</v>
      </c>
      <c r="J575" s="358"/>
      <c r="K575" s="357"/>
      <c r="L575" s="404"/>
      <c r="M575" s="397">
        <f>VLOOKUP(Táblázat1[[#This Row],[ORR_ssz]],Táblázat2[#All],9,0)</f>
        <v>666</v>
      </c>
      <c r="N575" s="397">
        <f>VLOOKUP(Táblázat1[[#This Row],[ORR_ssz]],Táblázat2[#All],31,0)</f>
        <v>0</v>
      </c>
      <c r="O575" s="389"/>
      <c r="P575" s="358"/>
      <c r="Q575" s="358"/>
      <c r="R575" s="358"/>
      <c r="S575" s="358"/>
      <c r="T575" s="358"/>
      <c r="U575" s="358" t="str">
        <f>VLOOKUP(Táblázat1[[#This Row],[ORR_ssz]],Táblázat2[#All],6,0)</f>
        <v>+SZO:12:00-15:15; SZO:13:45-15:15</v>
      </c>
      <c r="V575" s="358" t="s">
        <v>1383</v>
      </c>
      <c r="W575" s="357"/>
      <c r="X575" s="358"/>
      <c r="Y575" s="351"/>
      <c r="Z575" s="359"/>
      <c r="AA575" s="351"/>
      <c r="AB575" s="354" t="s">
        <v>5056</v>
      </c>
    </row>
    <row r="576" spans="1:28" s="112" customFormat="1" ht="24.95" customHeight="1" x14ac:dyDescent="0.25">
      <c r="A576" s="356" t="s">
        <v>25</v>
      </c>
      <c r="B576" s="349">
        <v>593</v>
      </c>
      <c r="C576" s="356" t="str">
        <f>VLOOKUP(Táblázat1[[#This Row],[ORR_ssz]],Táblázat2[#All],7,0)</f>
        <v>I1:PP (2)</v>
      </c>
      <c r="D576" s="356" t="str">
        <f>VLOOKUP(Táblázat1[[#This Row],[ORR_ssz]],Táblázat2[#All],4,0)</f>
        <v>xe</v>
      </c>
      <c r="E576" s="357" t="s">
        <v>694</v>
      </c>
      <c r="F576" s="358"/>
      <c r="G576" s="351" t="s">
        <v>47</v>
      </c>
      <c r="H576" s="358" t="s">
        <v>49</v>
      </c>
      <c r="I576" s="352">
        <v>4</v>
      </c>
      <c r="J576" s="358"/>
      <c r="K576" s="357"/>
      <c r="L576" s="404"/>
      <c r="M576" s="397">
        <f>VLOOKUP(Táblázat1[[#This Row],[ORR_ssz]],Táblázat2[#All],9,0)</f>
        <v>0</v>
      </c>
      <c r="N576" s="397">
        <f>VLOOKUP(Táblázat1[[#This Row],[ORR_ssz]],Táblázat2[#All],31,0)</f>
        <v>0</v>
      </c>
      <c r="O576" s="389"/>
      <c r="P576" s="358"/>
      <c r="Q576" s="351"/>
      <c r="R576" s="351"/>
      <c r="S576" s="358"/>
      <c r="T576" s="358"/>
      <c r="U576" s="358">
        <f>VLOOKUP(Táblázat1[[#This Row],[ORR_ssz]],Táblázat2[#All],6,0)</f>
        <v>0</v>
      </c>
      <c r="V576" s="358" t="s">
        <v>1383</v>
      </c>
      <c r="W576" s="357"/>
      <c r="X576" s="358"/>
      <c r="Y576" s="351"/>
      <c r="Z576" s="359"/>
      <c r="AA576" s="351"/>
      <c r="AB576" s="354" t="s">
        <v>5056</v>
      </c>
    </row>
    <row r="577" spans="1:28" s="112" customFormat="1" ht="24.95" customHeight="1" x14ac:dyDescent="0.25">
      <c r="A577" s="349" t="s">
        <v>25</v>
      </c>
      <c r="B577" s="349">
        <v>594</v>
      </c>
      <c r="C577" s="349" t="str">
        <f>VLOOKUP(Táblázat1[[#This Row],[ORR_ssz]],Táblázat2[#All],7,0)</f>
        <v>I1:PNP</v>
      </c>
      <c r="D577" s="349" t="str">
        <f>VLOOKUP(Táblázat1[[#This Row],[ORR_ssz]],Táblázat2[#All],4,0)</f>
        <v>e</v>
      </c>
      <c r="E577" s="350" t="s">
        <v>483</v>
      </c>
      <c r="F577" s="351"/>
      <c r="G577" s="351" t="s">
        <v>31</v>
      </c>
      <c r="H577" s="351" t="s">
        <v>49</v>
      </c>
      <c r="I577" s="352">
        <v>5</v>
      </c>
      <c r="J577" s="351"/>
      <c r="K577" s="350"/>
      <c r="L577" s="402"/>
      <c r="M577" s="395">
        <f>VLOOKUP(Táblázat1[[#This Row],[ORR_ssz]],Táblázat2[#All],9,0)</f>
        <v>666</v>
      </c>
      <c r="N577" s="395">
        <f>VLOOKUP(Táblázat1[[#This Row],[ORR_ssz]],Táblázat2[#All],31,0)</f>
        <v>0</v>
      </c>
      <c r="O577" s="388"/>
      <c r="P577" s="351"/>
      <c r="Q577" s="351"/>
      <c r="R577" s="351"/>
      <c r="S577" s="351"/>
      <c r="T577" s="351"/>
      <c r="U577" s="351" t="str">
        <f>VLOOKUP(Táblázat1[[#This Row],[ORR_ssz]],Táblázat2[#All],6,0)</f>
        <v>P:10:00-12:30; P:10:00-13:15</v>
      </c>
      <c r="V577" s="351" t="s">
        <v>1382</v>
      </c>
      <c r="W577" s="350"/>
      <c r="X577" s="351"/>
      <c r="Y577" s="351"/>
      <c r="Z577" s="353"/>
      <c r="AA577" s="351"/>
      <c r="AB577" s="354" t="s">
        <v>5056</v>
      </c>
    </row>
    <row r="578" spans="1:28" s="112" customFormat="1" ht="24.95" customHeight="1" x14ac:dyDescent="0.25">
      <c r="A578" s="349" t="s">
        <v>25</v>
      </c>
      <c r="B578" s="349">
        <v>595</v>
      </c>
      <c r="C578" s="349" t="str">
        <f>VLOOKUP(Táblázat1[[#This Row],[ORR_ssz]],Táblázat2[#All],7,0)</f>
        <v>JL4:PNP</v>
      </c>
      <c r="D578" s="349" t="str">
        <f>VLOOKUP(Táblázat1[[#This Row],[ORR_ssz]],Táblázat2[#All],4,0)</f>
        <v>e</v>
      </c>
      <c r="E578" s="350" t="s">
        <v>483</v>
      </c>
      <c r="F578" s="351" t="s">
        <v>489</v>
      </c>
      <c r="G578" s="351" t="s">
        <v>31</v>
      </c>
      <c r="H578" s="351" t="s">
        <v>54</v>
      </c>
      <c r="I578" s="352">
        <v>9</v>
      </c>
      <c r="J578" s="351"/>
      <c r="K578" s="350" t="s">
        <v>478</v>
      </c>
      <c r="L578" s="402"/>
      <c r="M578" s="395">
        <f>VLOOKUP(Táblázat1[[#This Row],[ORR_ssz]],Táblázat2[#All],9,0)</f>
        <v>666</v>
      </c>
      <c r="N578" s="395">
        <f>VLOOKUP(Táblázat1[[#This Row],[ORR_ssz]],Táblázat2[#All],31,0)</f>
        <v>0</v>
      </c>
      <c r="O578" s="388"/>
      <c r="P578" s="351"/>
      <c r="Q578" s="351"/>
      <c r="R578" s="351"/>
      <c r="S578" s="351"/>
      <c r="T578" s="351"/>
      <c r="U578" s="351">
        <f>VLOOKUP(Táblázat1[[#This Row],[ORR_ssz]],Táblázat2[#All],6,0)</f>
        <v>0</v>
      </c>
      <c r="V578" s="351" t="s">
        <v>1383</v>
      </c>
      <c r="W578" s="350"/>
      <c r="X578" s="351"/>
      <c r="Y578" s="351"/>
      <c r="Z578" s="353"/>
      <c r="AA578" s="351"/>
      <c r="AB578" s="354" t="s">
        <v>3739</v>
      </c>
    </row>
    <row r="579" spans="1:28" s="112" customFormat="1" ht="24.95" customHeight="1" x14ac:dyDescent="0.25">
      <c r="A579" s="349" t="s">
        <v>25</v>
      </c>
      <c r="B579" s="349">
        <v>596</v>
      </c>
      <c r="C579" s="349" t="str">
        <f>VLOOKUP(Táblázat1[[#This Row],[ORR_ssz]],Táblázat2[#All],7,0)</f>
        <v>J3:PNP (1)</v>
      </c>
      <c r="D579" s="349" t="str">
        <f>VLOOKUP(Táblázat1[[#This Row],[ORR_ssz]],Táblázat2[#All],4,0)</f>
        <v>e</v>
      </c>
      <c r="E579" s="350" t="s">
        <v>485</v>
      </c>
      <c r="F579" s="351" t="s">
        <v>486</v>
      </c>
      <c r="G579" s="351" t="s">
        <v>31</v>
      </c>
      <c r="H579" s="351" t="s">
        <v>56</v>
      </c>
      <c r="I579" s="355">
        <v>9</v>
      </c>
      <c r="J579" s="351" t="s">
        <v>57</v>
      </c>
      <c r="K579" s="350" t="s">
        <v>478</v>
      </c>
      <c r="L579" s="402"/>
      <c r="M579" s="395">
        <f>VLOOKUP(Táblázat1[[#This Row],[ORR_ssz]],Táblázat2[#All],9,0)</f>
        <v>666</v>
      </c>
      <c r="N579" s="395">
        <f>VLOOKUP(Táblázat1[[#This Row],[ORR_ssz]],Táblázat2[#All],31,0)</f>
        <v>0</v>
      </c>
      <c r="O579" s="388"/>
      <c r="P579" s="351"/>
      <c r="Q579" s="351"/>
      <c r="R579" s="351"/>
      <c r="S579" s="351"/>
      <c r="T579" s="351"/>
      <c r="U579" s="351">
        <f>VLOOKUP(Táblázat1[[#This Row],[ORR_ssz]],Táblázat2[#All],6,0)</f>
        <v>0</v>
      </c>
      <c r="V579" s="351" t="s">
        <v>1384</v>
      </c>
      <c r="W579" s="350"/>
      <c r="X579" s="351"/>
      <c r="Y579" s="351"/>
      <c r="Z579" s="353"/>
      <c r="AA579" s="351"/>
      <c r="AB579" s="354" t="s">
        <v>3739</v>
      </c>
    </row>
    <row r="580" spans="1:28" s="112" customFormat="1" ht="24.95" customHeight="1" x14ac:dyDescent="0.25">
      <c r="A580" s="349" t="s">
        <v>25</v>
      </c>
      <c r="B580" s="349">
        <v>597</v>
      </c>
      <c r="C580" s="349" t="str">
        <f>VLOOKUP(Táblázat1[[#This Row],[ORR_ssz]],Táblázat2[#All],7,0)</f>
        <v>J3:PNP (10)</v>
      </c>
      <c r="D580" s="349" t="str">
        <f>VLOOKUP(Táblázat1[[#This Row],[ORR_ssz]],Táblázat2[#All],4,0)</f>
        <v>sz:E</v>
      </c>
      <c r="E580" s="350" t="s">
        <v>491</v>
      </c>
      <c r="F580" s="351"/>
      <c r="G580" s="351" t="s">
        <v>32</v>
      </c>
      <c r="H580" s="351" t="s">
        <v>56</v>
      </c>
      <c r="I580" s="355">
        <v>9</v>
      </c>
      <c r="J580" s="351"/>
      <c r="K580" s="350" t="s">
        <v>478</v>
      </c>
      <c r="L580" s="402"/>
      <c r="M580" s="395">
        <f>VLOOKUP(Táblázat1[[#This Row],[ORR_ssz]],Táblázat2[#All],9,0)</f>
        <v>555</v>
      </c>
      <c r="N580" s="395">
        <f>VLOOKUP(Táblázat1[[#This Row],[ORR_ssz]],Táblázat2[#All],31,0)</f>
        <v>0</v>
      </c>
      <c r="O580" s="388"/>
      <c r="P580" s="351"/>
      <c r="Q580" s="351"/>
      <c r="R580" s="351"/>
      <c r="S580" s="351"/>
      <c r="T580" s="351"/>
      <c r="U580" s="351">
        <f>VLOOKUP(Táblázat1[[#This Row],[ORR_ssz]],Táblázat2[#All],6,0)</f>
        <v>0</v>
      </c>
      <c r="V580" s="351" t="s">
        <v>1384</v>
      </c>
      <c r="W580" s="350"/>
      <c r="X580" s="351"/>
      <c r="Y580" s="351"/>
      <c r="Z580" s="353"/>
      <c r="AA580" s="351"/>
      <c r="AB580" s="354" t="s">
        <v>3739</v>
      </c>
    </row>
    <row r="581" spans="1:28" s="112" customFormat="1" ht="24.95" customHeight="1" x14ac:dyDescent="0.25">
      <c r="A581" s="349" t="s">
        <v>25</v>
      </c>
      <c r="B581" s="349">
        <v>598</v>
      </c>
      <c r="C581" s="349" t="str">
        <f>VLOOKUP(Táblázat1[[#This Row],[ORR_ssz]],Táblázat2[#All],7,0)</f>
        <v>J3:PNP (10)</v>
      </c>
      <c r="D581" s="349" t="str">
        <f>VLOOKUP(Táblázat1[[#This Row],[ORR_ssz]],Táblázat2[#All],4,0)</f>
        <v>sz:01</v>
      </c>
      <c r="E581" s="350" t="s">
        <v>492</v>
      </c>
      <c r="F581" s="351" t="s">
        <v>493</v>
      </c>
      <c r="G581" s="351" t="s">
        <v>32</v>
      </c>
      <c r="H581" s="351" t="s">
        <v>56</v>
      </c>
      <c r="I581" s="355">
        <v>9</v>
      </c>
      <c r="J581" s="351"/>
      <c r="K581" s="350" t="s">
        <v>478</v>
      </c>
      <c r="L581" s="402"/>
      <c r="M581" s="395">
        <f>VLOOKUP(Táblázat1[[#This Row],[ORR_ssz]],Táblázat2[#All],9,0)</f>
        <v>17</v>
      </c>
      <c r="N581" s="395">
        <f>VLOOKUP(Táblázat1[[#This Row],[ORR_ssz]],Táblázat2[#All],31,0)</f>
        <v>96</v>
      </c>
      <c r="O581" s="388"/>
      <c r="P581" s="351" t="s">
        <v>81</v>
      </c>
      <c r="Q581" s="351" t="s">
        <v>83</v>
      </c>
      <c r="R581" s="351" t="s">
        <v>636</v>
      </c>
      <c r="S581" s="351"/>
      <c r="T581" s="351" t="s">
        <v>3620</v>
      </c>
      <c r="U581" s="351" t="str">
        <f>VLOOKUP(Táblázat1[[#This Row],[ORR_ssz]],Táblázat2[#All],6,0)</f>
        <v>+H:08:00-10:00(B tanterem I. (Magyar u.) (ÁB-0-3))</v>
      </c>
      <c r="V581" s="351" t="s">
        <v>1384</v>
      </c>
      <c r="W581" s="350" t="s">
        <v>1387</v>
      </c>
      <c r="X581" s="351"/>
      <c r="Y581" s="351"/>
      <c r="Z581" s="353"/>
      <c r="AA581" s="351"/>
      <c r="AB581" s="354" t="s">
        <v>3738</v>
      </c>
    </row>
    <row r="582" spans="1:28" s="112" customFormat="1" ht="24.95" customHeight="1" x14ac:dyDescent="0.25">
      <c r="A582" s="349" t="s">
        <v>25</v>
      </c>
      <c r="B582" s="349">
        <v>599</v>
      </c>
      <c r="C582" s="349" t="str">
        <f>VLOOKUP(Táblázat1[[#This Row],[ORR_ssz]],Táblázat2[#All],7,0)</f>
        <v>J3:PNP (10)</v>
      </c>
      <c r="D582" s="349" t="str">
        <f>VLOOKUP(Táblázat1[[#This Row],[ORR_ssz]],Táblázat2[#All],4,0)</f>
        <v>sz:02</v>
      </c>
      <c r="E582" s="350" t="s">
        <v>494</v>
      </c>
      <c r="F582" s="351" t="s">
        <v>493</v>
      </c>
      <c r="G582" s="351" t="s">
        <v>32</v>
      </c>
      <c r="H582" s="351" t="s">
        <v>56</v>
      </c>
      <c r="I582" s="355">
        <v>9</v>
      </c>
      <c r="J582" s="351"/>
      <c r="K582" s="350" t="s">
        <v>478</v>
      </c>
      <c r="L582" s="402"/>
      <c r="M582" s="395">
        <f>VLOOKUP(Táblázat1[[#This Row],[ORR_ssz]],Táblázat2[#All],9,0)</f>
        <v>17</v>
      </c>
      <c r="N582" s="395">
        <f>VLOOKUP(Táblázat1[[#This Row],[ORR_ssz]],Táblázat2[#All],31,0)</f>
        <v>100</v>
      </c>
      <c r="O582" s="388"/>
      <c r="P582" s="351" t="s">
        <v>81</v>
      </c>
      <c r="Q582" s="351" t="s">
        <v>85</v>
      </c>
      <c r="R582" s="351" t="s">
        <v>102</v>
      </c>
      <c r="S582" s="351"/>
      <c r="T582" s="351" t="s">
        <v>3637</v>
      </c>
      <c r="U582" s="351" t="str">
        <f>VLOOKUP(Táblázat1[[#This Row],[ORR_ssz]],Táblázat2[#All],6,0)</f>
        <v>+SZE:16:00-18:00(A tanterem III. (Récsi auditórium) (ÁA-1-111))</v>
      </c>
      <c r="V582" s="351" t="s">
        <v>1384</v>
      </c>
      <c r="W582" s="350" t="s">
        <v>1388</v>
      </c>
      <c r="X582" s="351"/>
      <c r="Y582" s="351"/>
      <c r="Z582" s="353"/>
      <c r="AA582" s="351"/>
      <c r="AB582" s="354" t="s">
        <v>3738</v>
      </c>
    </row>
    <row r="583" spans="1:28" s="112" customFormat="1" ht="24.95" customHeight="1" x14ac:dyDescent="0.25">
      <c r="A583" s="349" t="s">
        <v>25</v>
      </c>
      <c r="B583" s="349">
        <v>600</v>
      </c>
      <c r="C583" s="349" t="str">
        <f>VLOOKUP(Táblázat1[[#This Row],[ORR_ssz]],Táblázat2[#All],7,0)</f>
        <v>J3:PNP (10)</v>
      </c>
      <c r="D583" s="349" t="str">
        <f>VLOOKUP(Táblázat1[[#This Row],[ORR_ssz]],Táblázat2[#All],4,0)</f>
        <v>sz:03</v>
      </c>
      <c r="E583" s="350" t="s">
        <v>495</v>
      </c>
      <c r="F583" s="351" t="s">
        <v>496</v>
      </c>
      <c r="G583" s="351" t="s">
        <v>32</v>
      </c>
      <c r="H583" s="351" t="s">
        <v>56</v>
      </c>
      <c r="I583" s="355">
        <v>9</v>
      </c>
      <c r="J583" s="351"/>
      <c r="K583" s="350" t="s">
        <v>478</v>
      </c>
      <c r="L583" s="402"/>
      <c r="M583" s="395">
        <f>VLOOKUP(Táblázat1[[#This Row],[ORR_ssz]],Táblázat2[#All],9,0)</f>
        <v>17</v>
      </c>
      <c r="N583" s="395">
        <f>VLOOKUP(Táblázat1[[#This Row],[ORR_ssz]],Táblázat2[#All],31,0)</f>
        <v>60</v>
      </c>
      <c r="O583" s="388"/>
      <c r="P583" s="351" t="s">
        <v>81</v>
      </c>
      <c r="Q583" s="351" t="s">
        <v>87</v>
      </c>
      <c r="R583" s="351" t="s">
        <v>636</v>
      </c>
      <c r="S583" s="351"/>
      <c r="T583" s="351" t="s">
        <v>3613</v>
      </c>
      <c r="U583" s="351" t="str">
        <f>VLOOKUP(Táblázat1[[#This Row],[ORR_ssz]],Táblázat2[#All],6,0)</f>
        <v>+P:08:00-10:00(A gyakorló 08. (ÁA-2-240))</v>
      </c>
      <c r="V583" s="351" t="s">
        <v>1384</v>
      </c>
      <c r="W583" s="350" t="s">
        <v>1380</v>
      </c>
      <c r="X583" s="351"/>
      <c r="Y583" s="351"/>
      <c r="Z583" s="353"/>
      <c r="AA583" s="351"/>
      <c r="AB583" s="354" t="s">
        <v>3738</v>
      </c>
    </row>
    <row r="584" spans="1:28" s="112" customFormat="1" ht="24.95" customHeight="1" x14ac:dyDescent="0.25">
      <c r="A584" s="349" t="s">
        <v>25</v>
      </c>
      <c r="B584" s="349">
        <v>601</v>
      </c>
      <c r="C584" s="349" t="str">
        <f>VLOOKUP(Táblázat1[[#This Row],[ORR_ssz]],Táblázat2[#All],7,0)</f>
        <v>J3:PNP (10)</v>
      </c>
      <c r="D584" s="349" t="str">
        <f>VLOOKUP(Táblázat1[[#This Row],[ORR_ssz]],Táblázat2[#All],4,0)</f>
        <v>sz:04</v>
      </c>
      <c r="E584" s="350" t="s">
        <v>497</v>
      </c>
      <c r="F584" s="351" t="s">
        <v>496</v>
      </c>
      <c r="G584" s="351" t="s">
        <v>32</v>
      </c>
      <c r="H584" s="351" t="s">
        <v>56</v>
      </c>
      <c r="I584" s="355">
        <v>9</v>
      </c>
      <c r="J584" s="351"/>
      <c r="K584" s="350" t="s">
        <v>478</v>
      </c>
      <c r="L584" s="402"/>
      <c r="M584" s="395">
        <f>VLOOKUP(Táblázat1[[#This Row],[ORR_ssz]],Táblázat2[#All],9,0)</f>
        <v>17</v>
      </c>
      <c r="N584" s="395">
        <f>VLOOKUP(Táblázat1[[#This Row],[ORR_ssz]],Táblázat2[#All],31,0)</f>
        <v>96</v>
      </c>
      <c r="O584" s="388"/>
      <c r="P584" s="351" t="s">
        <v>82</v>
      </c>
      <c r="Q584" s="351" t="s">
        <v>83</v>
      </c>
      <c r="R584" s="351" t="s">
        <v>636</v>
      </c>
      <c r="S584" s="351"/>
      <c r="T584" s="351" t="s">
        <v>3620</v>
      </c>
      <c r="U584" s="351" t="str">
        <f>VLOOKUP(Táblázat1[[#This Row],[ORR_ssz]],Táblázat2[#All],6,0)</f>
        <v>-H:08:00-10:00(B tanterem I. (Magyar u.) (ÁB-0-3))</v>
      </c>
      <c r="V584" s="351" t="s">
        <v>1384</v>
      </c>
      <c r="W584" s="350" t="s">
        <v>1386</v>
      </c>
      <c r="X584" s="351"/>
      <c r="Y584" s="351"/>
      <c r="Z584" s="353"/>
      <c r="AA584" s="351"/>
      <c r="AB584" s="354" t="s">
        <v>3738</v>
      </c>
    </row>
    <row r="585" spans="1:28" s="112" customFormat="1" ht="24.95" customHeight="1" x14ac:dyDescent="0.25">
      <c r="A585" s="349" t="s">
        <v>25</v>
      </c>
      <c r="B585" s="349">
        <v>602</v>
      </c>
      <c r="C585" s="349" t="str">
        <f>VLOOKUP(Táblázat1[[#This Row],[ORR_ssz]],Táblázat2[#All],7,0)</f>
        <v>J3:PNP (10)</v>
      </c>
      <c r="D585" s="349" t="str">
        <f>VLOOKUP(Táblázat1[[#This Row],[ORR_ssz]],Táblázat2[#All],4,0)</f>
        <v>sz:05</v>
      </c>
      <c r="E585" s="350" t="s">
        <v>498</v>
      </c>
      <c r="F585" s="351" t="s">
        <v>493</v>
      </c>
      <c r="G585" s="351" t="s">
        <v>32</v>
      </c>
      <c r="H585" s="351" t="s">
        <v>56</v>
      </c>
      <c r="I585" s="355">
        <v>9</v>
      </c>
      <c r="J585" s="351"/>
      <c r="K585" s="350" t="s">
        <v>478</v>
      </c>
      <c r="L585" s="402"/>
      <c r="M585" s="395">
        <f>VLOOKUP(Táblázat1[[#This Row],[ORR_ssz]],Táblázat2[#All],9,0)</f>
        <v>17</v>
      </c>
      <c r="N585" s="395">
        <f>VLOOKUP(Táblázat1[[#This Row],[ORR_ssz]],Táblázat2[#All],31,0)</f>
        <v>100</v>
      </c>
      <c r="O585" s="388"/>
      <c r="P585" s="351" t="s">
        <v>82</v>
      </c>
      <c r="Q585" s="351" t="s">
        <v>83</v>
      </c>
      <c r="R585" s="351" t="s">
        <v>3636</v>
      </c>
      <c r="S585" s="351"/>
      <c r="T585" s="351" t="s">
        <v>3637</v>
      </c>
      <c r="U585" s="351" t="str">
        <f>VLOOKUP(Táblázat1[[#This Row],[ORR_ssz]],Táblázat2[#All],6,0)</f>
        <v>-H:10:00-12:00(A tanterem III. (Récsi auditórium) (ÁA-1-111))</v>
      </c>
      <c r="V585" s="351" t="s">
        <v>1384</v>
      </c>
      <c r="W585" s="350" t="s">
        <v>1384</v>
      </c>
      <c r="X585" s="351"/>
      <c r="Y585" s="351"/>
      <c r="Z585" s="353"/>
      <c r="AA585" s="351"/>
      <c r="AB585" s="354" t="s">
        <v>3738</v>
      </c>
    </row>
    <row r="586" spans="1:28" s="112" customFormat="1" ht="24.95" customHeight="1" x14ac:dyDescent="0.25">
      <c r="A586" s="349" t="s">
        <v>25</v>
      </c>
      <c r="B586" s="349">
        <v>603</v>
      </c>
      <c r="C586" s="349" t="str">
        <f>VLOOKUP(Táblázat1[[#This Row],[ORR_ssz]],Táblázat2[#All],7,0)</f>
        <v>J3:PNP (10)</v>
      </c>
      <c r="D586" s="349" t="str">
        <f>VLOOKUP(Táblázat1[[#This Row],[ORR_ssz]],Táblázat2[#All],4,0)</f>
        <v>sz:06</v>
      </c>
      <c r="E586" s="350" t="s">
        <v>499</v>
      </c>
      <c r="F586" s="351" t="s">
        <v>500</v>
      </c>
      <c r="G586" s="351" t="s">
        <v>32</v>
      </c>
      <c r="H586" s="351" t="s">
        <v>56</v>
      </c>
      <c r="I586" s="355">
        <v>9</v>
      </c>
      <c r="J586" s="351"/>
      <c r="K586" s="350" t="s">
        <v>478</v>
      </c>
      <c r="L586" s="402"/>
      <c r="M586" s="395">
        <f>VLOOKUP(Táblázat1[[#This Row],[ORR_ssz]],Táblázat2[#All],9,0)</f>
        <v>17</v>
      </c>
      <c r="N586" s="395">
        <f>VLOOKUP(Táblázat1[[#This Row],[ORR_ssz]],Táblázat2[#All],31,0)</f>
        <v>96</v>
      </c>
      <c r="O586" s="388"/>
      <c r="P586" s="351" t="s">
        <v>82</v>
      </c>
      <c r="Q586" s="351" t="s">
        <v>84</v>
      </c>
      <c r="R586" s="351" t="s">
        <v>102</v>
      </c>
      <c r="S586" s="351"/>
      <c r="T586" s="351" t="s">
        <v>3620</v>
      </c>
      <c r="U586" s="351" t="str">
        <f>VLOOKUP(Táblázat1[[#This Row],[ORR_ssz]],Táblázat2[#All],6,0)</f>
        <v>-K:16:00-18:00(B tanterem I. (Magyar u.) (ÁB-0-3))</v>
      </c>
      <c r="V586" s="351" t="s">
        <v>1384</v>
      </c>
      <c r="W586" s="350" t="s">
        <v>1389</v>
      </c>
      <c r="X586" s="351"/>
      <c r="Y586" s="351"/>
      <c r="Z586" s="353"/>
      <c r="AA586" s="351"/>
      <c r="AB586" s="353" t="s">
        <v>3738</v>
      </c>
    </row>
    <row r="587" spans="1:28" s="112" customFormat="1" ht="24.95" customHeight="1" x14ac:dyDescent="0.25">
      <c r="A587" s="349" t="s">
        <v>25</v>
      </c>
      <c r="B587" s="349">
        <v>604</v>
      </c>
      <c r="C587" s="349" t="str">
        <f>VLOOKUP(Táblázat1[[#This Row],[ORR_ssz]],Táblázat2[#All],7,0)</f>
        <v>J3:PNP (10)</v>
      </c>
      <c r="D587" s="349" t="str">
        <f>VLOOKUP(Táblázat1[[#This Row],[ORR_ssz]],Táblázat2[#All],4,0)</f>
        <v>sz:07</v>
      </c>
      <c r="E587" s="350" t="s">
        <v>501</v>
      </c>
      <c r="F587" s="351" t="s">
        <v>496</v>
      </c>
      <c r="G587" s="351" t="s">
        <v>32</v>
      </c>
      <c r="H587" s="351" t="s">
        <v>56</v>
      </c>
      <c r="I587" s="355">
        <v>9</v>
      </c>
      <c r="J587" s="351"/>
      <c r="K587" s="350" t="s">
        <v>478</v>
      </c>
      <c r="L587" s="402"/>
      <c r="M587" s="395">
        <f>VLOOKUP(Táblázat1[[#This Row],[ORR_ssz]],Táblázat2[#All],9,0)</f>
        <v>17</v>
      </c>
      <c r="N587" s="395">
        <f>VLOOKUP(Táblázat1[[#This Row],[ORR_ssz]],Táblázat2[#All],31,0)</f>
        <v>100</v>
      </c>
      <c r="O587" s="388"/>
      <c r="P587" s="351" t="s">
        <v>82</v>
      </c>
      <c r="Q587" s="351" t="s">
        <v>85</v>
      </c>
      <c r="R587" s="351" t="s">
        <v>90</v>
      </c>
      <c r="S587" s="351"/>
      <c r="T587" s="351" t="s">
        <v>3637</v>
      </c>
      <c r="U587" s="351" t="str">
        <f>VLOOKUP(Táblázat1[[#This Row],[ORR_ssz]],Táblázat2[#All],6,0)</f>
        <v>-SZE:10:00-12:00(A tanterem III. (Récsi auditórium) (ÁA-1-111))</v>
      </c>
      <c r="V587" s="351" t="s">
        <v>1384</v>
      </c>
      <c r="W587" s="350" t="s">
        <v>1390</v>
      </c>
      <c r="X587" s="351"/>
      <c r="Y587" s="351"/>
      <c r="Z587" s="353"/>
      <c r="AA587" s="351"/>
      <c r="AB587" s="353" t="s">
        <v>3738</v>
      </c>
    </row>
    <row r="588" spans="1:28" s="112" customFormat="1" ht="24.95" customHeight="1" x14ac:dyDescent="0.25">
      <c r="A588" s="349" t="s">
        <v>25</v>
      </c>
      <c r="B588" s="349">
        <v>605</v>
      </c>
      <c r="C588" s="349" t="str">
        <f>VLOOKUP(Táblázat1[[#This Row],[ORR_ssz]],Táblázat2[#All],7,0)</f>
        <v>J3:PNP (10)</v>
      </c>
      <c r="D588" s="349" t="str">
        <f>VLOOKUP(Táblázat1[[#This Row],[ORR_ssz]],Táblázat2[#All],4,0)</f>
        <v>sz:08</v>
      </c>
      <c r="E588" s="350" t="s">
        <v>502</v>
      </c>
      <c r="F588" s="351" t="s">
        <v>503</v>
      </c>
      <c r="G588" s="351" t="s">
        <v>32</v>
      </c>
      <c r="H588" s="351" t="s">
        <v>56</v>
      </c>
      <c r="I588" s="355">
        <v>9</v>
      </c>
      <c r="J588" s="351"/>
      <c r="K588" s="350" t="s">
        <v>478</v>
      </c>
      <c r="L588" s="402"/>
      <c r="M588" s="395">
        <f>VLOOKUP(Táblázat1[[#This Row],[ORR_ssz]],Táblázat2[#All],9,0)</f>
        <v>17</v>
      </c>
      <c r="N588" s="395">
        <f>VLOOKUP(Táblázat1[[#This Row],[ORR_ssz]],Táblázat2[#All],31,0)</f>
        <v>100</v>
      </c>
      <c r="O588" s="388"/>
      <c r="P588" s="351" t="s">
        <v>81</v>
      </c>
      <c r="Q588" s="351" t="s">
        <v>83</v>
      </c>
      <c r="R588" s="351" t="s">
        <v>90</v>
      </c>
      <c r="S588" s="351"/>
      <c r="T588" s="351" t="s">
        <v>3637</v>
      </c>
      <c r="U588" s="351" t="str">
        <f>VLOOKUP(Táblázat1[[#This Row],[ORR_ssz]],Táblázat2[#All],6,0)</f>
        <v>+H:10:00-12:00(A tanterem III. (Récsi auditórium) (ÁA-1-111))</v>
      </c>
      <c r="V588" s="351" t="s">
        <v>1384</v>
      </c>
      <c r="W588" s="350" t="s">
        <v>1383</v>
      </c>
      <c r="X588" s="351"/>
      <c r="Y588" s="351"/>
      <c r="Z588" s="353"/>
      <c r="AA588" s="351"/>
      <c r="AB588" s="353" t="s">
        <v>3738</v>
      </c>
    </row>
    <row r="589" spans="1:28" s="112" customFormat="1" ht="24.95" customHeight="1" x14ac:dyDescent="0.25">
      <c r="A589" s="349" t="s">
        <v>25</v>
      </c>
      <c r="B589" s="349">
        <v>606</v>
      </c>
      <c r="C589" s="349" t="str">
        <f>VLOOKUP(Táblázat1[[#This Row],[ORR_ssz]],Táblázat2[#All],7,0)</f>
        <v>J3:PNP (10)</v>
      </c>
      <c r="D589" s="349" t="str">
        <f>VLOOKUP(Táblázat1[[#This Row],[ORR_ssz]],Táblázat2[#All],4,0)</f>
        <v>sz:09</v>
      </c>
      <c r="E589" s="350" t="s">
        <v>504</v>
      </c>
      <c r="F589" s="351" t="s">
        <v>503</v>
      </c>
      <c r="G589" s="351" t="s">
        <v>32</v>
      </c>
      <c r="H589" s="351" t="s">
        <v>56</v>
      </c>
      <c r="I589" s="355">
        <v>9</v>
      </c>
      <c r="J589" s="351"/>
      <c r="K589" s="350" t="s">
        <v>478</v>
      </c>
      <c r="L589" s="402"/>
      <c r="M589" s="395">
        <f>VLOOKUP(Táblázat1[[#This Row],[ORR_ssz]],Táblázat2[#All],9,0)</f>
        <v>17</v>
      </c>
      <c r="N589" s="395">
        <f>VLOOKUP(Táblázat1[[#This Row],[ORR_ssz]],Táblázat2[#All],31,0)</f>
        <v>200</v>
      </c>
      <c r="O589" s="388"/>
      <c r="P589" s="351" t="s">
        <v>82</v>
      </c>
      <c r="Q589" s="351" t="s">
        <v>84</v>
      </c>
      <c r="R589" s="351" t="s">
        <v>98</v>
      </c>
      <c r="S589" s="351"/>
      <c r="T589" s="351" t="s">
        <v>3618</v>
      </c>
      <c r="U589" s="351" t="str">
        <f>VLOOKUP(Táblázat1[[#This Row],[ORR_ssz]],Táblázat2[#All],6,0)</f>
        <v>-K:14:00-16:00(A tanterem II. (Dósa auditórium) (ÁA-1-109))</v>
      </c>
      <c r="V589" s="351" t="s">
        <v>1384</v>
      </c>
      <c r="W589" s="350" t="s">
        <v>1391</v>
      </c>
      <c r="X589" s="351"/>
      <c r="Y589" s="351"/>
      <c r="Z589" s="353"/>
      <c r="AA589" s="351"/>
      <c r="AB589" s="353" t="s">
        <v>3738</v>
      </c>
    </row>
    <row r="590" spans="1:28" s="112" customFormat="1" ht="24.95" customHeight="1" x14ac:dyDescent="0.25">
      <c r="A590" s="349" t="s">
        <v>25</v>
      </c>
      <c r="B590" s="349">
        <v>607</v>
      </c>
      <c r="C590" s="349" t="str">
        <f>VLOOKUP(Táblázat1[[#This Row],[ORR_ssz]],Táblázat2[#All],7,0)</f>
        <v>J3:PNP (10)</v>
      </c>
      <c r="D590" s="349" t="str">
        <f>VLOOKUP(Táblázat1[[#This Row],[ORR_ssz]],Táblázat2[#All],4,0)</f>
        <v>sz:10</v>
      </c>
      <c r="E590" s="350" t="s">
        <v>505</v>
      </c>
      <c r="F590" s="351" t="s">
        <v>506</v>
      </c>
      <c r="G590" s="351" t="s">
        <v>32</v>
      </c>
      <c r="H590" s="351" t="s">
        <v>56</v>
      </c>
      <c r="I590" s="355">
        <v>9</v>
      </c>
      <c r="J590" s="351"/>
      <c r="K590" s="350" t="s">
        <v>478</v>
      </c>
      <c r="L590" s="402"/>
      <c r="M590" s="395">
        <f>VLOOKUP(Táblázat1[[#This Row],[ORR_ssz]],Táblázat2[#All],9,0)</f>
        <v>17</v>
      </c>
      <c r="N590" s="395">
        <f>VLOOKUP(Táblázat1[[#This Row],[ORR_ssz]],Táblázat2[#All],31,0)</f>
        <v>200</v>
      </c>
      <c r="O590" s="388"/>
      <c r="P590" s="351" t="s">
        <v>81</v>
      </c>
      <c r="Q590" s="351" t="s">
        <v>84</v>
      </c>
      <c r="R590" s="351" t="s">
        <v>98</v>
      </c>
      <c r="S590" s="351"/>
      <c r="T590" s="351" t="s">
        <v>3618</v>
      </c>
      <c r="U590" s="351" t="str">
        <f>VLOOKUP(Táblázat1[[#This Row],[ORR_ssz]],Táblázat2[#All],6,0)</f>
        <v>+K:14:00-16:00(A tanterem II. (Dósa auditórium) (ÁA-1-109))</v>
      </c>
      <c r="V590" s="351" t="s">
        <v>1384</v>
      </c>
      <c r="W590" s="350" t="s">
        <v>1392</v>
      </c>
      <c r="X590" s="351"/>
      <c r="Y590" s="351"/>
      <c r="Z590" s="353"/>
      <c r="AA590" s="351"/>
      <c r="AB590" s="353" t="s">
        <v>3738</v>
      </c>
    </row>
    <row r="591" spans="1:28" s="112" customFormat="1" ht="24.95" customHeight="1" x14ac:dyDescent="0.25">
      <c r="A591" s="349" t="s">
        <v>25</v>
      </c>
      <c r="B591" s="349">
        <v>608</v>
      </c>
      <c r="C591" s="349" t="str">
        <f>VLOOKUP(Táblázat1[[#This Row],[ORR_ssz]],Táblázat2[#All],7,0)</f>
        <v>J3:PNP (10)</v>
      </c>
      <c r="D591" s="349" t="str">
        <f>VLOOKUP(Táblázat1[[#This Row],[ORR_ssz]],Táblázat2[#All],4,0)</f>
        <v>sz:11</v>
      </c>
      <c r="E591" s="350" t="s">
        <v>507</v>
      </c>
      <c r="F591" s="351" t="s">
        <v>506</v>
      </c>
      <c r="G591" s="351" t="s">
        <v>32</v>
      </c>
      <c r="H591" s="351" t="s">
        <v>56</v>
      </c>
      <c r="I591" s="355">
        <v>9</v>
      </c>
      <c r="J591" s="351"/>
      <c r="K591" s="350" t="s">
        <v>478</v>
      </c>
      <c r="L591" s="402"/>
      <c r="M591" s="395">
        <f>VLOOKUP(Táblázat1[[#This Row],[ORR_ssz]],Táblázat2[#All],9,0)</f>
        <v>17</v>
      </c>
      <c r="N591" s="395">
        <f>VLOOKUP(Táblázat1[[#This Row],[ORR_ssz]],Táblázat2[#All],31,0)</f>
        <v>100</v>
      </c>
      <c r="O591" s="388"/>
      <c r="P591" s="351" t="s">
        <v>82</v>
      </c>
      <c r="Q591" s="351" t="s">
        <v>84</v>
      </c>
      <c r="R591" s="351" t="s">
        <v>636</v>
      </c>
      <c r="S591" s="351"/>
      <c r="T591" s="351" t="s">
        <v>3637</v>
      </c>
      <c r="U591" s="351" t="str">
        <f>VLOOKUP(Táblázat1[[#This Row],[ORR_ssz]],Táblázat2[#All],6,0)</f>
        <v>-K:08:00-10:00(A tanterem III. (Récsi auditórium) (ÁA-1-111))</v>
      </c>
      <c r="V591" s="351" t="s">
        <v>1384</v>
      </c>
      <c r="W591" s="350" t="s">
        <v>1393</v>
      </c>
      <c r="X591" s="351"/>
      <c r="Y591" s="351"/>
      <c r="Z591" s="353"/>
      <c r="AA591" s="351"/>
      <c r="AB591" s="353" t="s">
        <v>3738</v>
      </c>
    </row>
    <row r="592" spans="1:28" s="112" customFormat="1" ht="24.95" customHeight="1" x14ac:dyDescent="0.25">
      <c r="A592" s="349" t="s">
        <v>25</v>
      </c>
      <c r="B592" s="349">
        <v>609</v>
      </c>
      <c r="C592" s="349" t="str">
        <f>VLOOKUP(Táblázat1[[#This Row],[ORR_ssz]],Táblázat2[#All],7,0)</f>
        <v>J3:PNP (10)</v>
      </c>
      <c r="D592" s="349" t="str">
        <f>VLOOKUP(Táblázat1[[#This Row],[ORR_ssz]],Táblázat2[#All],4,0)</f>
        <v>sz:12</v>
      </c>
      <c r="E592" s="350" t="s">
        <v>508</v>
      </c>
      <c r="F592" s="351" t="s">
        <v>500</v>
      </c>
      <c r="G592" s="351" t="s">
        <v>32</v>
      </c>
      <c r="H592" s="351" t="s">
        <v>56</v>
      </c>
      <c r="I592" s="355">
        <v>9</v>
      </c>
      <c r="J592" s="351"/>
      <c r="K592" s="350" t="s">
        <v>478</v>
      </c>
      <c r="L592" s="402"/>
      <c r="M592" s="395">
        <f>VLOOKUP(Táblázat1[[#This Row],[ORR_ssz]],Táblázat2[#All],9,0)</f>
        <v>17</v>
      </c>
      <c r="N592" s="395">
        <f>VLOOKUP(Táblázat1[[#This Row],[ORR_ssz]],Táblázat2[#All],31,0)</f>
        <v>100</v>
      </c>
      <c r="O592" s="388"/>
      <c r="P592" s="351" t="s">
        <v>81</v>
      </c>
      <c r="Q592" s="351" t="s">
        <v>84</v>
      </c>
      <c r="R592" s="351" t="s">
        <v>636</v>
      </c>
      <c r="S592" s="351"/>
      <c r="T592" s="351" t="s">
        <v>3637</v>
      </c>
      <c r="U592" s="351" t="str">
        <f>VLOOKUP(Táblázat1[[#This Row],[ORR_ssz]],Táblázat2[#All],6,0)</f>
        <v>+K:08:00-10:00(A tanterem III. (Récsi auditórium) (ÁA-1-111))</v>
      </c>
      <c r="V592" s="351" t="s">
        <v>1384</v>
      </c>
      <c r="W592" s="350" t="s">
        <v>1382</v>
      </c>
      <c r="X592" s="351"/>
      <c r="Y592" s="351"/>
      <c r="Z592" s="353"/>
      <c r="AA592" s="351"/>
      <c r="AB592" s="353" t="s">
        <v>3738</v>
      </c>
    </row>
    <row r="593" spans="1:28" s="112" customFormat="1" ht="24.95" customHeight="1" x14ac:dyDescent="0.25">
      <c r="A593" s="349" t="s">
        <v>25</v>
      </c>
      <c r="B593" s="349">
        <v>610</v>
      </c>
      <c r="C593" s="349" t="str">
        <f>VLOOKUP(Táblázat1[[#This Row],[ORR_ssz]],Táblázat2[#All],7,0)</f>
        <v>J3:PNP (10)</v>
      </c>
      <c r="D593" s="349" t="str">
        <f>VLOOKUP(Táblázat1[[#This Row],[ORR_ssz]],Táblázat2[#All],4,0)</f>
        <v>sz:13</v>
      </c>
      <c r="E593" s="350" t="s">
        <v>509</v>
      </c>
      <c r="F593" s="351" t="s">
        <v>500</v>
      </c>
      <c r="G593" s="351" t="s">
        <v>32</v>
      </c>
      <c r="H593" s="351" t="s">
        <v>56</v>
      </c>
      <c r="I593" s="355">
        <v>9</v>
      </c>
      <c r="J593" s="351"/>
      <c r="K593" s="350" t="s">
        <v>478</v>
      </c>
      <c r="L593" s="402"/>
      <c r="M593" s="395">
        <f>VLOOKUP(Táblázat1[[#This Row],[ORR_ssz]],Táblázat2[#All],9,0)</f>
        <v>17</v>
      </c>
      <c r="N593" s="395">
        <f>VLOOKUP(Táblázat1[[#This Row],[ORR_ssz]],Táblázat2[#All],31,0)</f>
        <v>96</v>
      </c>
      <c r="O593" s="388"/>
      <c r="P593" s="351" t="s">
        <v>81</v>
      </c>
      <c r="Q593" s="351" t="s">
        <v>84</v>
      </c>
      <c r="R593" s="351" t="s">
        <v>102</v>
      </c>
      <c r="S593" s="351"/>
      <c r="T593" s="351" t="s">
        <v>3620</v>
      </c>
      <c r="U593" s="351" t="str">
        <f>VLOOKUP(Táblázat1[[#This Row],[ORR_ssz]],Táblázat2[#All],6,0)</f>
        <v>+K:16:00-18:00(B tanterem I. (Magyar u.) (ÁB-0-3))</v>
      </c>
      <c r="V593" s="351" t="s">
        <v>1384</v>
      </c>
      <c r="W593" s="350" t="s">
        <v>1394</v>
      </c>
      <c r="X593" s="351"/>
      <c r="Y593" s="351"/>
      <c r="Z593" s="353"/>
      <c r="AA593" s="351"/>
      <c r="AB593" s="353" t="s">
        <v>3738</v>
      </c>
    </row>
    <row r="594" spans="1:28" s="112" customFormat="1" ht="24.95" customHeight="1" x14ac:dyDescent="0.25">
      <c r="A594" s="349" t="s">
        <v>25</v>
      </c>
      <c r="B594" s="349">
        <v>611</v>
      </c>
      <c r="C594" s="349" t="str">
        <f>VLOOKUP(Táblázat1[[#This Row],[ORR_ssz]],Táblázat2[#All],7,0)</f>
        <v>J3:PNP (10)</v>
      </c>
      <c r="D594" s="349" t="str">
        <f>VLOOKUP(Táblázat1[[#This Row],[ORR_ssz]],Táblázat2[#All],4,0)</f>
        <v>sz:14</v>
      </c>
      <c r="E594" s="350" t="s">
        <v>1395</v>
      </c>
      <c r="F594" s="351" t="s">
        <v>500</v>
      </c>
      <c r="G594" s="351" t="s">
        <v>32</v>
      </c>
      <c r="H594" s="351" t="s">
        <v>56</v>
      </c>
      <c r="I594" s="355">
        <v>9</v>
      </c>
      <c r="J594" s="351"/>
      <c r="K594" s="350" t="s">
        <v>478</v>
      </c>
      <c r="L594" s="402"/>
      <c r="M594" s="395">
        <f>VLOOKUP(Táblázat1[[#This Row],[ORR_ssz]],Táblázat2[#All],9,0)</f>
        <v>17</v>
      </c>
      <c r="N594" s="395">
        <f>VLOOKUP(Táblázat1[[#This Row],[ORR_ssz]],Táblázat2[#All],31,0)</f>
        <v>100</v>
      </c>
      <c r="O594" s="388"/>
      <c r="P594" s="351" t="s">
        <v>82</v>
      </c>
      <c r="Q594" s="351" t="s">
        <v>85</v>
      </c>
      <c r="R594" s="351" t="s">
        <v>102</v>
      </c>
      <c r="S594" s="351"/>
      <c r="T594" s="351" t="s">
        <v>3637</v>
      </c>
      <c r="U594" s="351" t="str">
        <f>VLOOKUP(Táblázat1[[#This Row],[ORR_ssz]],Táblázat2[#All],6,0)</f>
        <v>-SZE:16:00-18:00(A tanterem III. (Récsi auditórium) (ÁA-1-111))</v>
      </c>
      <c r="V594" s="351" t="s">
        <v>1384</v>
      </c>
      <c r="W594" s="350" t="s">
        <v>1379</v>
      </c>
      <c r="X594" s="351"/>
      <c r="Y594" s="351"/>
      <c r="Z594" s="353"/>
      <c r="AA594" s="351"/>
      <c r="AB594" s="353" t="s">
        <v>3738</v>
      </c>
    </row>
    <row r="595" spans="1:28" s="112" customFormat="1" ht="24.95" customHeight="1" x14ac:dyDescent="0.25">
      <c r="A595" s="349" t="s">
        <v>25</v>
      </c>
      <c r="B595" s="349">
        <v>612</v>
      </c>
      <c r="C595" s="349" t="str">
        <f>VLOOKUP(Táblázat1[[#This Row],[ORR_ssz]],Táblázat2[#All],7,0)</f>
        <v>J4:PP (1)</v>
      </c>
      <c r="D595" s="349" t="str">
        <f>VLOOKUP(Táblázat1[[#This Row],[ORR_ssz]],Táblázat2[#All],4,0)</f>
        <v>e</v>
      </c>
      <c r="E595" s="350" t="s">
        <v>487</v>
      </c>
      <c r="F595" s="351" t="s">
        <v>488</v>
      </c>
      <c r="G595" s="351" t="s">
        <v>31</v>
      </c>
      <c r="H595" s="351" t="s">
        <v>57</v>
      </c>
      <c r="I595" s="355">
        <v>5</v>
      </c>
      <c r="J595" s="351" t="s">
        <v>56</v>
      </c>
      <c r="K595" s="350" t="s">
        <v>476</v>
      </c>
      <c r="L595" s="402"/>
      <c r="M595" s="395">
        <f>VLOOKUP(Táblázat1[[#This Row],[ORR_ssz]],Táblázat2[#All],9,0)</f>
        <v>666</v>
      </c>
      <c r="N595" s="395">
        <f>VLOOKUP(Táblázat1[[#This Row],[ORR_ssz]],Táblázat2[#All],31,0)</f>
        <v>0</v>
      </c>
      <c r="O595" s="388"/>
      <c r="P595" s="351"/>
      <c r="Q595" s="351"/>
      <c r="R595" s="351"/>
      <c r="S595" s="351"/>
      <c r="T595" s="351"/>
      <c r="U595" s="351">
        <f>VLOOKUP(Táblázat1[[#This Row],[ORR_ssz]],Táblázat2[#All],6,0)</f>
        <v>0</v>
      </c>
      <c r="V595" s="351" t="s">
        <v>1385</v>
      </c>
      <c r="W595" s="350"/>
      <c r="X595" s="351"/>
      <c r="Y595" s="351"/>
      <c r="Z595" s="353"/>
      <c r="AA595" s="351"/>
      <c r="AB595" s="353" t="s">
        <v>3739</v>
      </c>
    </row>
    <row r="596" spans="1:28" s="112" customFormat="1" ht="24.95" customHeight="1" x14ac:dyDescent="0.25">
      <c r="A596" s="349" t="s">
        <v>25</v>
      </c>
      <c r="B596" s="349">
        <v>613</v>
      </c>
      <c r="C596" s="349" t="str">
        <f>VLOOKUP(Táblázat1[[#This Row],[ORR_ssz]],Táblázat2[#All],7,0)</f>
        <v>JL5:PP (1)</v>
      </c>
      <c r="D596" s="349" t="str">
        <f>VLOOKUP(Táblázat1[[#This Row],[ORR_ssz]],Táblázat2[#All],4,0)</f>
        <v>e</v>
      </c>
      <c r="E596" s="350" t="s">
        <v>487</v>
      </c>
      <c r="F596" s="351" t="s">
        <v>490</v>
      </c>
      <c r="G596" s="351" t="s">
        <v>31</v>
      </c>
      <c r="H596" s="351" t="s">
        <v>55</v>
      </c>
      <c r="I596" s="352">
        <v>5</v>
      </c>
      <c r="J596" s="351" t="s">
        <v>54</v>
      </c>
      <c r="K596" s="350"/>
      <c r="L596" s="402"/>
      <c r="M596" s="395">
        <f>VLOOKUP(Táblázat1[[#This Row],[ORR_ssz]],Táblázat2[#All],9,0)</f>
        <v>666</v>
      </c>
      <c r="N596" s="395">
        <f>VLOOKUP(Táblázat1[[#This Row],[ORR_ssz]],Táblázat2[#All],31,0)</f>
        <v>0</v>
      </c>
      <c r="O596" s="388"/>
      <c r="P596" s="351"/>
      <c r="Q596" s="351"/>
      <c r="R596" s="351"/>
      <c r="S596" s="351"/>
      <c r="T596" s="351"/>
      <c r="U596" s="351">
        <f>VLOOKUP(Táblázat1[[#This Row],[ORR_ssz]],Táblázat2[#All],6,0)</f>
        <v>0</v>
      </c>
      <c r="V596" s="351" t="s">
        <v>1386</v>
      </c>
      <c r="W596" s="350"/>
      <c r="X596" s="351"/>
      <c r="Y596" s="351"/>
      <c r="Z596" s="351"/>
      <c r="AA596" s="351"/>
      <c r="AB596" s="353" t="s">
        <v>3739</v>
      </c>
    </row>
    <row r="597" spans="1:28" s="112" customFormat="1" ht="24.95" customHeight="1" x14ac:dyDescent="0.25">
      <c r="A597" s="349" t="s">
        <v>25</v>
      </c>
      <c r="B597" s="349">
        <v>614</v>
      </c>
      <c r="C597" s="349" t="str">
        <f>VLOOKUP(Táblázat1[[#This Row],[ORR_ssz]],Táblázat2[#All],7,0)</f>
        <v>J4:PP (10)</v>
      </c>
      <c r="D597" s="349" t="str">
        <f>VLOOKUP(Táblázat1[[#This Row],[ORR_ssz]],Táblázat2[#All],4,0)</f>
        <v>sz:E</v>
      </c>
      <c r="E597" s="350" t="s">
        <v>510</v>
      </c>
      <c r="F597" s="351"/>
      <c r="G597" s="351" t="s">
        <v>32</v>
      </c>
      <c r="H597" s="351" t="s">
        <v>57</v>
      </c>
      <c r="I597" s="355">
        <v>5</v>
      </c>
      <c r="J597" s="351" t="s">
        <v>56</v>
      </c>
      <c r="K597" s="350" t="s">
        <v>476</v>
      </c>
      <c r="L597" s="402"/>
      <c r="M597" s="395">
        <f>VLOOKUP(Táblázat1[[#This Row],[ORR_ssz]],Táblázat2[#All],9,0)</f>
        <v>555</v>
      </c>
      <c r="N597" s="395">
        <f>VLOOKUP(Táblázat1[[#This Row],[ORR_ssz]],Táblázat2[#All],31,0)</f>
        <v>0</v>
      </c>
      <c r="O597" s="388"/>
      <c r="P597" s="351"/>
      <c r="Q597" s="351"/>
      <c r="R597" s="351"/>
      <c r="S597" s="351"/>
      <c r="T597" s="351"/>
      <c r="U597" s="351">
        <f>VLOOKUP(Táblázat1[[#This Row],[ORR_ssz]],Táblázat2[#All],6,0)</f>
        <v>0</v>
      </c>
      <c r="V597" s="351" t="s">
        <v>1385</v>
      </c>
      <c r="W597" s="350" t="s">
        <v>1396</v>
      </c>
      <c r="X597" s="351"/>
      <c r="Y597" s="351"/>
      <c r="Z597" s="353"/>
      <c r="AA597" s="351"/>
      <c r="AB597" s="353" t="s">
        <v>3739</v>
      </c>
    </row>
    <row r="598" spans="1:28" s="112" customFormat="1" ht="24.95" customHeight="1" x14ac:dyDescent="0.25">
      <c r="A598" s="349" t="s">
        <v>25</v>
      </c>
      <c r="B598" s="349">
        <v>615</v>
      </c>
      <c r="C598" s="349" t="str">
        <f>VLOOKUP(Táblázat1[[#This Row],[ORR_ssz]],Táblázat2[#All],7,0)</f>
        <v>J4:PP (10)</v>
      </c>
      <c r="D598" s="349" t="str">
        <f>VLOOKUP(Táblázat1[[#This Row],[ORR_ssz]],Táblázat2[#All],4,0)</f>
        <v>sz01</v>
      </c>
      <c r="E598" s="350" t="s">
        <v>511</v>
      </c>
      <c r="F598" s="351"/>
      <c r="G598" s="351" t="s">
        <v>32</v>
      </c>
      <c r="H598" s="351" t="s">
        <v>57</v>
      </c>
      <c r="I598" s="355">
        <v>5</v>
      </c>
      <c r="J598" s="351" t="s">
        <v>56</v>
      </c>
      <c r="K598" s="350" t="s">
        <v>476</v>
      </c>
      <c r="L598" s="402"/>
      <c r="M598" s="395">
        <f>VLOOKUP(Táblázat1[[#This Row],[ORR_ssz]],Táblázat2[#All],9,0)</f>
        <v>13</v>
      </c>
      <c r="N598" s="395">
        <f>VLOOKUP(Táblázat1[[#This Row],[ORR_ssz]],Táblázat2[#All],31,0)</f>
        <v>60</v>
      </c>
      <c r="O598" s="388"/>
      <c r="P598" s="351"/>
      <c r="Q598" s="351" t="s">
        <v>84</v>
      </c>
      <c r="R598" s="351" t="s">
        <v>102</v>
      </c>
      <c r="S598" s="351"/>
      <c r="T598" s="351" t="s">
        <v>3660</v>
      </c>
      <c r="U598" s="351" t="str">
        <f>VLOOKUP(Táblázat1[[#This Row],[ORR_ssz]],Táblázat2[#All],6,0)</f>
        <v>K:16:00-18:00(A gyakorló 07. (ÁA-1-125))</v>
      </c>
      <c r="V598" s="351" t="s">
        <v>1385</v>
      </c>
      <c r="W598" s="350" t="s">
        <v>1397</v>
      </c>
      <c r="X598" s="351"/>
      <c r="Y598" s="351"/>
      <c r="Z598" s="353"/>
      <c r="AA598" s="351"/>
      <c r="AB598" s="353" t="s">
        <v>3738</v>
      </c>
    </row>
    <row r="599" spans="1:28" s="112" customFormat="1" ht="24.95" customHeight="1" x14ac:dyDescent="0.25">
      <c r="A599" s="349" t="s">
        <v>25</v>
      </c>
      <c r="B599" s="349">
        <v>616</v>
      </c>
      <c r="C599" s="349" t="str">
        <f>VLOOKUP(Táblázat1[[#This Row],[ORR_ssz]],Táblázat2[#All],7,0)</f>
        <v>J4:PP (10)</v>
      </c>
      <c r="D599" s="349" t="str">
        <f>VLOOKUP(Táblázat1[[#This Row],[ORR_ssz]],Táblázat2[#All],4,0)</f>
        <v>sz02</v>
      </c>
      <c r="E599" s="350" t="s">
        <v>512</v>
      </c>
      <c r="F599" s="351"/>
      <c r="G599" s="351" t="s">
        <v>32</v>
      </c>
      <c r="H599" s="351" t="s">
        <v>57</v>
      </c>
      <c r="I599" s="355">
        <v>5</v>
      </c>
      <c r="J599" s="351" t="s">
        <v>56</v>
      </c>
      <c r="K599" s="350" t="s">
        <v>476</v>
      </c>
      <c r="L599" s="402"/>
      <c r="M599" s="395">
        <f>VLOOKUP(Táblázat1[[#This Row],[ORR_ssz]],Táblázat2[#All],9,0)</f>
        <v>13</v>
      </c>
      <c r="N599" s="395">
        <f>VLOOKUP(Táblázat1[[#This Row],[ORR_ssz]],Táblázat2[#All],31,0)</f>
        <v>60</v>
      </c>
      <c r="O599" s="388"/>
      <c r="P599" s="351"/>
      <c r="Q599" s="351" t="s">
        <v>84</v>
      </c>
      <c r="R599" s="351" t="s">
        <v>102</v>
      </c>
      <c r="S599" s="351"/>
      <c r="T599" s="351" t="s">
        <v>3633</v>
      </c>
      <c r="U599" s="351" t="str">
        <f>VLOOKUP(Táblázat1[[#This Row],[ORR_ssz]],Táblázat2[#All],6,0)</f>
        <v>K:16:00-18:00(A gyakorló 09. (ÁA-3-340))</v>
      </c>
      <c r="V599" s="351" t="s">
        <v>1385</v>
      </c>
      <c r="W599" s="350" t="s">
        <v>1398</v>
      </c>
      <c r="X599" s="351"/>
      <c r="Y599" s="351"/>
      <c r="Z599" s="353"/>
      <c r="AA599" s="351"/>
      <c r="AB599" s="353" t="s">
        <v>3738</v>
      </c>
    </row>
    <row r="600" spans="1:28" s="112" customFormat="1" ht="24.95" customHeight="1" x14ac:dyDescent="0.25">
      <c r="A600" s="349" t="s">
        <v>25</v>
      </c>
      <c r="B600" s="349">
        <v>617</v>
      </c>
      <c r="C600" s="349" t="str">
        <f>VLOOKUP(Táblázat1[[#This Row],[ORR_ssz]],Táblázat2[#All],7,0)</f>
        <v>J4:PP (10)</v>
      </c>
      <c r="D600" s="349" t="str">
        <f>VLOOKUP(Táblázat1[[#This Row],[ORR_ssz]],Táblázat2[#All],4,0)</f>
        <v>sz03</v>
      </c>
      <c r="E600" s="350" t="s">
        <v>513</v>
      </c>
      <c r="F600" s="351"/>
      <c r="G600" s="351" t="s">
        <v>32</v>
      </c>
      <c r="H600" s="351" t="s">
        <v>57</v>
      </c>
      <c r="I600" s="355">
        <v>5</v>
      </c>
      <c r="J600" s="351" t="s">
        <v>56</v>
      </c>
      <c r="K600" s="350" t="s">
        <v>476</v>
      </c>
      <c r="L600" s="402"/>
      <c r="M600" s="395">
        <f>VLOOKUP(Táblázat1[[#This Row],[ORR_ssz]],Táblázat2[#All],9,0)</f>
        <v>13</v>
      </c>
      <c r="N600" s="395">
        <f>VLOOKUP(Táblázat1[[#This Row],[ORR_ssz]],Táblázat2[#All],31,0)</f>
        <v>60</v>
      </c>
      <c r="O600" s="388"/>
      <c r="P600" s="351"/>
      <c r="Q600" s="351" t="s">
        <v>86</v>
      </c>
      <c r="R600" s="351" t="s">
        <v>98</v>
      </c>
      <c r="S600" s="351"/>
      <c r="T600" s="351" t="s">
        <v>3660</v>
      </c>
      <c r="U600" s="351" t="str">
        <f>VLOOKUP(Táblázat1[[#This Row],[ORR_ssz]],Táblázat2[#All],6,0)</f>
        <v>CS:14:00-16:00(A gyakorló 07. (ÁA-1-125))</v>
      </c>
      <c r="V600" s="351" t="s">
        <v>1385</v>
      </c>
      <c r="W600" s="350" t="s">
        <v>1399</v>
      </c>
      <c r="X600" s="351"/>
      <c r="Y600" s="351"/>
      <c r="Z600" s="353"/>
      <c r="AA600" s="351"/>
      <c r="AB600" s="354" t="s">
        <v>3738</v>
      </c>
    </row>
    <row r="601" spans="1:28" s="112" customFormat="1" ht="24.95" customHeight="1" x14ac:dyDescent="0.25">
      <c r="A601" s="349" t="s">
        <v>25</v>
      </c>
      <c r="B601" s="349">
        <v>618</v>
      </c>
      <c r="C601" s="349" t="str">
        <f>VLOOKUP(Táblázat1[[#This Row],[ORR_ssz]],Táblázat2[#All],7,0)</f>
        <v>J4:PP (10)</v>
      </c>
      <c r="D601" s="349" t="str">
        <f>VLOOKUP(Táblázat1[[#This Row],[ORR_ssz]],Táblázat2[#All],4,0)</f>
        <v>sz04</v>
      </c>
      <c r="E601" s="350" t="s">
        <v>514</v>
      </c>
      <c r="F601" s="351"/>
      <c r="G601" s="351" t="s">
        <v>32</v>
      </c>
      <c r="H601" s="351" t="s">
        <v>57</v>
      </c>
      <c r="I601" s="355">
        <v>5</v>
      </c>
      <c r="J601" s="351" t="s">
        <v>56</v>
      </c>
      <c r="K601" s="350" t="s">
        <v>476</v>
      </c>
      <c r="L601" s="402"/>
      <c r="M601" s="395">
        <f>VLOOKUP(Táblázat1[[#This Row],[ORR_ssz]],Táblázat2[#All],9,0)</f>
        <v>13</v>
      </c>
      <c r="N601" s="395">
        <f>VLOOKUP(Táblázat1[[#This Row],[ORR_ssz]],Táblázat2[#All],31,0)</f>
        <v>100</v>
      </c>
      <c r="O601" s="388"/>
      <c r="P601" s="351"/>
      <c r="Q601" s="351" t="s">
        <v>83</v>
      </c>
      <c r="R601" s="351" t="s">
        <v>98</v>
      </c>
      <c r="S601" s="351"/>
      <c r="T601" s="351" t="s">
        <v>3637</v>
      </c>
      <c r="U601" s="351" t="str">
        <f>VLOOKUP(Táblázat1[[#This Row],[ORR_ssz]],Táblázat2[#All],6,0)</f>
        <v>H:14:00-16:00(A tanterem III. (Récsi auditórium) (ÁA-1-111))</v>
      </c>
      <c r="V601" s="351" t="s">
        <v>1385</v>
      </c>
      <c r="W601" s="350" t="s">
        <v>1386</v>
      </c>
      <c r="X601" s="351"/>
      <c r="Y601" s="351"/>
      <c r="Z601" s="353"/>
      <c r="AA601" s="351"/>
      <c r="AB601" s="354" t="s">
        <v>3738</v>
      </c>
    </row>
    <row r="602" spans="1:28" s="112" customFormat="1" ht="24.95" customHeight="1" x14ac:dyDescent="0.25">
      <c r="A602" s="349" t="s">
        <v>25</v>
      </c>
      <c r="B602" s="349">
        <v>619</v>
      </c>
      <c r="C602" s="349" t="str">
        <f>VLOOKUP(Táblázat1[[#This Row],[ORR_ssz]],Táblázat2[#All],7,0)</f>
        <v>J4:PP (10)</v>
      </c>
      <c r="D602" s="349" t="str">
        <f>VLOOKUP(Táblázat1[[#This Row],[ORR_ssz]],Táblázat2[#All],4,0)</f>
        <v>sz05</v>
      </c>
      <c r="E602" s="350" t="s">
        <v>515</v>
      </c>
      <c r="F602" s="351"/>
      <c r="G602" s="351" t="s">
        <v>32</v>
      </c>
      <c r="H602" s="351" t="s">
        <v>57</v>
      </c>
      <c r="I602" s="355">
        <v>5</v>
      </c>
      <c r="J602" s="351" t="s">
        <v>56</v>
      </c>
      <c r="K602" s="350" t="s">
        <v>476</v>
      </c>
      <c r="L602" s="402"/>
      <c r="M602" s="395">
        <f>VLOOKUP(Táblázat1[[#This Row],[ORR_ssz]],Táblázat2[#All],9,0)</f>
        <v>13</v>
      </c>
      <c r="N602" s="395">
        <f>VLOOKUP(Táblázat1[[#This Row],[ORR_ssz]],Táblázat2[#All],31,0)</f>
        <v>40</v>
      </c>
      <c r="O602" s="388"/>
      <c r="P602" s="351"/>
      <c r="Q602" s="351" t="s">
        <v>83</v>
      </c>
      <c r="R602" s="351" t="s">
        <v>90</v>
      </c>
      <c r="S602" s="351"/>
      <c r="T602" s="351" t="s">
        <v>3617</v>
      </c>
      <c r="U602" s="351" t="str">
        <f>VLOOKUP(Táblázat1[[#This Row],[ORR_ssz]],Táblázat2[#All],6,0)</f>
        <v>H:10:00-12:00(A gyakorló 04. (ÁA-a-8))</v>
      </c>
      <c r="V602" s="351" t="s">
        <v>1385</v>
      </c>
      <c r="W602" s="350" t="s">
        <v>1386</v>
      </c>
      <c r="X602" s="351"/>
      <c r="Y602" s="351"/>
      <c r="Z602" s="353"/>
      <c r="AA602" s="351"/>
      <c r="AB602" s="354" t="s">
        <v>3738</v>
      </c>
    </row>
    <row r="603" spans="1:28" s="112" customFormat="1" ht="24.95" customHeight="1" x14ac:dyDescent="0.25">
      <c r="A603" s="349" t="s">
        <v>25</v>
      </c>
      <c r="B603" s="349">
        <v>620</v>
      </c>
      <c r="C603" s="349" t="str">
        <f>VLOOKUP(Táblázat1[[#This Row],[ORR_ssz]],Táblázat2[#All],7,0)</f>
        <v>J4:PP (10)</v>
      </c>
      <c r="D603" s="349" t="str">
        <f>VLOOKUP(Táblázat1[[#This Row],[ORR_ssz]],Táblázat2[#All],4,0)</f>
        <v>sz06</v>
      </c>
      <c r="E603" s="350" t="s">
        <v>516</v>
      </c>
      <c r="F603" s="351"/>
      <c r="G603" s="351" t="s">
        <v>32</v>
      </c>
      <c r="H603" s="351" t="s">
        <v>57</v>
      </c>
      <c r="I603" s="355">
        <v>5</v>
      </c>
      <c r="J603" s="351" t="s">
        <v>56</v>
      </c>
      <c r="K603" s="350" t="s">
        <v>476</v>
      </c>
      <c r="L603" s="402"/>
      <c r="M603" s="395">
        <f>VLOOKUP(Táblázat1[[#This Row],[ORR_ssz]],Táblázat2[#All],9,0)</f>
        <v>13</v>
      </c>
      <c r="N603" s="395">
        <f>VLOOKUP(Táblázat1[[#This Row],[ORR_ssz]],Táblázat2[#All],31,0)</f>
        <v>40</v>
      </c>
      <c r="O603" s="388"/>
      <c r="P603" s="351"/>
      <c r="Q603" s="351" t="s">
        <v>84</v>
      </c>
      <c r="R603" s="351" t="s">
        <v>636</v>
      </c>
      <c r="S603" s="351"/>
      <c r="T603" s="351" t="s">
        <v>3674</v>
      </c>
      <c r="U603" s="351" t="str">
        <f>VLOOKUP(Táblázat1[[#This Row],[ORR_ssz]],Táblázat2[#All],6,0)</f>
        <v>K:08:00-10:00(A tanterem V. (ÁA-2-221))</v>
      </c>
      <c r="V603" s="351" t="s">
        <v>1385</v>
      </c>
      <c r="W603" s="350" t="s">
        <v>1400</v>
      </c>
      <c r="X603" s="351"/>
      <c r="Y603" s="351"/>
      <c r="Z603" s="353"/>
      <c r="AA603" s="351"/>
      <c r="AB603" s="353" t="s">
        <v>3738</v>
      </c>
    </row>
    <row r="604" spans="1:28" s="112" customFormat="1" ht="24.95" customHeight="1" x14ac:dyDescent="0.25">
      <c r="A604" s="349" t="s">
        <v>25</v>
      </c>
      <c r="B604" s="349">
        <v>621</v>
      </c>
      <c r="C604" s="349" t="str">
        <f>VLOOKUP(Táblázat1[[#This Row],[ORR_ssz]],Táblázat2[#All],7,0)</f>
        <v>J4:PP (10)</v>
      </c>
      <c r="D604" s="349" t="str">
        <f>VLOOKUP(Táblázat1[[#This Row],[ORR_ssz]],Táblázat2[#All],4,0)</f>
        <v>sz07</v>
      </c>
      <c r="E604" s="350" t="s">
        <v>517</v>
      </c>
      <c r="F604" s="351"/>
      <c r="G604" s="351" t="s">
        <v>32</v>
      </c>
      <c r="H604" s="351" t="s">
        <v>57</v>
      </c>
      <c r="I604" s="355">
        <v>5</v>
      </c>
      <c r="J604" s="351" t="s">
        <v>56</v>
      </c>
      <c r="K604" s="350" t="s">
        <v>476</v>
      </c>
      <c r="L604" s="402"/>
      <c r="M604" s="395">
        <f>VLOOKUP(Táblázat1[[#This Row],[ORR_ssz]],Táblázat2[#All],9,0)</f>
        <v>13</v>
      </c>
      <c r="N604" s="395">
        <f>VLOOKUP(Táblázat1[[#This Row],[ORR_ssz]],Táblázat2[#All],31,0)</f>
        <v>60</v>
      </c>
      <c r="O604" s="388"/>
      <c r="P604" s="351"/>
      <c r="Q604" s="351" t="s">
        <v>83</v>
      </c>
      <c r="R604" s="351" t="s">
        <v>95</v>
      </c>
      <c r="S604" s="351"/>
      <c r="T604" s="351" t="s">
        <v>3672</v>
      </c>
      <c r="U604" s="351" t="str">
        <f>VLOOKUP(Táblázat1[[#This Row],[ORR_ssz]],Táblázat2[#All],6,0)</f>
        <v>H:12:00-14:00(A gyakorló 09. (ÁA-3-340))</v>
      </c>
      <c r="V604" s="351" t="s">
        <v>1385</v>
      </c>
      <c r="W604" s="350" t="s">
        <v>1384</v>
      </c>
      <c r="X604" s="351"/>
      <c r="Y604" s="351"/>
      <c r="Z604" s="353"/>
      <c r="AA604" s="351"/>
      <c r="AB604" s="353" t="s">
        <v>3738</v>
      </c>
    </row>
    <row r="605" spans="1:28" s="112" customFormat="1" ht="24.95" customHeight="1" x14ac:dyDescent="0.25">
      <c r="A605" s="349" t="s">
        <v>25</v>
      </c>
      <c r="B605" s="349">
        <v>622</v>
      </c>
      <c r="C605" s="349" t="str">
        <f>VLOOKUP(Táblázat1[[#This Row],[ORR_ssz]],Táblázat2[#All],7,0)</f>
        <v>J4:PP (10)</v>
      </c>
      <c r="D605" s="349" t="str">
        <f>VLOOKUP(Táblázat1[[#This Row],[ORR_ssz]],Táblázat2[#All],4,0)</f>
        <v>sz08</v>
      </c>
      <c r="E605" s="350" t="s">
        <v>518</v>
      </c>
      <c r="F605" s="351"/>
      <c r="G605" s="351" t="s">
        <v>32</v>
      </c>
      <c r="H605" s="351" t="s">
        <v>57</v>
      </c>
      <c r="I605" s="355">
        <v>5</v>
      </c>
      <c r="J605" s="351" t="s">
        <v>56</v>
      </c>
      <c r="K605" s="350" t="s">
        <v>476</v>
      </c>
      <c r="L605" s="402"/>
      <c r="M605" s="395">
        <f>VLOOKUP(Táblázat1[[#This Row],[ORR_ssz]],Táblázat2[#All],9,0)</f>
        <v>13</v>
      </c>
      <c r="N605" s="395">
        <f>VLOOKUP(Táblázat1[[#This Row],[ORR_ssz]],Táblázat2[#All],31,0)</f>
        <v>60</v>
      </c>
      <c r="O605" s="388"/>
      <c r="P605" s="351"/>
      <c r="Q605" s="351" t="s">
        <v>83</v>
      </c>
      <c r="R605" s="351" t="s">
        <v>102</v>
      </c>
      <c r="S605" s="351"/>
      <c r="T605" s="351" t="s">
        <v>3672</v>
      </c>
      <c r="U605" s="351" t="str">
        <f>VLOOKUP(Táblázat1[[#This Row],[ORR_ssz]],Táblázat2[#All],6,0)</f>
        <v>H:16:00-18:00(A gyakorló 09. (ÁA-3-340))</v>
      </c>
      <c r="V605" s="351" t="s">
        <v>1385</v>
      </c>
      <c r="W605" s="350" t="s">
        <v>1384</v>
      </c>
      <c r="X605" s="351"/>
      <c r="Y605" s="351"/>
      <c r="Z605" s="353"/>
      <c r="AA605" s="351"/>
      <c r="AB605" s="353" t="s">
        <v>3738</v>
      </c>
    </row>
    <row r="606" spans="1:28" s="112" customFormat="1" ht="24.95" customHeight="1" x14ac:dyDescent="0.25">
      <c r="A606" s="349" t="s">
        <v>25</v>
      </c>
      <c r="B606" s="349">
        <v>623</v>
      </c>
      <c r="C606" s="349" t="str">
        <f>VLOOKUP(Táblázat1[[#This Row],[ORR_ssz]],Táblázat2[#All],7,0)</f>
        <v>J4:PP (10)</v>
      </c>
      <c r="D606" s="349" t="str">
        <f>VLOOKUP(Táblázat1[[#This Row],[ORR_ssz]],Táblázat2[#All],4,0)</f>
        <v>sz09</v>
      </c>
      <c r="E606" s="350" t="s">
        <v>519</v>
      </c>
      <c r="F606" s="351"/>
      <c r="G606" s="351" t="s">
        <v>32</v>
      </c>
      <c r="H606" s="351" t="s">
        <v>57</v>
      </c>
      <c r="I606" s="355">
        <v>5</v>
      </c>
      <c r="J606" s="351" t="s">
        <v>56</v>
      </c>
      <c r="K606" s="350" t="s">
        <v>476</v>
      </c>
      <c r="L606" s="402"/>
      <c r="M606" s="395">
        <f>VLOOKUP(Táblázat1[[#This Row],[ORR_ssz]],Táblázat2[#All],9,0)</f>
        <v>13</v>
      </c>
      <c r="N606" s="395">
        <f>VLOOKUP(Táblázat1[[#This Row],[ORR_ssz]],Táblázat2[#All],31,0)</f>
        <v>86</v>
      </c>
      <c r="O606" s="388"/>
      <c r="P606" s="351"/>
      <c r="Q606" s="351" t="s">
        <v>85</v>
      </c>
      <c r="R606" s="351" t="s">
        <v>636</v>
      </c>
      <c r="S606" s="351"/>
      <c r="T606" s="351" t="s">
        <v>3621</v>
      </c>
      <c r="U606" s="351" t="str">
        <f>VLOOKUP(Táblázat1[[#This Row],[ORR_ssz]],Táblázat2[#All],6,0)</f>
        <v>SZE:08:00-10:00(B tanterem II. (Magyar u.) (ÁB-1,5-112))</v>
      </c>
      <c r="V606" s="351" t="s">
        <v>1385</v>
      </c>
      <c r="W606" s="350" t="s">
        <v>1390</v>
      </c>
      <c r="X606" s="351"/>
      <c r="Y606" s="351"/>
      <c r="Z606" s="353"/>
      <c r="AA606" s="351"/>
      <c r="AB606" s="353" t="s">
        <v>3738</v>
      </c>
    </row>
    <row r="607" spans="1:28" s="112" customFormat="1" ht="24.95" customHeight="1" x14ac:dyDescent="0.25">
      <c r="A607" s="349" t="s">
        <v>25</v>
      </c>
      <c r="B607" s="349">
        <v>624</v>
      </c>
      <c r="C607" s="349" t="str">
        <f>VLOOKUP(Táblázat1[[#This Row],[ORR_ssz]],Táblázat2[#All],7,0)</f>
        <v>J4:PP (10)</v>
      </c>
      <c r="D607" s="349" t="str">
        <f>VLOOKUP(Táblázat1[[#This Row],[ORR_ssz]],Táblázat2[#All],4,0)</f>
        <v>sz10</v>
      </c>
      <c r="E607" s="350" t="s">
        <v>520</v>
      </c>
      <c r="F607" s="351"/>
      <c r="G607" s="351" t="s">
        <v>32</v>
      </c>
      <c r="H607" s="351" t="s">
        <v>57</v>
      </c>
      <c r="I607" s="355">
        <v>5</v>
      </c>
      <c r="J607" s="351" t="s">
        <v>56</v>
      </c>
      <c r="K607" s="350" t="s">
        <v>476</v>
      </c>
      <c r="L607" s="402"/>
      <c r="M607" s="395">
        <f>VLOOKUP(Táblázat1[[#This Row],[ORR_ssz]],Táblázat2[#All],9,0)</f>
        <v>13</v>
      </c>
      <c r="N607" s="395">
        <f>VLOOKUP(Táblázat1[[#This Row],[ORR_ssz]],Táblázat2[#All],31,0)</f>
        <v>60</v>
      </c>
      <c r="O607" s="388"/>
      <c r="P607" s="351"/>
      <c r="Q607" s="351" t="s">
        <v>83</v>
      </c>
      <c r="R607" s="351" t="s">
        <v>636</v>
      </c>
      <c r="S607" s="351"/>
      <c r="T607" s="351" t="s">
        <v>3660</v>
      </c>
      <c r="U607" s="351" t="str">
        <f>VLOOKUP(Táblázat1[[#This Row],[ORR_ssz]],Táblázat2[#All],6,0)</f>
        <v>H:08:00-10:00(A gyakorló 07. (ÁA-1-125))</v>
      </c>
      <c r="V607" s="351" t="s">
        <v>1385</v>
      </c>
      <c r="W607" s="350" t="s">
        <v>1383</v>
      </c>
      <c r="X607" s="351"/>
      <c r="Y607" s="351"/>
      <c r="Z607" s="353"/>
      <c r="AA607" s="351"/>
      <c r="AB607" s="353" t="s">
        <v>3738</v>
      </c>
    </row>
    <row r="608" spans="1:28" s="112" customFormat="1" ht="24.95" customHeight="1" x14ac:dyDescent="0.25">
      <c r="A608" s="349" t="s">
        <v>25</v>
      </c>
      <c r="B608" s="349">
        <v>625</v>
      </c>
      <c r="C608" s="349" t="str">
        <f>VLOOKUP(Táblázat1[[#This Row],[ORR_ssz]],Táblázat2[#All],7,0)</f>
        <v>J4:PP (10)</v>
      </c>
      <c r="D608" s="349" t="str">
        <f>VLOOKUP(Táblázat1[[#This Row],[ORR_ssz]],Táblázat2[#All],4,0)</f>
        <v>sz11</v>
      </c>
      <c r="E608" s="350" t="s">
        <v>521</v>
      </c>
      <c r="F608" s="351"/>
      <c r="G608" s="351" t="s">
        <v>32</v>
      </c>
      <c r="H608" s="351" t="s">
        <v>57</v>
      </c>
      <c r="I608" s="355">
        <v>5</v>
      </c>
      <c r="J608" s="351" t="s">
        <v>56</v>
      </c>
      <c r="K608" s="350" t="s">
        <v>476</v>
      </c>
      <c r="L608" s="402"/>
      <c r="M608" s="395">
        <f>VLOOKUP(Táblázat1[[#This Row],[ORR_ssz]],Táblázat2[#All],9,0)</f>
        <v>13</v>
      </c>
      <c r="N608" s="395">
        <f>VLOOKUP(Táblázat1[[#This Row],[ORR_ssz]],Táblázat2[#All],31,0)</f>
        <v>40</v>
      </c>
      <c r="O608" s="388"/>
      <c r="P608" s="351"/>
      <c r="Q608" s="351" t="s">
        <v>83</v>
      </c>
      <c r="R608" s="351" t="s">
        <v>98</v>
      </c>
      <c r="S608" s="351"/>
      <c r="T608" s="351" t="s">
        <v>3674</v>
      </c>
      <c r="U608" s="351" t="str">
        <f>VLOOKUP(Táblázat1[[#This Row],[ORR_ssz]],Táblázat2[#All],6,0)</f>
        <v>H:14:00-16:00(A tanterem V. (ÁA-2-221))</v>
      </c>
      <c r="V608" s="351" t="s">
        <v>1385</v>
      </c>
      <c r="W608" s="350" t="s">
        <v>1383</v>
      </c>
      <c r="X608" s="351"/>
      <c r="Y608" s="351"/>
      <c r="Z608" s="353"/>
      <c r="AA608" s="351"/>
      <c r="AB608" s="353" t="s">
        <v>3738</v>
      </c>
    </row>
    <row r="609" spans="1:28" s="112" customFormat="1" ht="24.95" customHeight="1" x14ac:dyDescent="0.25">
      <c r="A609" s="349" t="s">
        <v>25</v>
      </c>
      <c r="B609" s="349">
        <v>626</v>
      </c>
      <c r="C609" s="349" t="str">
        <f>VLOOKUP(Táblázat1[[#This Row],[ORR_ssz]],Táblázat2[#All],7,0)</f>
        <v>J4:PP (10)</v>
      </c>
      <c r="D609" s="349" t="str">
        <f>VLOOKUP(Táblázat1[[#This Row],[ORR_ssz]],Táblázat2[#All],4,0)</f>
        <v>sz12</v>
      </c>
      <c r="E609" s="350" t="s">
        <v>522</v>
      </c>
      <c r="F609" s="351"/>
      <c r="G609" s="351" t="s">
        <v>32</v>
      </c>
      <c r="H609" s="351" t="s">
        <v>57</v>
      </c>
      <c r="I609" s="355">
        <v>5</v>
      </c>
      <c r="J609" s="351" t="s">
        <v>56</v>
      </c>
      <c r="K609" s="350" t="s">
        <v>476</v>
      </c>
      <c r="L609" s="402"/>
      <c r="M609" s="395">
        <f>VLOOKUP(Táblázat1[[#This Row],[ORR_ssz]],Táblázat2[#All],9,0)</f>
        <v>13</v>
      </c>
      <c r="N609" s="395">
        <f>VLOOKUP(Táblázat1[[#This Row],[ORR_ssz]],Táblázat2[#All],31,0)</f>
        <v>40</v>
      </c>
      <c r="O609" s="388"/>
      <c r="P609" s="351"/>
      <c r="Q609" s="351" t="s">
        <v>85</v>
      </c>
      <c r="R609" s="351" t="s">
        <v>636</v>
      </c>
      <c r="S609" s="351"/>
      <c r="T609" s="351" t="s">
        <v>3612</v>
      </c>
      <c r="U609" s="351" t="str">
        <f>VLOOKUP(Táblázat1[[#This Row],[ORR_ssz]],Táblázat2[#All],6,0)</f>
        <v>SZE:08:00-10:00(B gyakorló 01. (Kecskeméti u.) (ÁB-0-1))</v>
      </c>
      <c r="V609" s="351" t="s">
        <v>1385</v>
      </c>
      <c r="W609" s="350" t="s">
        <v>1401</v>
      </c>
      <c r="X609" s="351"/>
      <c r="Y609" s="351"/>
      <c r="Z609" s="353"/>
      <c r="AA609" s="351"/>
      <c r="AB609" s="353" t="s">
        <v>3738</v>
      </c>
    </row>
    <row r="610" spans="1:28" s="112" customFormat="1" ht="24.95" customHeight="1" x14ac:dyDescent="0.25">
      <c r="A610" s="349" t="s">
        <v>25</v>
      </c>
      <c r="B610" s="349">
        <v>627</v>
      </c>
      <c r="C610" s="349" t="str">
        <f>VLOOKUP(Táblázat1[[#This Row],[ORR_ssz]],Táblázat2[#All],7,0)</f>
        <v>J4:PP (10)</v>
      </c>
      <c r="D610" s="349" t="str">
        <f>VLOOKUP(Táblázat1[[#This Row],[ORR_ssz]],Táblázat2[#All],4,0)</f>
        <v>sz13</v>
      </c>
      <c r="E610" s="350" t="s">
        <v>523</v>
      </c>
      <c r="F610" s="351"/>
      <c r="G610" s="351" t="s">
        <v>32</v>
      </c>
      <c r="H610" s="351" t="s">
        <v>57</v>
      </c>
      <c r="I610" s="355">
        <v>5</v>
      </c>
      <c r="J610" s="351" t="s">
        <v>56</v>
      </c>
      <c r="K610" s="350" t="s">
        <v>476</v>
      </c>
      <c r="L610" s="402"/>
      <c r="M610" s="395">
        <f>VLOOKUP(Táblázat1[[#This Row],[ORR_ssz]],Táblázat2[#All],9,0)</f>
        <v>13</v>
      </c>
      <c r="N610" s="395">
        <f>VLOOKUP(Táblázat1[[#This Row],[ORR_ssz]],Táblázat2[#All],31,0)</f>
        <v>480</v>
      </c>
      <c r="O610" s="388"/>
      <c r="P610" s="351"/>
      <c r="Q610" s="351" t="s">
        <v>83</v>
      </c>
      <c r="R610" s="351" t="s">
        <v>636</v>
      </c>
      <c r="S610" s="351"/>
      <c r="T610" s="351" t="s">
        <v>3610</v>
      </c>
      <c r="U610" s="351" t="str">
        <f>VLOOKUP(Táblázat1[[#This Row],[ORR_ssz]],Táblázat2[#All],6,0)</f>
        <v>H:08:00-10:00(A tanterem VI. (Fayer auditórium) (ÁA-1,5-203))</v>
      </c>
      <c r="V610" s="351" t="s">
        <v>1385</v>
      </c>
      <c r="W610" s="350" t="s">
        <v>1402</v>
      </c>
      <c r="X610" s="351"/>
      <c r="Y610" s="351"/>
      <c r="Z610" s="353"/>
      <c r="AA610" s="351"/>
      <c r="AB610" s="353" t="s">
        <v>3738</v>
      </c>
    </row>
    <row r="611" spans="1:28" s="112" customFormat="1" ht="24.95" customHeight="1" x14ac:dyDescent="0.25">
      <c r="A611" s="349" t="s">
        <v>25</v>
      </c>
      <c r="B611" s="349">
        <v>628</v>
      </c>
      <c r="C611" s="349" t="str">
        <f>VLOOKUP(Táblázat1[[#This Row],[ORR_ssz]],Táblázat2[#All],7,0)</f>
        <v>J4:PP (10)</v>
      </c>
      <c r="D611" s="349" t="str">
        <f>VLOOKUP(Táblázat1[[#This Row],[ORR_ssz]],Táblázat2[#All],4,0)</f>
        <v>sz14</v>
      </c>
      <c r="E611" s="350" t="s">
        <v>524</v>
      </c>
      <c r="F611" s="351"/>
      <c r="G611" s="351" t="s">
        <v>32</v>
      </c>
      <c r="H611" s="351" t="s">
        <v>57</v>
      </c>
      <c r="I611" s="355">
        <v>5</v>
      </c>
      <c r="J611" s="351" t="s">
        <v>56</v>
      </c>
      <c r="K611" s="350" t="s">
        <v>476</v>
      </c>
      <c r="L611" s="402"/>
      <c r="M611" s="395">
        <f>VLOOKUP(Táblázat1[[#This Row],[ORR_ssz]],Táblázat2[#All],9,0)</f>
        <v>13</v>
      </c>
      <c r="N611" s="395">
        <f>VLOOKUP(Táblázat1[[#This Row],[ORR_ssz]],Táblázat2[#All],31,0)</f>
        <v>40</v>
      </c>
      <c r="O611" s="388"/>
      <c r="P611" s="351"/>
      <c r="Q611" s="351" t="s">
        <v>84</v>
      </c>
      <c r="R611" s="351" t="s">
        <v>102</v>
      </c>
      <c r="S611" s="351"/>
      <c r="T611" s="351" t="s">
        <v>3614</v>
      </c>
      <c r="U611" s="351" t="str">
        <f>VLOOKUP(Táblázat1[[#This Row],[ORR_ssz]],Táblázat2[#All],6,0)</f>
        <v>K:16:00-18:00(B gyakorló 02. (Kecskeméti u.) (ÁB-0-2))</v>
      </c>
      <c r="V611" s="351" t="s">
        <v>1385</v>
      </c>
      <c r="W611" s="350" t="s">
        <v>1403</v>
      </c>
      <c r="X611" s="351"/>
      <c r="Y611" s="351"/>
      <c r="Z611" s="353"/>
      <c r="AA611" s="351"/>
      <c r="AB611" s="353" t="s">
        <v>3738</v>
      </c>
    </row>
    <row r="612" spans="1:28" s="112" customFormat="1" ht="24.95" customHeight="1" x14ac:dyDescent="0.25">
      <c r="A612" s="349" t="s">
        <v>25</v>
      </c>
      <c r="B612" s="349">
        <v>629</v>
      </c>
      <c r="C612" s="349" t="str">
        <f>VLOOKUP(Táblázat1[[#This Row],[ORR_ssz]],Táblázat2[#All],7,0)</f>
        <v>J4:PP (10)</v>
      </c>
      <c r="D612" s="349" t="str">
        <f>VLOOKUP(Táblázat1[[#This Row],[ORR_ssz]],Táblázat2[#All],4,0)</f>
        <v>sz15</v>
      </c>
      <c r="E612" s="350" t="s">
        <v>525</v>
      </c>
      <c r="F612" s="351"/>
      <c r="G612" s="351" t="s">
        <v>32</v>
      </c>
      <c r="H612" s="351" t="s">
        <v>57</v>
      </c>
      <c r="I612" s="355">
        <v>5</v>
      </c>
      <c r="J612" s="351" t="s">
        <v>56</v>
      </c>
      <c r="K612" s="350" t="s">
        <v>476</v>
      </c>
      <c r="L612" s="402"/>
      <c r="M612" s="395">
        <f>VLOOKUP(Táblázat1[[#This Row],[ORR_ssz]],Táblázat2[#All],9,0)</f>
        <v>13</v>
      </c>
      <c r="N612" s="395">
        <f>VLOOKUP(Táblázat1[[#This Row],[ORR_ssz]],Táblázat2[#All],31,0)</f>
        <v>48</v>
      </c>
      <c r="O612" s="388"/>
      <c r="P612" s="351"/>
      <c r="Q612" s="351" t="s">
        <v>84</v>
      </c>
      <c r="R612" s="351" t="s">
        <v>102</v>
      </c>
      <c r="S612" s="351"/>
      <c r="T612" s="351" t="s">
        <v>3615</v>
      </c>
      <c r="U612" s="351" t="str">
        <f>VLOOKUP(Táblázat1[[#This Row],[ORR_ssz]],Táblázat2[#All],6,0)</f>
        <v>K:16:00-18:00(A gyakorló 14. (Multimédiás tárgyaló) (ÁA-4-603))</v>
      </c>
      <c r="V612" s="351" t="s">
        <v>1385</v>
      </c>
      <c r="W612" s="350" t="s">
        <v>1391</v>
      </c>
      <c r="X612" s="351"/>
      <c r="Y612" s="351"/>
      <c r="Z612" s="353"/>
      <c r="AA612" s="351"/>
      <c r="AB612" s="353" t="s">
        <v>3738</v>
      </c>
    </row>
    <row r="613" spans="1:28" s="112" customFormat="1" ht="24.95" customHeight="1" x14ac:dyDescent="0.25">
      <c r="A613" s="349" t="s">
        <v>25</v>
      </c>
      <c r="B613" s="349">
        <v>630</v>
      </c>
      <c r="C613" s="349" t="str">
        <f>VLOOKUP(Táblázat1[[#This Row],[ORR_ssz]],Táblázat2[#All],7,0)</f>
        <v>J4:PP (10)</v>
      </c>
      <c r="D613" s="349" t="str">
        <f>VLOOKUP(Táblázat1[[#This Row],[ORR_ssz]],Táblázat2[#All],4,0)</f>
        <v>sz16</v>
      </c>
      <c r="E613" s="350" t="s">
        <v>526</v>
      </c>
      <c r="F613" s="351"/>
      <c r="G613" s="351" t="s">
        <v>32</v>
      </c>
      <c r="H613" s="351" t="s">
        <v>57</v>
      </c>
      <c r="I613" s="355">
        <v>5</v>
      </c>
      <c r="J613" s="351" t="s">
        <v>56</v>
      </c>
      <c r="K613" s="350" t="s">
        <v>476</v>
      </c>
      <c r="L613" s="402"/>
      <c r="M613" s="395">
        <f>VLOOKUP(Táblázat1[[#This Row],[ORR_ssz]],Táblázat2[#All],9,0)</f>
        <v>13</v>
      </c>
      <c r="N613" s="395">
        <f>VLOOKUP(Táblázat1[[#This Row],[ORR_ssz]],Táblázat2[#All],31,0)</f>
        <v>86</v>
      </c>
      <c r="O613" s="388"/>
      <c r="P613" s="351"/>
      <c r="Q613" s="351" t="s">
        <v>87</v>
      </c>
      <c r="R613" s="351" t="s">
        <v>636</v>
      </c>
      <c r="S613" s="351"/>
      <c r="T613" s="351" t="s">
        <v>3621</v>
      </c>
      <c r="U613" s="351" t="str">
        <f>VLOOKUP(Táblázat1[[#This Row],[ORR_ssz]],Táblázat2[#All],6,0)</f>
        <v>P:08:00-10:00(B tanterem II. (Magyar u.) (ÁB-1,5-112))</v>
      </c>
      <c r="V613" s="351" t="s">
        <v>1385</v>
      </c>
      <c r="W613" s="350" t="s">
        <v>1404</v>
      </c>
      <c r="X613" s="351"/>
      <c r="Y613" s="351"/>
      <c r="Z613" s="353"/>
      <c r="AA613" s="351"/>
      <c r="AB613" s="353" t="s">
        <v>3738</v>
      </c>
    </row>
    <row r="614" spans="1:28" s="112" customFormat="1" ht="24.95" customHeight="1" x14ac:dyDescent="0.25">
      <c r="A614" s="349" t="s">
        <v>25</v>
      </c>
      <c r="B614" s="349">
        <v>631</v>
      </c>
      <c r="C614" s="349" t="str">
        <f>VLOOKUP(Táblázat1[[#This Row],[ORR_ssz]],Táblázat2[#All],7,0)</f>
        <v>J4:PP (10)</v>
      </c>
      <c r="D614" s="349" t="str">
        <f>VLOOKUP(Táblázat1[[#This Row],[ORR_ssz]],Táblázat2[#All],4,0)</f>
        <v>sz17</v>
      </c>
      <c r="E614" s="350" t="s">
        <v>527</v>
      </c>
      <c r="F614" s="351"/>
      <c r="G614" s="351" t="s">
        <v>32</v>
      </c>
      <c r="H614" s="351" t="s">
        <v>57</v>
      </c>
      <c r="I614" s="355">
        <v>5</v>
      </c>
      <c r="J614" s="351" t="s">
        <v>56</v>
      </c>
      <c r="K614" s="350" t="s">
        <v>476</v>
      </c>
      <c r="L614" s="402"/>
      <c r="M614" s="395">
        <f>VLOOKUP(Táblázat1[[#This Row],[ORR_ssz]],Táblázat2[#All],9,0)</f>
        <v>13</v>
      </c>
      <c r="N614" s="395">
        <f>VLOOKUP(Táblázat1[[#This Row],[ORR_ssz]],Táblázat2[#All],31,0)</f>
        <v>40</v>
      </c>
      <c r="O614" s="388"/>
      <c r="P614" s="351"/>
      <c r="Q614" s="351" t="s">
        <v>84</v>
      </c>
      <c r="R614" s="351" t="s">
        <v>102</v>
      </c>
      <c r="S614" s="351"/>
      <c r="T614" s="351" t="s">
        <v>3617</v>
      </c>
      <c r="U614" s="351" t="str">
        <f>VLOOKUP(Táblázat1[[#This Row],[ORR_ssz]],Táblázat2[#All],6,0)</f>
        <v>K:16:00-18:00(A gyakorló 04. (ÁA-a-8))</v>
      </c>
      <c r="V614" s="351" t="s">
        <v>1385</v>
      </c>
      <c r="W614" s="350" t="s">
        <v>1405</v>
      </c>
      <c r="X614" s="351"/>
      <c r="Y614" s="351"/>
      <c r="Z614" s="353"/>
      <c r="AA614" s="351"/>
      <c r="AB614" s="353" t="s">
        <v>3738</v>
      </c>
    </row>
    <row r="615" spans="1:28" s="112" customFormat="1" ht="24.95" customHeight="1" x14ac:dyDescent="0.25">
      <c r="A615" s="349" t="s">
        <v>25</v>
      </c>
      <c r="B615" s="349">
        <v>632</v>
      </c>
      <c r="C615" s="349" t="str">
        <f>VLOOKUP(Táblázat1[[#This Row],[ORR_ssz]],Táblázat2[#All],7,0)</f>
        <v>J4:PP (10)</v>
      </c>
      <c r="D615" s="349" t="str">
        <f>VLOOKUP(Táblázat1[[#This Row],[ORR_ssz]],Táblázat2[#All],4,0)</f>
        <v>sz18</v>
      </c>
      <c r="E615" s="350" t="s">
        <v>528</v>
      </c>
      <c r="F615" s="351"/>
      <c r="G615" s="351" t="s">
        <v>32</v>
      </c>
      <c r="H615" s="351" t="s">
        <v>57</v>
      </c>
      <c r="I615" s="355">
        <v>5</v>
      </c>
      <c r="J615" s="351" t="s">
        <v>56</v>
      </c>
      <c r="K615" s="350" t="s">
        <v>476</v>
      </c>
      <c r="L615" s="402"/>
      <c r="M615" s="395">
        <f>VLOOKUP(Táblázat1[[#This Row],[ORR_ssz]],Táblázat2[#All],9,0)</f>
        <v>13</v>
      </c>
      <c r="N615" s="395">
        <f>VLOOKUP(Táblázat1[[#This Row],[ORR_ssz]],Táblázat2[#All],31,0)</f>
        <v>60</v>
      </c>
      <c r="O615" s="388"/>
      <c r="P615" s="351"/>
      <c r="Q615" s="351" t="s">
        <v>85</v>
      </c>
      <c r="R615" s="351" t="s">
        <v>636</v>
      </c>
      <c r="S615" s="351"/>
      <c r="T615" s="351" t="s">
        <v>3608</v>
      </c>
      <c r="U615" s="351" t="str">
        <f>VLOOKUP(Táblázat1[[#This Row],[ORR_ssz]],Táblázat2[#All],6,0)</f>
        <v>SZE:08:00-10:00(B gyakorló 07. (Kecskeméti u.) (ÁB-2-204))</v>
      </c>
      <c r="V615" s="351" t="s">
        <v>1385</v>
      </c>
      <c r="W615" s="350" t="s">
        <v>1406</v>
      </c>
      <c r="X615" s="351"/>
      <c r="Y615" s="351"/>
      <c r="Z615" s="353"/>
      <c r="AA615" s="351"/>
      <c r="AB615" s="353" t="s">
        <v>3738</v>
      </c>
    </row>
    <row r="616" spans="1:28" s="112" customFormat="1" ht="24.95" customHeight="1" x14ac:dyDescent="0.25">
      <c r="A616" s="349" t="s">
        <v>25</v>
      </c>
      <c r="B616" s="349">
        <v>633</v>
      </c>
      <c r="C616" s="349" t="str">
        <f>VLOOKUP(Táblázat1[[#This Row],[ORR_ssz]],Táblázat2[#All],7,0)</f>
        <v>J4:PP (10)</v>
      </c>
      <c r="D616" s="349" t="str">
        <f>VLOOKUP(Táblázat1[[#This Row],[ORR_ssz]],Táblázat2[#All],4,0)</f>
        <v>sz19</v>
      </c>
      <c r="E616" s="350" t="s">
        <v>529</v>
      </c>
      <c r="F616" s="351"/>
      <c r="G616" s="351" t="s">
        <v>32</v>
      </c>
      <c r="H616" s="351" t="s">
        <v>57</v>
      </c>
      <c r="I616" s="355">
        <v>5</v>
      </c>
      <c r="J616" s="351" t="s">
        <v>56</v>
      </c>
      <c r="K616" s="350" t="s">
        <v>476</v>
      </c>
      <c r="L616" s="402"/>
      <c r="M616" s="395">
        <f>VLOOKUP(Táblázat1[[#This Row],[ORR_ssz]],Táblázat2[#All],9,0)</f>
        <v>13</v>
      </c>
      <c r="N616" s="395">
        <f>VLOOKUP(Táblázat1[[#This Row],[ORR_ssz]],Táblázat2[#All],31,0)</f>
        <v>60</v>
      </c>
      <c r="O616" s="388"/>
      <c r="P616" s="351"/>
      <c r="Q616" s="351" t="s">
        <v>86</v>
      </c>
      <c r="R616" s="351" t="s">
        <v>636</v>
      </c>
      <c r="S616" s="351"/>
      <c r="T616" s="351" t="s">
        <v>116</v>
      </c>
      <c r="U616" s="351" t="str">
        <f>VLOOKUP(Táblázat1[[#This Row],[ORR_ssz]],Táblázat2[#All],6,0)</f>
        <v>CS:08:00-10:00(A gyakorló 07. (ÁA-1-125))</v>
      </c>
      <c r="V616" s="351" t="s">
        <v>1385</v>
      </c>
      <c r="W616" s="350" t="s">
        <v>1382</v>
      </c>
      <c r="X616" s="351"/>
      <c r="Y616" s="351"/>
      <c r="Z616" s="353"/>
      <c r="AA616" s="351" t="s">
        <v>5147</v>
      </c>
      <c r="AB616" s="353" t="s">
        <v>3738</v>
      </c>
    </row>
    <row r="617" spans="1:28" s="112" customFormat="1" ht="24.95" customHeight="1" x14ac:dyDescent="0.25">
      <c r="A617" s="349" t="s">
        <v>25</v>
      </c>
      <c r="B617" s="349">
        <v>634</v>
      </c>
      <c r="C617" s="349" t="str">
        <f>VLOOKUP(Táblázat1[[#This Row],[ORR_ssz]],Táblázat2[#All],7,0)</f>
        <v>J4:PP (10)</v>
      </c>
      <c r="D617" s="349" t="str">
        <f>VLOOKUP(Táblázat1[[#This Row],[ORR_ssz]],Táblázat2[#All],4,0)</f>
        <v>sz20</v>
      </c>
      <c r="E617" s="350" t="s">
        <v>1407</v>
      </c>
      <c r="F617" s="351"/>
      <c r="G617" s="351" t="s">
        <v>32</v>
      </c>
      <c r="H617" s="351" t="s">
        <v>57</v>
      </c>
      <c r="I617" s="355">
        <v>5</v>
      </c>
      <c r="J617" s="351" t="s">
        <v>56</v>
      </c>
      <c r="K617" s="350" t="s">
        <v>476</v>
      </c>
      <c r="L617" s="402"/>
      <c r="M617" s="395">
        <f>VLOOKUP(Táblázat1[[#This Row],[ORR_ssz]],Táblázat2[#All],9,0)</f>
        <v>13</v>
      </c>
      <c r="N617" s="395">
        <f>VLOOKUP(Táblázat1[[#This Row],[ORR_ssz]],Táblázat2[#All],31,0)</f>
        <v>60</v>
      </c>
      <c r="O617" s="388"/>
      <c r="P617" s="351"/>
      <c r="Q617" s="351" t="s">
        <v>87</v>
      </c>
      <c r="R617" s="351" t="s">
        <v>636</v>
      </c>
      <c r="S617" s="351"/>
      <c r="T617" s="351" t="s">
        <v>3660</v>
      </c>
      <c r="U617" s="351" t="str">
        <f>VLOOKUP(Táblázat1[[#This Row],[ORR_ssz]],Táblázat2[#All],6,0)</f>
        <v>P:08:00-10:00(A gyakorló 07. (ÁA-1-125))</v>
      </c>
      <c r="V617" s="351" t="s">
        <v>1385</v>
      </c>
      <c r="W617" s="350" t="s">
        <v>1382</v>
      </c>
      <c r="X617" s="351"/>
      <c r="Y617" s="351"/>
      <c r="Z617" s="353"/>
      <c r="AA617" s="351"/>
      <c r="AB617" s="353" t="s">
        <v>3738</v>
      </c>
    </row>
    <row r="618" spans="1:28" s="112" customFormat="1" ht="24.95" customHeight="1" x14ac:dyDescent="0.25">
      <c r="A618" s="349" t="s">
        <v>25</v>
      </c>
      <c r="B618" s="349">
        <v>635</v>
      </c>
      <c r="C618" s="349" t="str">
        <f>VLOOKUP(Táblázat1[[#This Row],[ORR_ssz]],Táblázat2[#All],7,0)</f>
        <v>J4:PP (10)</v>
      </c>
      <c r="D618" s="349" t="str">
        <f>VLOOKUP(Táblázat1[[#This Row],[ORR_ssz]],Táblázat2[#All],4,0)</f>
        <v>sz21</v>
      </c>
      <c r="E618" s="350" t="s">
        <v>1408</v>
      </c>
      <c r="F618" s="351"/>
      <c r="G618" s="351" t="s">
        <v>32</v>
      </c>
      <c r="H618" s="351" t="s">
        <v>57</v>
      </c>
      <c r="I618" s="355">
        <v>5</v>
      </c>
      <c r="J618" s="351" t="s">
        <v>56</v>
      </c>
      <c r="K618" s="350" t="s">
        <v>476</v>
      </c>
      <c r="L618" s="402"/>
      <c r="M618" s="395">
        <f>VLOOKUP(Táblázat1[[#This Row],[ORR_ssz]],Táblázat2[#All],9,0)</f>
        <v>13</v>
      </c>
      <c r="N618" s="395">
        <f>VLOOKUP(Táblázat1[[#This Row],[ORR_ssz]],Táblázat2[#All],31,0)</f>
        <v>40</v>
      </c>
      <c r="O618" s="388"/>
      <c r="P618" s="351"/>
      <c r="Q618" s="351" t="s">
        <v>85</v>
      </c>
      <c r="R618" s="351" t="s">
        <v>98</v>
      </c>
      <c r="S618" s="351"/>
      <c r="T618" s="351" t="s">
        <v>3627</v>
      </c>
      <c r="U618" s="351" t="str">
        <f>VLOOKUP(Táblázat1[[#This Row],[ORR_ssz]],Táblázat2[#All],6,0)</f>
        <v>SZE:14:00-16:00(B gyakorló 14. (Kecskeméti u.) (ÁB-3-307))</v>
      </c>
      <c r="V618" s="351" t="s">
        <v>1385</v>
      </c>
      <c r="W618" s="350" t="s">
        <v>1409</v>
      </c>
      <c r="X618" s="351"/>
      <c r="Y618" s="351"/>
      <c r="Z618" s="353"/>
      <c r="AA618" s="351"/>
      <c r="AB618" s="353" t="s">
        <v>3738</v>
      </c>
    </row>
    <row r="619" spans="1:28" s="112" customFormat="1" ht="24.95" customHeight="1" x14ac:dyDescent="0.25">
      <c r="A619" s="349" t="s">
        <v>25</v>
      </c>
      <c r="B619" s="349">
        <v>636</v>
      </c>
      <c r="C619" s="349" t="str">
        <f>VLOOKUP(Táblázat1[[#This Row],[ORR_ssz]],Táblázat2[#All],7,0)</f>
        <v>J4:PP (10)</v>
      </c>
      <c r="D619" s="349" t="str">
        <f>VLOOKUP(Táblázat1[[#This Row],[ORR_ssz]],Táblázat2[#All],4,0)</f>
        <v>sz22</v>
      </c>
      <c r="E619" s="350" t="s">
        <v>1410</v>
      </c>
      <c r="F619" s="351"/>
      <c r="G619" s="351" t="s">
        <v>32</v>
      </c>
      <c r="H619" s="351" t="s">
        <v>57</v>
      </c>
      <c r="I619" s="355">
        <v>5</v>
      </c>
      <c r="J619" s="351" t="s">
        <v>56</v>
      </c>
      <c r="K619" s="350" t="s">
        <v>476</v>
      </c>
      <c r="L619" s="402"/>
      <c r="M619" s="395">
        <f>VLOOKUP(Táblázat1[[#This Row],[ORR_ssz]],Táblázat2[#All],9,0)</f>
        <v>13</v>
      </c>
      <c r="N619" s="395">
        <f>VLOOKUP(Táblázat1[[#This Row],[ORR_ssz]],Táblázat2[#All],31,0)</f>
        <v>480</v>
      </c>
      <c r="O619" s="388"/>
      <c r="P619" s="351"/>
      <c r="Q619" s="351" t="s">
        <v>84</v>
      </c>
      <c r="R619" s="351" t="s">
        <v>102</v>
      </c>
      <c r="S619" s="351"/>
      <c r="T619" s="351" t="s">
        <v>3610</v>
      </c>
      <c r="U619" s="351" t="str">
        <f>VLOOKUP(Táblázat1[[#This Row],[ORR_ssz]],Táblázat2[#All],6,0)</f>
        <v>K:16:00-18:00(A tanterem VI. (Fayer auditórium) (ÁA-1,5-203))</v>
      </c>
      <c r="V619" s="351" t="s">
        <v>1385</v>
      </c>
      <c r="W619" s="350" t="s">
        <v>1379</v>
      </c>
      <c r="X619" s="351"/>
      <c r="Y619" s="351"/>
      <c r="Z619" s="353"/>
      <c r="AA619" s="351"/>
      <c r="AB619" s="353" t="s">
        <v>3738</v>
      </c>
    </row>
    <row r="620" spans="1:28" s="112" customFormat="1" ht="24.95" customHeight="1" x14ac:dyDescent="0.25">
      <c r="A620" s="349" t="s">
        <v>25</v>
      </c>
      <c r="B620" s="349">
        <v>637</v>
      </c>
      <c r="C620" s="349" t="str">
        <f>VLOOKUP(Táblázat1[[#This Row],[ORR_ssz]],Táblázat2[#All],7,0)</f>
        <v>J4:PP (10)</v>
      </c>
      <c r="D620" s="349" t="str">
        <f>VLOOKUP(Táblázat1[[#This Row],[ORR_ssz]],Táblázat2[#All],4,0)</f>
        <v>sz23</v>
      </c>
      <c r="E620" s="350" t="s">
        <v>1411</v>
      </c>
      <c r="F620" s="351"/>
      <c r="G620" s="351" t="s">
        <v>32</v>
      </c>
      <c r="H620" s="351" t="s">
        <v>57</v>
      </c>
      <c r="I620" s="355">
        <v>5</v>
      </c>
      <c r="J620" s="351" t="s">
        <v>56</v>
      </c>
      <c r="K620" s="350" t="s">
        <v>476</v>
      </c>
      <c r="L620" s="402"/>
      <c r="M620" s="395">
        <f>VLOOKUP(Táblázat1[[#This Row],[ORR_ssz]],Táblázat2[#All],9,0)</f>
        <v>13</v>
      </c>
      <c r="N620" s="395">
        <f>VLOOKUP(Táblázat1[[#This Row],[ORR_ssz]],Táblázat2[#All],31,0)</f>
        <v>40</v>
      </c>
      <c r="O620" s="388"/>
      <c r="P620" s="351"/>
      <c r="Q620" s="351" t="s">
        <v>83</v>
      </c>
      <c r="R620" s="351" t="s">
        <v>90</v>
      </c>
      <c r="S620" s="351"/>
      <c r="T620" s="351" t="s">
        <v>3602</v>
      </c>
      <c r="U620" s="351" t="str">
        <f>VLOOKUP(Táblázat1[[#This Row],[ORR_ssz]],Táblázat2[#All],6,0)</f>
        <v>H:10:00-12:00(B gyakorló 19. (Magyar u.) (ÁB-2,5-321))</v>
      </c>
      <c r="V620" s="351" t="s">
        <v>1385</v>
      </c>
      <c r="W620" s="350" t="s">
        <v>1412</v>
      </c>
      <c r="X620" s="351"/>
      <c r="Y620" s="351"/>
      <c r="Z620" s="353"/>
      <c r="AA620" s="351"/>
      <c r="AB620" s="353" t="s">
        <v>3738</v>
      </c>
    </row>
    <row r="621" spans="1:28" s="112" customFormat="1" ht="24.95" customHeight="1" x14ac:dyDescent="0.25">
      <c r="A621" s="349" t="s">
        <v>25</v>
      </c>
      <c r="B621" s="349">
        <v>638</v>
      </c>
      <c r="C621" s="349" t="str">
        <f>VLOOKUP(Táblázat1[[#This Row],[ORR_ssz]],Táblázat2[#All],7,0)</f>
        <v>JL5:PP (2)</v>
      </c>
      <c r="D621" s="349" t="str">
        <f>VLOOKUP(Táblázat1[[#This Row],[ORR_ssz]],Táblázat2[#All],4,0)</f>
        <v>xe</v>
      </c>
      <c r="E621" s="350" t="s">
        <v>695</v>
      </c>
      <c r="F621" s="351"/>
      <c r="G621" s="351" t="s">
        <v>47</v>
      </c>
      <c r="H621" s="351" t="s">
        <v>55</v>
      </c>
      <c r="I621" s="352">
        <v>6</v>
      </c>
      <c r="J621" s="351" t="s">
        <v>54</v>
      </c>
      <c r="K621" s="350"/>
      <c r="L621" s="402"/>
      <c r="M621" s="395">
        <f>VLOOKUP(Táblázat1[[#This Row],[ORR_ssz]],Táblázat2[#All],9,0)</f>
        <v>0</v>
      </c>
      <c r="N621" s="395">
        <f>VLOOKUP(Táblázat1[[#This Row],[ORR_ssz]],Táblázat2[#All],31,0)</f>
        <v>0</v>
      </c>
      <c r="O621" s="388"/>
      <c r="P621" s="351"/>
      <c r="Q621" s="351"/>
      <c r="R621" s="351"/>
      <c r="S621" s="351"/>
      <c r="T621" s="351"/>
      <c r="U621" s="351">
        <f>VLOOKUP(Táblázat1[[#This Row],[ORR_ssz]],Táblázat2[#All],6,0)</f>
        <v>0</v>
      </c>
      <c r="V621" s="351" t="s">
        <v>1385</v>
      </c>
      <c r="W621" s="350"/>
      <c r="X621" s="351"/>
      <c r="Y621" s="351"/>
      <c r="Z621" s="353"/>
      <c r="AA621" s="351"/>
      <c r="AB621" s="353" t="s">
        <v>3739</v>
      </c>
    </row>
    <row r="622" spans="1:28" s="112" customFormat="1" ht="24.95" customHeight="1" x14ac:dyDescent="0.25">
      <c r="A622" s="349" t="s">
        <v>25</v>
      </c>
      <c r="B622" s="349">
        <v>639</v>
      </c>
      <c r="C622" s="349" t="str">
        <f>VLOOKUP(Táblázat1[[#This Row],[ORR_ssz]],Táblázat2[#All],7,0)</f>
        <v>J4:PP (2)</v>
      </c>
      <c r="D622" s="349" t="str">
        <f>VLOOKUP(Táblázat1[[#This Row],[ORR_ssz]],Táblázat2[#All],4,0)</f>
        <v>xe</v>
      </c>
      <c r="E622" s="350" t="s">
        <v>695</v>
      </c>
      <c r="F622" s="351"/>
      <c r="G622" s="351" t="s">
        <v>47</v>
      </c>
      <c r="H622" s="351" t="s">
        <v>57</v>
      </c>
      <c r="I622" s="352">
        <v>6</v>
      </c>
      <c r="J622" s="351" t="s">
        <v>56</v>
      </c>
      <c r="K622" s="350"/>
      <c r="L622" s="402"/>
      <c r="M622" s="395">
        <f>VLOOKUP(Táblázat1[[#This Row],[ORR_ssz]],Táblázat2[#All],9,0)</f>
        <v>0</v>
      </c>
      <c r="N622" s="395">
        <f>VLOOKUP(Táblázat1[[#This Row],[ORR_ssz]],Táblázat2[#All],31,0)</f>
        <v>0</v>
      </c>
      <c r="O622" s="388"/>
      <c r="P622" s="351"/>
      <c r="Q622" s="351"/>
      <c r="R622" s="351"/>
      <c r="S622" s="351"/>
      <c r="T622" s="351"/>
      <c r="U622" s="351">
        <f>VLOOKUP(Táblázat1[[#This Row],[ORR_ssz]],Táblázat2[#All],6,0)</f>
        <v>0</v>
      </c>
      <c r="V622" s="351" t="s">
        <v>1385</v>
      </c>
      <c r="W622" s="350"/>
      <c r="X622" s="351"/>
      <c r="Y622" s="351"/>
      <c r="Z622" s="353"/>
      <c r="AA622" s="351"/>
      <c r="AB622" s="354" t="s">
        <v>3739</v>
      </c>
    </row>
    <row r="623" spans="1:28" s="112" customFormat="1" ht="24.95" customHeight="1" x14ac:dyDescent="0.25">
      <c r="A623" s="349" t="s">
        <v>25</v>
      </c>
      <c r="B623" s="349">
        <v>640</v>
      </c>
      <c r="C623" s="349" t="str">
        <f>VLOOKUP(Táblázat1[[#This Row],[ORR_ssz]],Táblázat2[#All],7,0)</f>
        <v>J3:xD(ae):Mmod:P05</v>
      </c>
      <c r="D623" s="349" t="str">
        <f>VLOOKUP(Táblázat1[[#This Row],[ORR_ssz]],Táblázat2[#All],4,0)</f>
        <v>maM</v>
      </c>
      <c r="E623" s="350" t="s">
        <v>1419</v>
      </c>
      <c r="F623" s="351"/>
      <c r="G623" s="351" t="s">
        <v>37</v>
      </c>
      <c r="H623" s="351" t="s">
        <v>56</v>
      </c>
      <c r="I623" s="352"/>
      <c r="J623" s="351" t="s">
        <v>57</v>
      </c>
      <c r="K623" s="350"/>
      <c r="L623" s="403" t="s">
        <v>3706</v>
      </c>
      <c r="M623" s="396">
        <f>VLOOKUP(Táblázat1[[#This Row],[ORR_ssz]],Táblázat2[#All],9,0)</f>
        <v>15</v>
      </c>
      <c r="N623" s="396">
        <f>VLOOKUP(Táblázat1[[#This Row],[ORR_ssz]],Táblázat2[#All],31,0)</f>
        <v>0</v>
      </c>
      <c r="O623" s="392"/>
      <c r="P623" s="351"/>
      <c r="Q623" s="351"/>
      <c r="R623" s="351"/>
      <c r="S623" s="351" t="s">
        <v>3714</v>
      </c>
      <c r="T623" s="41"/>
      <c r="U623" s="41">
        <f>VLOOKUP(Táblázat1[[#This Row],[ORR_ssz]],Táblázat2[#All],6,0)</f>
        <v>0</v>
      </c>
      <c r="V623" s="351" t="s">
        <v>1385</v>
      </c>
      <c r="W623" s="350" t="s">
        <v>1420</v>
      </c>
      <c r="X623" s="351" t="s">
        <v>672</v>
      </c>
      <c r="Y623" s="351" t="s">
        <v>951</v>
      </c>
      <c r="Z623" s="353"/>
      <c r="AA623" s="351"/>
      <c r="AB623" s="354" t="s">
        <v>3738</v>
      </c>
    </row>
    <row r="624" spans="1:28" s="112" customFormat="1" ht="24.95" customHeight="1" x14ac:dyDescent="0.25">
      <c r="A624" s="349" t="s">
        <v>26</v>
      </c>
      <c r="B624" s="349">
        <v>641</v>
      </c>
      <c r="C624" s="349" t="str">
        <f>VLOOKUP(Táblázat1[[#This Row],[ORR_ssz]],Táblázat2[#All],7,0)</f>
        <v>J3:xD(ae):Mmod:P01</v>
      </c>
      <c r="D624" s="349" t="str">
        <f>VLOOKUP(Táblázat1[[#This Row],[ORR_ssz]],Táblázat2[#All],4,0)</f>
        <v>maM</v>
      </c>
      <c r="E624" s="350" t="s">
        <v>937</v>
      </c>
      <c r="F624" s="351"/>
      <c r="G624" s="351" t="s">
        <v>37</v>
      </c>
      <c r="H624" s="351" t="s">
        <v>56</v>
      </c>
      <c r="I624" s="352"/>
      <c r="J624" s="351" t="s">
        <v>57</v>
      </c>
      <c r="K624" s="350" t="s">
        <v>763</v>
      </c>
      <c r="L624" s="402">
        <v>100</v>
      </c>
      <c r="M624" s="395">
        <f>VLOOKUP(Táblázat1[[#This Row],[ORR_ssz]],Táblázat2[#All],9,0)</f>
        <v>100</v>
      </c>
      <c r="N624" s="395">
        <f>VLOOKUP(Táblázat1[[#This Row],[ORR_ssz]],Táblázat2[#All],31,0)</f>
        <v>0</v>
      </c>
      <c r="O624" s="388"/>
      <c r="P624" s="351"/>
      <c r="Q624" s="351" t="s">
        <v>86</v>
      </c>
      <c r="R624" s="351" t="s">
        <v>106</v>
      </c>
      <c r="S624" s="351"/>
      <c r="T624" s="351"/>
      <c r="U624" s="351" t="str">
        <f>VLOOKUP(Táblázat1[[#This Row],[ORR_ssz]],Táblázat2[#All],6,0)</f>
        <v>CS:18:00-20:00(Távolléti oktatás (TÁVOLLÉTI))</v>
      </c>
      <c r="V624" s="351" t="s">
        <v>1424</v>
      </c>
      <c r="W624" s="350" t="s">
        <v>1424</v>
      </c>
      <c r="X624" s="351"/>
      <c r="Y624" s="351"/>
      <c r="Z624" s="361" t="s">
        <v>1456</v>
      </c>
      <c r="AA624" s="351"/>
      <c r="AB624" s="354" t="s">
        <v>5056</v>
      </c>
    </row>
    <row r="625" spans="1:28" s="112" customFormat="1" ht="24.95" customHeight="1" x14ac:dyDescent="0.25">
      <c r="A625" s="349" t="s">
        <v>26</v>
      </c>
      <c r="B625" s="349">
        <v>642</v>
      </c>
      <c r="C625" s="349" t="str">
        <f>VLOOKUP(Táblázat1[[#This Row],[ORR_ssz]],Táblázat2[#All],7,0)</f>
        <v>J3:xFAK (mC):H01</v>
      </c>
      <c r="D625" s="349" t="str">
        <f>VLOOKUP(Táblázat1[[#This Row],[ORR_ssz]],Táblázat2[#All],4,0)</f>
        <v>mfC</v>
      </c>
      <c r="E625" s="350" t="s">
        <v>1450</v>
      </c>
      <c r="F625" s="351"/>
      <c r="G625" s="351" t="s">
        <v>42</v>
      </c>
      <c r="H625" s="351" t="s">
        <v>57</v>
      </c>
      <c r="I625" s="352"/>
      <c r="J625" s="351" t="s">
        <v>56</v>
      </c>
      <c r="K625" s="350"/>
      <c r="L625" s="402">
        <v>20</v>
      </c>
      <c r="M625" s="395">
        <f>VLOOKUP(Táblázat1[[#This Row],[ORR_ssz]],Táblázat2[#All],9,0)</f>
        <v>777</v>
      </c>
      <c r="N625" s="395">
        <f>VLOOKUP(Táblázat1[[#This Row],[ORR_ssz]],Táblázat2[#All],31,0)</f>
        <v>0</v>
      </c>
      <c r="O625" s="388"/>
      <c r="P625" s="351"/>
      <c r="Q625" s="351" t="s">
        <v>83</v>
      </c>
      <c r="R625" s="351" t="s">
        <v>102</v>
      </c>
      <c r="S625" s="351"/>
      <c r="T625" s="351"/>
      <c r="U625" s="351" t="str">
        <f>VLOOKUP(Táblázat1[[#This Row],[ORR_ssz]],Táblázat2[#All],6,0)</f>
        <v>H:16:00-18:00(Távolléti oktatás (TÁVOLLÉTI))</v>
      </c>
      <c r="V625" s="351"/>
      <c r="W625" s="350" t="s">
        <v>1354</v>
      </c>
      <c r="X625" s="351"/>
      <c r="Y625" s="351"/>
      <c r="Z625" s="353"/>
      <c r="AA625" s="351"/>
      <c r="AB625" s="354" t="s">
        <v>5056</v>
      </c>
    </row>
    <row r="626" spans="1:28" s="112" customFormat="1" ht="24.95" customHeight="1" x14ac:dyDescent="0.25">
      <c r="A626" s="356" t="s">
        <v>26</v>
      </c>
      <c r="B626" s="349">
        <v>643</v>
      </c>
      <c r="C626" s="356" t="str">
        <f>VLOOKUP(Táblázat1[[#This Row],[ORR_ssz]],Táblázat2[#All],7,0)</f>
        <v>I1:CI (2)</v>
      </c>
      <c r="D626" s="356" t="str">
        <f>VLOOKUP(Táblázat1[[#This Row],[ORR_ssz]],Táblázat2[#All],4,0)</f>
        <v>e</v>
      </c>
      <c r="E626" s="357" t="s">
        <v>767</v>
      </c>
      <c r="F626" s="358"/>
      <c r="G626" s="358" t="s">
        <v>31</v>
      </c>
      <c r="H626" s="358" t="s">
        <v>49</v>
      </c>
      <c r="I626" s="352">
        <v>3</v>
      </c>
      <c r="J626" s="358"/>
      <c r="K626" s="357"/>
      <c r="L626" s="404"/>
      <c r="M626" s="397">
        <f>VLOOKUP(Táblázat1[[#This Row],[ORR_ssz]],Táblázat2[#All],9,0)</f>
        <v>666</v>
      </c>
      <c r="N626" s="397">
        <f>VLOOKUP(Táblázat1[[#This Row],[ORR_ssz]],Táblázat2[#All],31,0)</f>
        <v>0</v>
      </c>
      <c r="O626" s="389"/>
      <c r="P626" s="358"/>
      <c r="Q626" s="358"/>
      <c r="R626" s="358"/>
      <c r="S626" s="358"/>
      <c r="T626" s="358"/>
      <c r="U626" s="358" t="str">
        <f>VLOOKUP(Táblázat1[[#This Row],[ORR_ssz]],Táblázat2[#All],6,0)</f>
        <v>P:09:00-11:30</v>
      </c>
      <c r="V626" s="358"/>
      <c r="W626" s="357"/>
      <c r="X626" s="358"/>
      <c r="Y626" s="351"/>
      <c r="Z626" s="359"/>
      <c r="AA626" s="351"/>
      <c r="AB626" s="354" t="s">
        <v>5056</v>
      </c>
    </row>
    <row r="627" spans="1:28" s="112" customFormat="1" ht="24.95" customHeight="1" x14ac:dyDescent="0.25">
      <c r="A627" s="356" t="s">
        <v>26</v>
      </c>
      <c r="B627" s="349">
        <v>644</v>
      </c>
      <c r="C627" s="356" t="str">
        <f>VLOOKUP(Táblázat1[[#This Row],[ORR_ssz]],Táblázat2[#All],7,0)</f>
        <v>BT2:T:CSJ</v>
      </c>
      <c r="D627" s="356" t="str">
        <f>VLOOKUP(Táblázat1[[#This Row],[ORR_ssz]],Táblázat2[#All],4,0)</f>
        <v>e</v>
      </c>
      <c r="E627" s="357" t="s">
        <v>766</v>
      </c>
      <c r="F627" s="358"/>
      <c r="G627" s="358" t="s">
        <v>31</v>
      </c>
      <c r="H627" s="358" t="s">
        <v>52</v>
      </c>
      <c r="I627" s="352">
        <v>5</v>
      </c>
      <c r="J627" s="358"/>
      <c r="K627" s="357"/>
      <c r="L627" s="404"/>
      <c r="M627" s="397">
        <f>VLOOKUP(Táblázat1[[#This Row],[ORR_ssz]],Táblázat2[#All],9,0)</f>
        <v>666</v>
      </c>
      <c r="N627" s="397">
        <f>VLOOKUP(Táblázat1[[#This Row],[ORR_ssz]],Táblázat2[#All],31,0)</f>
        <v>0</v>
      </c>
      <c r="O627" s="389"/>
      <c r="P627" s="358"/>
      <c r="Q627" s="358"/>
      <c r="R627" s="358"/>
      <c r="S627" s="358"/>
      <c r="T627" s="358"/>
      <c r="U627" s="358" t="str">
        <f>VLOOKUP(Táblázat1[[#This Row],[ORR_ssz]],Táblázat2[#All],6,0)</f>
        <v>-SZO:12:30-15:45</v>
      </c>
      <c r="V627" s="358"/>
      <c r="W627" s="357"/>
      <c r="X627" s="358"/>
      <c r="Y627" s="351"/>
      <c r="Z627" s="359"/>
      <c r="AA627" s="351"/>
      <c r="AB627" s="354" t="s">
        <v>5056</v>
      </c>
    </row>
    <row r="628" spans="1:28" s="112" customFormat="1" ht="24.95" customHeight="1" x14ac:dyDescent="0.25">
      <c r="A628" s="356" t="s">
        <v>26</v>
      </c>
      <c r="B628" s="349">
        <v>645</v>
      </c>
      <c r="C628" s="356" t="str">
        <f>VLOOKUP(Táblázat1[[#This Row],[ORR_ssz]],Táblázat2[#All],7,0)</f>
        <v>J3:xFAK (mC):I07</v>
      </c>
      <c r="D628" s="356" t="str">
        <f>VLOOKUP(Táblázat1[[#This Row],[ORR_ssz]],Táblázat2[#All],4,0)</f>
        <v>mfC</v>
      </c>
      <c r="E628" s="357" t="s">
        <v>1449</v>
      </c>
      <c r="F628" s="358"/>
      <c r="G628" s="358" t="s">
        <v>42</v>
      </c>
      <c r="H628" s="358" t="s">
        <v>57</v>
      </c>
      <c r="I628" s="352"/>
      <c r="J628" s="358" t="s">
        <v>56</v>
      </c>
      <c r="K628" s="357"/>
      <c r="L628" s="405" t="s">
        <v>3740</v>
      </c>
      <c r="M628" s="398">
        <f>VLOOKUP(Táblázat1[[#This Row],[ORR_ssz]],Táblázat2[#All],9,0)</f>
        <v>777</v>
      </c>
      <c r="N628" s="398">
        <f>VLOOKUP(Táblázat1[[#This Row],[ORR_ssz]],Táblázat2[#All],31,0)</f>
        <v>30</v>
      </c>
      <c r="O628" s="393"/>
      <c r="P628" s="358"/>
      <c r="Q628" s="358" t="s">
        <v>85</v>
      </c>
      <c r="R628" s="358" t="s">
        <v>90</v>
      </c>
      <c r="S628" s="358"/>
      <c r="T628" s="358" t="s">
        <v>154</v>
      </c>
      <c r="U628" s="358" t="str">
        <f>VLOOKUP(Táblázat1[[#This Row],[ORR_ssz]],Táblázat2[#All],6,0)</f>
        <v>SZE:10:00-12:00(B gyakorló 09. (Kecskeméti u.) (ÁB-2-221))</v>
      </c>
      <c r="V628" s="358" t="s">
        <v>1431</v>
      </c>
      <c r="W628" s="357" t="s">
        <v>1431</v>
      </c>
      <c r="X628" s="358" t="s">
        <v>672</v>
      </c>
      <c r="Y628" s="351" t="s">
        <v>951</v>
      </c>
      <c r="Z628" s="359" t="s">
        <v>985</v>
      </c>
      <c r="AA628" s="351"/>
      <c r="AB628" s="353" t="s">
        <v>3738</v>
      </c>
    </row>
    <row r="629" spans="1:28" s="112" customFormat="1" ht="24.95" customHeight="1" x14ac:dyDescent="0.25">
      <c r="A629" s="349" t="s">
        <v>26</v>
      </c>
      <c r="B629" s="349">
        <v>646</v>
      </c>
      <c r="C629" s="349" t="str">
        <f>VLOOKUP(Táblázat1[[#This Row],[ORR_ssz]],Táblázat2[#All],7,0)</f>
        <v>J3:xD(ae):Mmod:02x</v>
      </c>
      <c r="D629" s="349" t="str">
        <f>VLOOKUP(Táblázat1[[#This Row],[ORR_ssz]],Táblázat2[#All],4,0)</f>
        <v>maM</v>
      </c>
      <c r="E629" s="350" t="s">
        <v>762</v>
      </c>
      <c r="F629" s="351"/>
      <c r="G629" s="351" t="s">
        <v>37</v>
      </c>
      <c r="H629" s="351" t="s">
        <v>56</v>
      </c>
      <c r="I629" s="352"/>
      <c r="J629" s="351" t="s">
        <v>57</v>
      </c>
      <c r="K629" s="350" t="s">
        <v>763</v>
      </c>
      <c r="L629" s="402">
        <v>20</v>
      </c>
      <c r="M629" s="395">
        <f>VLOOKUP(Táblázat1[[#This Row],[ORR_ssz]],Táblázat2[#All],9,0)</f>
        <v>20</v>
      </c>
      <c r="N629" s="395">
        <f>VLOOKUP(Táblázat1[[#This Row],[ORR_ssz]],Táblázat2[#All],31,0)</f>
        <v>0</v>
      </c>
      <c r="O629" s="388"/>
      <c r="P629" s="351"/>
      <c r="Q629" s="351" t="s">
        <v>86</v>
      </c>
      <c r="R629" s="351" t="s">
        <v>98</v>
      </c>
      <c r="S629" s="351"/>
      <c r="T629" s="351"/>
      <c r="U629" s="351" t="str">
        <f>VLOOKUP(Táblázat1[[#This Row],[ORR_ssz]],Táblázat2[#All],6,0)</f>
        <v>CS:14:00-16:00(Távolléti oktatás (TÁVOLLÉTI))</v>
      </c>
      <c r="V629" s="351" t="s">
        <v>1429</v>
      </c>
      <c r="W629" s="350" t="s">
        <v>1429</v>
      </c>
      <c r="X629" s="351"/>
      <c r="Y629" s="351"/>
      <c r="Z629" s="353"/>
      <c r="AA629" s="351"/>
      <c r="AB629" s="354" t="s">
        <v>5056</v>
      </c>
    </row>
    <row r="630" spans="1:28" s="112" customFormat="1" ht="24.95" customHeight="1" x14ac:dyDescent="0.25">
      <c r="A630" s="349" t="s">
        <v>26</v>
      </c>
      <c r="B630" s="349">
        <v>647</v>
      </c>
      <c r="C630" s="349" t="str">
        <f>VLOOKUP(Táblázat1[[#This Row],[ORR_ssz]],Táblázat2[#All],7,0)</f>
        <v>J4:XFAK(MC):P01</v>
      </c>
      <c r="D630" s="349" t="str">
        <f>VLOOKUP(Táblázat1[[#This Row],[ORR_ssz]],Táblázat2[#All],4,0)</f>
        <v>mfC</v>
      </c>
      <c r="E630" s="350" t="s">
        <v>1444</v>
      </c>
      <c r="F630" s="351"/>
      <c r="G630" s="351" t="s">
        <v>42</v>
      </c>
      <c r="H630" s="351" t="s">
        <v>57</v>
      </c>
      <c r="I630" s="352"/>
      <c r="J630" s="351" t="s">
        <v>56</v>
      </c>
      <c r="K630" s="350" t="s">
        <v>476</v>
      </c>
      <c r="L630" s="403" t="s">
        <v>3708</v>
      </c>
      <c r="M630" s="396">
        <f>VLOOKUP(Táblázat1[[#This Row],[ORR_ssz]],Táblázat2[#All],9,0)</f>
        <v>777</v>
      </c>
      <c r="N630" s="396">
        <f>VLOOKUP(Táblázat1[[#This Row],[ORR_ssz]],Táblázat2[#All],31,0)</f>
        <v>56</v>
      </c>
      <c r="O630" s="392"/>
      <c r="P630" s="351"/>
      <c r="Q630" s="351" t="s">
        <v>85</v>
      </c>
      <c r="R630" s="351" t="s">
        <v>90</v>
      </c>
      <c r="S630" s="351"/>
      <c r="T630" s="351" t="s">
        <v>140</v>
      </c>
      <c r="U630" s="351" t="str">
        <f>VLOOKUP(Táblázat1[[#This Row],[ORR_ssz]],Táblázat2[#All],6,0)</f>
        <v>SZE:10:00-12:00(A tanterem IV. (ÁA-1-114))</v>
      </c>
      <c r="V630" s="351" t="s">
        <v>1433</v>
      </c>
      <c r="W630" s="350" t="s">
        <v>1433</v>
      </c>
      <c r="X630" s="351" t="s">
        <v>672</v>
      </c>
      <c r="Y630" s="351" t="s">
        <v>951</v>
      </c>
      <c r="Z630" s="361" t="s">
        <v>1445</v>
      </c>
      <c r="AA630" s="351"/>
      <c r="AB630" s="354" t="s">
        <v>3738</v>
      </c>
    </row>
    <row r="631" spans="1:28" s="112" customFormat="1" ht="24.95" customHeight="1" x14ac:dyDescent="0.25">
      <c r="A631" s="349" t="s">
        <v>26</v>
      </c>
      <c r="B631" s="349">
        <v>648</v>
      </c>
      <c r="C631" s="349" t="str">
        <f>VLOOKUP(Táblázat1[[#This Row],[ORR_ssz]],Táblázat2[#All],7,0)</f>
        <v>J3:xD(ae):Mmod:05</v>
      </c>
      <c r="D631" s="349" t="str">
        <f>VLOOKUP(Táblázat1[[#This Row],[ORR_ssz]],Táblázat2[#All],4,0)</f>
        <v>maM</v>
      </c>
      <c r="E631" s="350" t="s">
        <v>764</v>
      </c>
      <c r="F631" s="351"/>
      <c r="G631" s="351" t="s">
        <v>37</v>
      </c>
      <c r="H631" s="351" t="s">
        <v>56</v>
      </c>
      <c r="I631" s="352"/>
      <c r="J631" s="351" t="s">
        <v>57</v>
      </c>
      <c r="K631" s="350" t="s">
        <v>476</v>
      </c>
      <c r="L631" s="402">
        <v>100</v>
      </c>
      <c r="M631" s="395">
        <f>VLOOKUP(Táblázat1[[#This Row],[ORR_ssz]],Táblázat2[#All],9,0)</f>
        <v>100</v>
      </c>
      <c r="N631" s="395">
        <f>VLOOKUP(Táblázat1[[#This Row],[ORR_ssz]],Táblázat2[#All],31,0)</f>
        <v>0</v>
      </c>
      <c r="O631" s="388"/>
      <c r="P631" s="351"/>
      <c r="Q631" s="351" t="s">
        <v>85</v>
      </c>
      <c r="R631" s="351" t="s">
        <v>106</v>
      </c>
      <c r="S631" s="351"/>
      <c r="T631" s="351"/>
      <c r="U631" s="351" t="str">
        <f>VLOOKUP(Táblázat1[[#This Row],[ORR_ssz]],Táblázat2[#All],6,0)</f>
        <v>SZE:18:00-20:00(Távolléti oktatás (TÁVOLLÉTI))</v>
      </c>
      <c r="V631" s="351" t="s">
        <v>1424</v>
      </c>
      <c r="W631" s="350" t="s">
        <v>1424</v>
      </c>
      <c r="X631" s="351"/>
      <c r="Y631" s="351"/>
      <c r="Z631" s="361" t="s">
        <v>1457</v>
      </c>
      <c r="AA631" s="351"/>
      <c r="AB631" s="354" t="s">
        <v>5056</v>
      </c>
    </row>
    <row r="632" spans="1:28" s="112" customFormat="1" ht="24.95" customHeight="1" x14ac:dyDescent="0.25">
      <c r="A632" s="349" t="s">
        <v>26</v>
      </c>
      <c r="B632" s="349">
        <v>649</v>
      </c>
      <c r="C632" s="349" t="str">
        <f>VLOOKUP(Táblázat1[[#This Row],[ORR_ssz]],Táblázat2[#All],7,0)</f>
        <v>JL4:ALT(4):PJ</v>
      </c>
      <c r="D632" s="349" t="str">
        <f>VLOOKUP(Táblázat1[[#This Row],[ORR_ssz]],Táblázat2[#All],4,0)</f>
        <v>val_4</v>
      </c>
      <c r="E632" s="350" t="s">
        <v>764</v>
      </c>
      <c r="F632" s="351"/>
      <c r="G632" s="351" t="s">
        <v>443</v>
      </c>
      <c r="H632" s="351" t="s">
        <v>54</v>
      </c>
      <c r="I632" s="352"/>
      <c r="J632" s="351"/>
      <c r="K632" s="350"/>
      <c r="L632" s="402"/>
      <c r="M632" s="395">
        <f>VLOOKUP(Táblázat1[[#This Row],[ORR_ssz]],Táblázat2[#All],9,0)</f>
        <v>0</v>
      </c>
      <c r="N632" s="395">
        <f>VLOOKUP(Táblázat1[[#This Row],[ORR_ssz]],Táblázat2[#All],31,0)</f>
        <v>0</v>
      </c>
      <c r="O632" s="388"/>
      <c r="P632" s="351"/>
      <c r="Q632" s="351"/>
      <c r="R632" s="351"/>
      <c r="S632" s="350" t="s">
        <v>3759</v>
      </c>
      <c r="T632" s="351"/>
      <c r="U632" s="351" t="str">
        <f>VLOOKUP(Táblázat1[[#This Row],[ORR_ssz]],Táblázat2[#All],6,0)</f>
        <v>-P:17:30-18:50(Távolléti oktatás (TÁVOLLÉTI)); P:17:30-18:50(Távolléti oktatás (TÁVOLLÉTI)); SZO:1...</v>
      </c>
      <c r="V632" s="351" t="s">
        <v>1443</v>
      </c>
      <c r="W632" s="350" t="s">
        <v>1443</v>
      </c>
      <c r="X632" s="351"/>
      <c r="Y632" s="351"/>
      <c r="Z632" s="353" t="s">
        <v>1153</v>
      </c>
      <c r="AA632" s="351"/>
      <c r="AB632" s="354" t="s">
        <v>5056</v>
      </c>
    </row>
    <row r="633" spans="1:28" s="112" customFormat="1" ht="24.95" customHeight="1" x14ac:dyDescent="0.25">
      <c r="A633" s="349" t="s">
        <v>26</v>
      </c>
      <c r="B633" s="349">
        <v>650</v>
      </c>
      <c r="C633" s="349" t="str">
        <f>VLOOKUP(Táblázat1[[#This Row],[ORR_ssz]],Táblázat2[#All],7,0)</f>
        <v>J3:xD(ae):Mmod:P03</v>
      </c>
      <c r="D633" s="349" t="str">
        <f>VLOOKUP(Táblázat1[[#This Row],[ORR_ssz]],Táblázat2[#All],4,0)</f>
        <v>maM</v>
      </c>
      <c r="E633" s="350" t="s">
        <v>938</v>
      </c>
      <c r="F633" s="351" t="s">
        <v>1458</v>
      </c>
      <c r="G633" s="351" t="s">
        <v>37</v>
      </c>
      <c r="H633" s="351" t="s">
        <v>56</v>
      </c>
      <c r="I633" s="352"/>
      <c r="J633" s="351" t="s">
        <v>57</v>
      </c>
      <c r="K633" s="350" t="s">
        <v>476</v>
      </c>
      <c r="L633" s="402">
        <v>150</v>
      </c>
      <c r="M633" s="395">
        <f>VLOOKUP(Táblázat1[[#This Row],[ORR_ssz]],Táblázat2[#All],9,0)</f>
        <v>150</v>
      </c>
      <c r="N633" s="395">
        <f>VLOOKUP(Táblázat1[[#This Row],[ORR_ssz]],Táblázat2[#All],31,0)</f>
        <v>0</v>
      </c>
      <c r="O633" s="388"/>
      <c r="P633" s="351"/>
      <c r="Q633" s="351" t="s">
        <v>86</v>
      </c>
      <c r="R633" s="351" t="s">
        <v>636</v>
      </c>
      <c r="S633" s="351"/>
      <c r="T633" s="351"/>
      <c r="U633" s="351" t="str">
        <f>VLOOKUP(Táblázat1[[#This Row],[ORR_ssz]],Táblázat2[#All],6,0)</f>
        <v>CS:08:00-10:00(Távolléti oktatás (TÁVOLLÉTI))</v>
      </c>
      <c r="V633" s="351" t="s">
        <v>1433</v>
      </c>
      <c r="W633" s="350" t="s">
        <v>1433</v>
      </c>
      <c r="X633" s="351"/>
      <c r="Y633" s="351"/>
      <c r="Z633" s="361" t="s">
        <v>1445</v>
      </c>
      <c r="AA633" s="351"/>
      <c r="AB633" s="353" t="s">
        <v>5056</v>
      </c>
    </row>
    <row r="634" spans="1:28" s="112" customFormat="1" ht="24.95" customHeight="1" x14ac:dyDescent="0.25">
      <c r="A634" s="349" t="s">
        <v>26</v>
      </c>
      <c r="B634" s="349">
        <v>651</v>
      </c>
      <c r="C634" s="349" t="str">
        <f>VLOOKUP(Táblázat1[[#This Row],[ORR_ssz]],Táblázat2[#All],7,0)</f>
        <v>J4:PJ (2):CSJ</v>
      </c>
      <c r="D634" s="349" t="str">
        <f>VLOOKUP(Táblázat1[[#This Row],[ORR_ssz]],Táblázat2[#All],4,0)</f>
        <v>e</v>
      </c>
      <c r="E634" s="350" t="s">
        <v>817</v>
      </c>
      <c r="F634" s="351"/>
      <c r="G634" s="351" t="s">
        <v>31</v>
      </c>
      <c r="H634" s="351" t="s">
        <v>57</v>
      </c>
      <c r="I634" s="355">
        <v>5</v>
      </c>
      <c r="J634" s="351" t="s">
        <v>56</v>
      </c>
      <c r="K634" s="350"/>
      <c r="L634" s="402"/>
      <c r="M634" s="395">
        <f>VLOOKUP(Táblázat1[[#This Row],[ORR_ssz]],Táblázat2[#All],9,0)</f>
        <v>666</v>
      </c>
      <c r="N634" s="395">
        <f>VLOOKUP(Táblázat1[[#This Row],[ORR_ssz]],Táblázat2[#All],31,0)</f>
        <v>0</v>
      </c>
      <c r="O634" s="388"/>
      <c r="P634" s="351"/>
      <c r="Q634" s="351"/>
      <c r="R634" s="351"/>
      <c r="S634" s="351"/>
      <c r="T634" s="351"/>
      <c r="U634" s="351">
        <f>VLOOKUP(Táblázat1[[#This Row],[ORR_ssz]],Táblázat2[#All],6,0)</f>
        <v>0</v>
      </c>
      <c r="V634" s="351" t="s">
        <v>1453</v>
      </c>
      <c r="W634" s="350" t="s">
        <v>1453</v>
      </c>
      <c r="X634" s="351"/>
      <c r="Y634" s="351"/>
      <c r="Z634" s="353"/>
      <c r="AA634" s="351"/>
      <c r="AB634" s="354" t="s">
        <v>3739</v>
      </c>
    </row>
    <row r="635" spans="1:28" s="112" customFormat="1" ht="24.95" customHeight="1" x14ac:dyDescent="0.25">
      <c r="A635" s="349" t="s">
        <v>26</v>
      </c>
      <c r="B635" s="349">
        <v>652</v>
      </c>
      <c r="C635" s="356" t="str">
        <f>VLOOKUP(Táblázat1[[#This Row],[ORR_ssz]],Táblázat2[#All],7,0)</f>
        <v>JL5:PJ (2):KÁ</v>
      </c>
      <c r="D635" s="356" t="str">
        <f>VLOOKUP(Táblázat1[[#This Row],[ORR_ssz]],Táblázat2[#All],4,0)</f>
        <v>e</v>
      </c>
      <c r="E635" s="357" t="s">
        <v>772</v>
      </c>
      <c r="F635" s="358"/>
      <c r="G635" s="358" t="s">
        <v>31</v>
      </c>
      <c r="H635" s="358" t="s">
        <v>55</v>
      </c>
      <c r="I635" s="352">
        <v>3</v>
      </c>
      <c r="J635" s="358" t="s">
        <v>54</v>
      </c>
      <c r="K635" s="357"/>
      <c r="L635" s="404"/>
      <c r="M635" s="397">
        <f>VLOOKUP(Táblázat1[[#This Row],[ORR_ssz]],Táblázat2[#All],9,0)</f>
        <v>666</v>
      </c>
      <c r="N635" s="397">
        <f>VLOOKUP(Táblázat1[[#This Row],[ORR_ssz]],Táblázat2[#All],31,0)</f>
        <v>0</v>
      </c>
      <c r="O635" s="389"/>
      <c r="P635" s="358"/>
      <c r="Q635" s="358"/>
      <c r="R635" s="358"/>
      <c r="S635" s="358"/>
      <c r="T635" s="358"/>
      <c r="U635" s="358">
        <f>VLOOKUP(Táblázat1[[#This Row],[ORR_ssz]],Táblázat2[#All],6,0)</f>
        <v>0</v>
      </c>
      <c r="V635" s="358" t="s">
        <v>1459</v>
      </c>
      <c r="W635" s="357" t="s">
        <v>1459</v>
      </c>
      <c r="X635" s="358"/>
      <c r="Y635" s="351"/>
      <c r="Z635" s="359"/>
      <c r="AA635" s="351"/>
      <c r="AB635" s="354" t="s">
        <v>3739</v>
      </c>
    </row>
    <row r="636" spans="1:28" s="112" customFormat="1" ht="24.95" customHeight="1" x14ac:dyDescent="0.25">
      <c r="A636" s="356" t="s">
        <v>26</v>
      </c>
      <c r="B636" s="349">
        <v>653</v>
      </c>
      <c r="C636" s="356" t="str">
        <f>VLOOKUP(Táblázat1[[#This Row],[ORR_ssz]],Táblázat2[#All],7,0)</f>
        <v>JL5:PJ (20):KÁ</v>
      </c>
      <c r="D636" s="356" t="str">
        <f>VLOOKUP(Táblázat1[[#This Row],[ORR_ssz]],Táblázat2[#All],4,0)</f>
        <v>sz01</v>
      </c>
      <c r="E636" s="357" t="s">
        <v>772</v>
      </c>
      <c r="F636" s="358"/>
      <c r="G636" s="358" t="s">
        <v>32</v>
      </c>
      <c r="H636" s="358" t="s">
        <v>55</v>
      </c>
      <c r="I636" s="352">
        <v>3</v>
      </c>
      <c r="J636" s="358" t="s">
        <v>54</v>
      </c>
      <c r="K636" s="357"/>
      <c r="L636" s="404"/>
      <c r="M636" s="397">
        <f>VLOOKUP(Táblázat1[[#This Row],[ORR_ssz]],Táblázat2[#All],9,0)</f>
        <v>666</v>
      </c>
      <c r="N636" s="397">
        <f>VLOOKUP(Táblázat1[[#This Row],[ORR_ssz]],Táblázat2[#All],31,0)</f>
        <v>0</v>
      </c>
      <c r="O636" s="389"/>
      <c r="P636" s="358"/>
      <c r="Q636" s="351"/>
      <c r="R636" s="351"/>
      <c r="S636" s="357" t="s">
        <v>3755</v>
      </c>
      <c r="T636" s="358"/>
      <c r="U636" s="358" t="str">
        <f>VLOOKUP(Táblázat1[[#This Row],[ORR_ssz]],Táblázat2[#All],6,0)</f>
        <v>+P:11:00-12:20(Távolléti oktatás (TÁVOLLÉTI)); SZO:11:00-12:20(Távolléti oktatás (TÁVOLLÉTI)); SZO...</v>
      </c>
      <c r="V636" s="358" t="s">
        <v>1459</v>
      </c>
      <c r="W636" s="357" t="s">
        <v>1460</v>
      </c>
      <c r="X636" s="358"/>
      <c r="Y636" s="351"/>
      <c r="Z636" s="359" t="s">
        <v>1153</v>
      </c>
      <c r="AA636" s="351"/>
      <c r="AB636" s="354" t="s">
        <v>5056</v>
      </c>
    </row>
    <row r="637" spans="1:28" s="112" customFormat="1" ht="24.95" customHeight="1" x14ac:dyDescent="0.25">
      <c r="A637" s="356" t="s">
        <v>26</v>
      </c>
      <c r="B637" s="349">
        <v>654</v>
      </c>
      <c r="C637" s="356" t="str">
        <f>VLOOKUP(Táblázat1[[#This Row],[ORR_ssz]],Táblázat2[#All],7,0)</f>
        <v>J4:PJ (30):ÖJ</v>
      </c>
      <c r="D637" s="356" t="str">
        <f>VLOOKUP(Táblázat1[[#This Row],[ORR_ssz]],Táblázat2[#All],4,0)</f>
        <v>sz:E</v>
      </c>
      <c r="E637" s="357" t="s">
        <v>1462</v>
      </c>
      <c r="F637" s="358"/>
      <c r="G637" s="351" t="s">
        <v>32</v>
      </c>
      <c r="H637" s="358" t="s">
        <v>57</v>
      </c>
      <c r="I637" s="352">
        <v>7</v>
      </c>
      <c r="J637" s="358" t="s">
        <v>56</v>
      </c>
      <c r="K637" s="357"/>
      <c r="L637" s="404"/>
      <c r="M637" s="397">
        <f>VLOOKUP(Táblázat1[[#This Row],[ORR_ssz]],Táblázat2[#All],9,0)</f>
        <v>555</v>
      </c>
      <c r="N637" s="397">
        <f>VLOOKUP(Táblázat1[[#This Row],[ORR_ssz]],Táblázat2[#All],31,0)</f>
        <v>0</v>
      </c>
      <c r="O637" s="389"/>
      <c r="P637" s="358"/>
      <c r="Q637" s="358"/>
      <c r="R637" s="358"/>
      <c r="S637" s="358"/>
      <c r="T637" s="358"/>
      <c r="U637" s="358">
        <f>VLOOKUP(Táblázat1[[#This Row],[ORR_ssz]],Táblázat2[#All],6,0)</f>
        <v>0</v>
      </c>
      <c r="V637" s="358"/>
      <c r="W637" s="357" t="s">
        <v>1433</v>
      </c>
      <c r="X637" s="358"/>
      <c r="Y637" s="351"/>
      <c r="Z637" s="359"/>
      <c r="AA637" s="351"/>
      <c r="AB637" s="354" t="s">
        <v>3739</v>
      </c>
    </row>
    <row r="638" spans="1:28" s="112" customFormat="1" ht="24.95" customHeight="1" x14ac:dyDescent="0.25">
      <c r="A638" s="356" t="s">
        <v>26</v>
      </c>
      <c r="B638" s="349">
        <v>655</v>
      </c>
      <c r="C638" s="356" t="str">
        <f>VLOOKUP(Táblázat1[[#This Row],[ORR_ssz]],Táblázat2[#All],7,0)</f>
        <v>J4:PJ (30):ÖJ</v>
      </c>
      <c r="D638" s="356" t="str">
        <f>VLOOKUP(Táblázat1[[#This Row],[ORR_ssz]],Táblázat2[#All],4,0)</f>
        <v>sz01</v>
      </c>
      <c r="E638" s="357" t="s">
        <v>1463</v>
      </c>
      <c r="F638" s="358"/>
      <c r="G638" s="358" t="s">
        <v>32</v>
      </c>
      <c r="H638" s="358" t="s">
        <v>57</v>
      </c>
      <c r="I638" s="352">
        <v>7</v>
      </c>
      <c r="J638" s="358" t="s">
        <v>56</v>
      </c>
      <c r="K638" s="357"/>
      <c r="L638" s="404"/>
      <c r="M638" s="397">
        <f>VLOOKUP(Táblázat1[[#This Row],[ORR_ssz]],Táblázat2[#All],9,0)</f>
        <v>16</v>
      </c>
      <c r="N638" s="397">
        <f>VLOOKUP(Táblázat1[[#This Row],[ORR_ssz]],Táblázat2[#All],31,0)</f>
        <v>60</v>
      </c>
      <c r="O638" s="389"/>
      <c r="P638" s="358"/>
      <c r="Q638" s="351" t="s">
        <v>84</v>
      </c>
      <c r="R638" s="351" t="s">
        <v>90</v>
      </c>
      <c r="S638" s="358"/>
      <c r="T638" s="358" t="s">
        <v>3608</v>
      </c>
      <c r="U638" s="358" t="str">
        <f>VLOOKUP(Táblázat1[[#This Row],[ORR_ssz]],Táblázat2[#All],6,0)</f>
        <v>K:10:00-12:00(B gyakorló 07. (Kecskeméti u.) (ÁB-2-204))</v>
      </c>
      <c r="V638" s="358"/>
      <c r="W638" s="357" t="s">
        <v>1459</v>
      </c>
      <c r="X638" s="358"/>
      <c r="Y638" s="351"/>
      <c r="Z638" s="359"/>
      <c r="AA638" s="351"/>
      <c r="AB638" s="354" t="s">
        <v>3738</v>
      </c>
    </row>
    <row r="639" spans="1:28" s="112" customFormat="1" ht="24.95" customHeight="1" x14ac:dyDescent="0.25">
      <c r="A639" s="349" t="s">
        <v>26</v>
      </c>
      <c r="B639" s="349">
        <v>656</v>
      </c>
      <c r="C639" s="349" t="str">
        <f>VLOOKUP(Táblázat1[[#This Row],[ORR_ssz]],Táblázat2[#All],7,0)</f>
        <v>J4:PJ (30):ÖJ</v>
      </c>
      <c r="D639" s="349" t="str">
        <f>VLOOKUP(Táblázat1[[#This Row],[ORR_ssz]],Táblázat2[#All],4,0)</f>
        <v>sz02</v>
      </c>
      <c r="E639" s="350" t="s">
        <v>1464</v>
      </c>
      <c r="F639" s="351"/>
      <c r="G639" s="351" t="s">
        <v>32</v>
      </c>
      <c r="H639" s="351" t="s">
        <v>57</v>
      </c>
      <c r="I639" s="352">
        <v>7</v>
      </c>
      <c r="J639" s="351" t="s">
        <v>56</v>
      </c>
      <c r="K639" s="350"/>
      <c r="L639" s="402"/>
      <c r="M639" s="395">
        <f>VLOOKUP(Táblázat1[[#This Row],[ORR_ssz]],Táblázat2[#All],9,0)</f>
        <v>16</v>
      </c>
      <c r="N639" s="395">
        <f>VLOOKUP(Táblázat1[[#This Row],[ORR_ssz]],Táblázat2[#All],31,0)</f>
        <v>60</v>
      </c>
      <c r="O639" s="388"/>
      <c r="P639" s="351"/>
      <c r="Q639" s="351" t="s">
        <v>84</v>
      </c>
      <c r="R639" s="351" t="s">
        <v>95</v>
      </c>
      <c r="S639" s="351"/>
      <c r="T639" s="351" t="s">
        <v>3607</v>
      </c>
      <c r="U639" s="351" t="str">
        <f>VLOOKUP(Táblázat1[[#This Row],[ORR_ssz]],Táblázat2[#All],6,0)</f>
        <v>K:12:00-14:00(B gyakorló 03. (Magyar u.) (ÁB-0-4))</v>
      </c>
      <c r="V639" s="351"/>
      <c r="W639" s="350" t="s">
        <v>1459</v>
      </c>
      <c r="X639" s="351"/>
      <c r="Y639" s="351"/>
      <c r="Z639" s="353"/>
      <c r="AA639" s="351"/>
      <c r="AB639" s="354" t="s">
        <v>3738</v>
      </c>
    </row>
    <row r="640" spans="1:28" s="112" customFormat="1" ht="24.95" customHeight="1" x14ac:dyDescent="0.25">
      <c r="A640" s="349" t="s">
        <v>26</v>
      </c>
      <c r="B640" s="349">
        <v>657</v>
      </c>
      <c r="C640" s="349" t="str">
        <f>VLOOKUP(Táblázat1[[#This Row],[ORR_ssz]],Táblázat2[#All],7,0)</f>
        <v>J4:PJ (30):ÖJ</v>
      </c>
      <c r="D640" s="349" t="str">
        <f>VLOOKUP(Táblázat1[[#This Row],[ORR_ssz]],Táblázat2[#All],4,0)</f>
        <v>sz03</v>
      </c>
      <c r="E640" s="350" t="s">
        <v>1465</v>
      </c>
      <c r="F640" s="351"/>
      <c r="G640" s="351" t="s">
        <v>32</v>
      </c>
      <c r="H640" s="351" t="s">
        <v>57</v>
      </c>
      <c r="I640" s="352">
        <v>7</v>
      </c>
      <c r="J640" s="351" t="s">
        <v>56</v>
      </c>
      <c r="K640" s="350"/>
      <c r="L640" s="402"/>
      <c r="M640" s="395">
        <f>VLOOKUP(Táblázat1[[#This Row],[ORR_ssz]],Táblázat2[#All],9,0)</f>
        <v>16</v>
      </c>
      <c r="N640" s="395">
        <f>VLOOKUP(Táblázat1[[#This Row],[ORR_ssz]],Táblázat2[#All],31,0)</f>
        <v>60</v>
      </c>
      <c r="O640" s="388"/>
      <c r="P640" s="351"/>
      <c r="Q640" s="351" t="s">
        <v>84</v>
      </c>
      <c r="R640" s="351" t="s">
        <v>98</v>
      </c>
      <c r="S640" s="351"/>
      <c r="T640" s="351" t="s">
        <v>3607</v>
      </c>
      <c r="U640" s="351" t="str">
        <f>VLOOKUP(Táblázat1[[#This Row],[ORR_ssz]],Táblázat2[#All],6,0)</f>
        <v>K:14:00-16:00(B gyakorló 03. (Magyar u.) (ÁB-0-4))</v>
      </c>
      <c r="V640" s="351"/>
      <c r="W640" s="350" t="s">
        <v>1459</v>
      </c>
      <c r="X640" s="351"/>
      <c r="Y640" s="351"/>
      <c r="Z640" s="353"/>
      <c r="AA640" s="351"/>
      <c r="AB640" s="354" t="s">
        <v>3738</v>
      </c>
    </row>
    <row r="641" spans="1:28" s="112" customFormat="1" ht="24.95" customHeight="1" x14ac:dyDescent="0.25">
      <c r="A641" s="356" t="s">
        <v>26</v>
      </c>
      <c r="B641" s="349">
        <v>658</v>
      </c>
      <c r="C641" s="356" t="str">
        <f>VLOOKUP(Táblázat1[[#This Row],[ORR_ssz]],Táblázat2[#All],7,0)</f>
        <v>J4:PJ (30):ÖJ</v>
      </c>
      <c r="D641" s="356" t="str">
        <f>VLOOKUP(Táblázat1[[#This Row],[ORR_ssz]],Táblázat2[#All],4,0)</f>
        <v>sz04</v>
      </c>
      <c r="E641" s="357" t="s">
        <v>1466</v>
      </c>
      <c r="F641" s="358"/>
      <c r="G641" s="358" t="s">
        <v>32</v>
      </c>
      <c r="H641" s="358" t="s">
        <v>57</v>
      </c>
      <c r="I641" s="363">
        <v>7</v>
      </c>
      <c r="J641" s="358" t="s">
        <v>56</v>
      </c>
      <c r="K641" s="357"/>
      <c r="L641" s="404"/>
      <c r="M641" s="397">
        <f>VLOOKUP(Táblázat1[[#This Row],[ORR_ssz]],Táblázat2[#All],9,0)</f>
        <v>16</v>
      </c>
      <c r="N641" s="397">
        <f>VLOOKUP(Táblázat1[[#This Row],[ORR_ssz]],Táblázat2[#All],31,0)</f>
        <v>60</v>
      </c>
      <c r="O641" s="389"/>
      <c r="P641" s="358"/>
      <c r="Q641" s="358" t="s">
        <v>84</v>
      </c>
      <c r="R641" s="358" t="s">
        <v>98</v>
      </c>
      <c r="S641" s="358"/>
      <c r="T641" s="358" t="s">
        <v>3613</v>
      </c>
      <c r="U641" s="358" t="str">
        <f>VLOOKUP(Táblázat1[[#This Row],[ORR_ssz]],Táblázat2[#All],6,0)</f>
        <v>K:14:00-16:00(A gyakorló 08. (ÁA-2-240))</v>
      </c>
      <c r="V641" s="358"/>
      <c r="W641" s="357" t="s">
        <v>1432</v>
      </c>
      <c r="X641" s="358"/>
      <c r="Y641" s="351"/>
      <c r="Z641" s="359"/>
      <c r="AA641" s="351"/>
      <c r="AB641" s="354" t="s">
        <v>3738</v>
      </c>
    </row>
    <row r="642" spans="1:28" s="112" customFormat="1" ht="24.95" customHeight="1" x14ac:dyDescent="0.25">
      <c r="A642" s="349" t="s">
        <v>26</v>
      </c>
      <c r="B642" s="349">
        <v>659</v>
      </c>
      <c r="C642" s="349" t="str">
        <f>VLOOKUP(Táblázat1[[#This Row],[ORR_ssz]],Táblázat2[#All],7,0)</f>
        <v>J4:PJ (30):ÖJ</v>
      </c>
      <c r="D642" s="349" t="str">
        <f>VLOOKUP(Táblázat1[[#This Row],[ORR_ssz]],Táblázat2[#All],4,0)</f>
        <v>sz05</v>
      </c>
      <c r="E642" s="350" t="s">
        <v>1467</v>
      </c>
      <c r="F642" s="351"/>
      <c r="G642" s="351" t="s">
        <v>32</v>
      </c>
      <c r="H642" s="351" t="s">
        <v>57</v>
      </c>
      <c r="I642" s="352">
        <v>7</v>
      </c>
      <c r="J642" s="351" t="s">
        <v>56</v>
      </c>
      <c r="K642" s="350"/>
      <c r="L642" s="402"/>
      <c r="M642" s="395">
        <f>VLOOKUP(Táblázat1[[#This Row],[ORR_ssz]],Táblázat2[#All],9,0)</f>
        <v>16</v>
      </c>
      <c r="N642" s="395">
        <f>VLOOKUP(Táblázat1[[#This Row],[ORR_ssz]],Táblázat2[#All],31,0)</f>
        <v>60</v>
      </c>
      <c r="O642" s="388"/>
      <c r="P642" s="351"/>
      <c r="Q642" s="351" t="s">
        <v>84</v>
      </c>
      <c r="R642" s="351" t="s">
        <v>98</v>
      </c>
      <c r="S642" s="351"/>
      <c r="T642" s="351" t="s">
        <v>3672</v>
      </c>
      <c r="U642" s="351" t="str">
        <f>VLOOKUP(Táblázat1[[#This Row],[ORR_ssz]],Táblázat2[#All],6,0)</f>
        <v>K:14:00-16:00(A gyakorló 09. (ÁA-3-340))</v>
      </c>
      <c r="V642" s="351"/>
      <c r="W642" s="350" t="s">
        <v>1443</v>
      </c>
      <c r="X642" s="351"/>
      <c r="Y642" s="351"/>
      <c r="Z642" s="353"/>
      <c r="AA642" s="351"/>
      <c r="AB642" s="354" t="s">
        <v>3738</v>
      </c>
    </row>
    <row r="643" spans="1:28" s="112" customFormat="1" ht="24.95" customHeight="1" x14ac:dyDescent="0.25">
      <c r="A643" s="349" t="s">
        <v>26</v>
      </c>
      <c r="B643" s="349">
        <v>660</v>
      </c>
      <c r="C643" s="349" t="str">
        <f>VLOOKUP(Táblázat1[[#This Row],[ORR_ssz]],Táblázat2[#All],7,0)</f>
        <v>J4:PJ (30):ÖJ</v>
      </c>
      <c r="D643" s="349" t="str">
        <f>VLOOKUP(Táblázat1[[#This Row],[ORR_ssz]],Táblázat2[#All],4,0)</f>
        <v>sz06</v>
      </c>
      <c r="E643" s="350" t="s">
        <v>1468</v>
      </c>
      <c r="F643" s="351"/>
      <c r="G643" s="351" t="s">
        <v>32</v>
      </c>
      <c r="H643" s="351" t="s">
        <v>57</v>
      </c>
      <c r="I643" s="352">
        <v>7</v>
      </c>
      <c r="J643" s="351" t="s">
        <v>56</v>
      </c>
      <c r="K643" s="350"/>
      <c r="L643" s="402"/>
      <c r="M643" s="395">
        <f>VLOOKUP(Táblázat1[[#This Row],[ORR_ssz]],Táblázat2[#All],9,0)</f>
        <v>16</v>
      </c>
      <c r="N643" s="395">
        <f>VLOOKUP(Táblázat1[[#This Row],[ORR_ssz]],Táblázat2[#All],31,0)</f>
        <v>480</v>
      </c>
      <c r="O643" s="388"/>
      <c r="P643" s="351"/>
      <c r="Q643" s="351" t="s">
        <v>84</v>
      </c>
      <c r="R643" s="351" t="s">
        <v>102</v>
      </c>
      <c r="S643" s="350"/>
      <c r="T643" s="350" t="s">
        <v>3639</v>
      </c>
      <c r="U643" s="351" t="str">
        <f>VLOOKUP(Táblázat1[[#This Row],[ORR_ssz]],Táblázat2[#All],6,0)</f>
        <v>K:16:00-18:00(A tanterem VII. (Nagy Ernő auditórium) (ÁA-2,5-305))</v>
      </c>
      <c r="V643" s="351"/>
      <c r="W643" s="350" t="s">
        <v>1443</v>
      </c>
      <c r="X643" s="351"/>
      <c r="Y643" s="351"/>
      <c r="Z643" s="353"/>
      <c r="AA643" s="351"/>
      <c r="AB643" s="353" t="s">
        <v>3738</v>
      </c>
    </row>
    <row r="644" spans="1:28" s="112" customFormat="1" ht="24.95" customHeight="1" x14ac:dyDescent="0.25">
      <c r="A644" s="349" t="s">
        <v>26</v>
      </c>
      <c r="B644" s="349">
        <v>661</v>
      </c>
      <c r="C644" s="349" t="str">
        <f>VLOOKUP(Táblázat1[[#This Row],[ORR_ssz]],Táblázat2[#All],7,0)</f>
        <v>J4:PJ (30):ÖJ</v>
      </c>
      <c r="D644" s="349" t="str">
        <f>VLOOKUP(Táblázat1[[#This Row],[ORR_ssz]],Táblázat2[#All],4,0)</f>
        <v>sz07</v>
      </c>
      <c r="E644" s="350" t="s">
        <v>1469</v>
      </c>
      <c r="F644" s="351"/>
      <c r="G644" s="351" t="s">
        <v>32</v>
      </c>
      <c r="H644" s="351" t="s">
        <v>57</v>
      </c>
      <c r="I644" s="352">
        <v>7</v>
      </c>
      <c r="J644" s="351" t="s">
        <v>56</v>
      </c>
      <c r="K644" s="350"/>
      <c r="L644" s="402"/>
      <c r="M644" s="395">
        <f>VLOOKUP(Táblázat1[[#This Row],[ORR_ssz]],Táblázat2[#All],9,0)</f>
        <v>16</v>
      </c>
      <c r="N644" s="395">
        <f>VLOOKUP(Táblázat1[[#This Row],[ORR_ssz]],Táblázat2[#All],31,0)</f>
        <v>40</v>
      </c>
      <c r="O644" s="388"/>
      <c r="P644" s="351"/>
      <c r="Q644" s="351" t="s">
        <v>84</v>
      </c>
      <c r="R644" s="351" t="s">
        <v>102</v>
      </c>
      <c r="S644" s="351"/>
      <c r="T644" s="351" t="s">
        <v>3609</v>
      </c>
      <c r="U644" s="351" t="str">
        <f>VLOOKUP(Táblázat1[[#This Row],[ORR_ssz]],Táblázat2[#All],6,0)</f>
        <v>K:16:00-18:00(B gyakorló 13. (Kecskeméti u.) (ÁB-3-305))</v>
      </c>
      <c r="V644" s="351"/>
      <c r="W644" s="350" t="s">
        <v>1453</v>
      </c>
      <c r="X644" s="351"/>
      <c r="Y644" s="351"/>
      <c r="Z644" s="353"/>
      <c r="AA644" s="351"/>
      <c r="AB644" s="353" t="s">
        <v>3738</v>
      </c>
    </row>
    <row r="645" spans="1:28" s="112" customFormat="1" ht="24.95" customHeight="1" x14ac:dyDescent="0.25">
      <c r="A645" s="349" t="s">
        <v>26</v>
      </c>
      <c r="B645" s="349">
        <v>662</v>
      </c>
      <c r="C645" s="349" t="str">
        <f>VLOOKUP(Táblázat1[[#This Row],[ORR_ssz]],Táblázat2[#All],7,0)</f>
        <v>J4:PJ (30):ÖJ</v>
      </c>
      <c r="D645" s="349" t="str">
        <f>VLOOKUP(Táblázat1[[#This Row],[ORR_ssz]],Táblázat2[#All],4,0)</f>
        <v>sz08</v>
      </c>
      <c r="E645" s="350" t="s">
        <v>1470</v>
      </c>
      <c r="F645" s="351"/>
      <c r="G645" s="351" t="s">
        <v>32</v>
      </c>
      <c r="H645" s="351" t="s">
        <v>57</v>
      </c>
      <c r="I645" s="352">
        <v>7</v>
      </c>
      <c r="J645" s="351" t="s">
        <v>56</v>
      </c>
      <c r="K645" s="350"/>
      <c r="L645" s="402"/>
      <c r="M645" s="395">
        <f>VLOOKUP(Táblázat1[[#This Row],[ORR_ssz]],Táblázat2[#All],9,0)</f>
        <v>16</v>
      </c>
      <c r="N645" s="395">
        <f>VLOOKUP(Táblázat1[[#This Row],[ORR_ssz]],Táblázat2[#All],31,0)</f>
        <v>40</v>
      </c>
      <c r="O645" s="388"/>
      <c r="P645" s="351"/>
      <c r="Q645" s="351" t="s">
        <v>86</v>
      </c>
      <c r="R645" s="351" t="s">
        <v>98</v>
      </c>
      <c r="S645" s="351"/>
      <c r="T645" s="351" t="s">
        <v>3627</v>
      </c>
      <c r="U645" s="351" t="str">
        <f>VLOOKUP(Táblázat1[[#This Row],[ORR_ssz]],Táblázat2[#All],6,0)</f>
        <v>CS:14:00-16:00(B gyakorló 14. (Kecskeméti u.) (ÁB-3-307))</v>
      </c>
      <c r="V645" s="351"/>
      <c r="W645" s="350" t="s">
        <v>1453</v>
      </c>
      <c r="X645" s="351"/>
      <c r="Y645" s="351"/>
      <c r="Z645" s="353"/>
      <c r="AA645" s="351"/>
      <c r="AB645" s="353" t="s">
        <v>3738</v>
      </c>
    </row>
    <row r="646" spans="1:28" s="112" customFormat="1" ht="24.95" customHeight="1" x14ac:dyDescent="0.25">
      <c r="A646" s="349" t="s">
        <v>26</v>
      </c>
      <c r="B646" s="349">
        <v>663</v>
      </c>
      <c r="C646" s="349" t="str">
        <f>VLOOKUP(Táblázat1[[#This Row],[ORR_ssz]],Táblázat2[#All],7,0)</f>
        <v>J4:PJ (30):ÖJ</v>
      </c>
      <c r="D646" s="349" t="str">
        <f>VLOOKUP(Táblázat1[[#This Row],[ORR_ssz]],Táblázat2[#All],4,0)</f>
        <v>sz09</v>
      </c>
      <c r="E646" s="350" t="s">
        <v>1471</v>
      </c>
      <c r="F646" s="351"/>
      <c r="G646" s="351" t="s">
        <v>32</v>
      </c>
      <c r="H646" s="351" t="s">
        <v>57</v>
      </c>
      <c r="I646" s="352">
        <v>7</v>
      </c>
      <c r="J646" s="351" t="s">
        <v>56</v>
      </c>
      <c r="K646" s="350"/>
      <c r="L646" s="402"/>
      <c r="M646" s="395">
        <f>VLOOKUP(Táblázat1[[#This Row],[ORR_ssz]],Táblázat2[#All],9,0)</f>
        <v>16</v>
      </c>
      <c r="N646" s="395">
        <f>VLOOKUP(Táblázat1[[#This Row],[ORR_ssz]],Táblázat2[#All],31,0)</f>
        <v>60</v>
      </c>
      <c r="O646" s="388"/>
      <c r="P646" s="351"/>
      <c r="Q646" s="351" t="s">
        <v>85</v>
      </c>
      <c r="R646" s="351" t="s">
        <v>90</v>
      </c>
      <c r="S646" s="351"/>
      <c r="T646" s="351" t="s">
        <v>3608</v>
      </c>
      <c r="U646" s="351" t="str">
        <f>VLOOKUP(Táblázat1[[#This Row],[ORR_ssz]],Táblázat2[#All],6,0)</f>
        <v>SZE:10:00-12:00(B gyakorló 07. (Kecskeméti u.) (ÁB-2-204))</v>
      </c>
      <c r="V646" s="351"/>
      <c r="W646" s="350" t="s">
        <v>1472</v>
      </c>
      <c r="X646" s="351"/>
      <c r="Y646" s="351"/>
      <c r="Z646" s="353" t="s">
        <v>1448</v>
      </c>
      <c r="AA646" s="351"/>
      <c r="AB646" s="353" t="s">
        <v>3738</v>
      </c>
    </row>
    <row r="647" spans="1:28" s="112" customFormat="1" ht="24.95" customHeight="1" x14ac:dyDescent="0.25">
      <c r="A647" s="349" t="s">
        <v>26</v>
      </c>
      <c r="B647" s="349">
        <v>664</v>
      </c>
      <c r="C647" s="349" t="str">
        <f>VLOOKUP(Táblázat1[[#This Row],[ORR_ssz]],Táblázat2[#All],7,0)</f>
        <v>J4:PJ (30):ÖJ</v>
      </c>
      <c r="D647" s="349" t="str">
        <f>VLOOKUP(Táblázat1[[#This Row],[ORR_ssz]],Táblázat2[#All],4,0)</f>
        <v>sz10</v>
      </c>
      <c r="E647" s="350" t="s">
        <v>1473</v>
      </c>
      <c r="F647" s="351"/>
      <c r="G647" s="351" t="s">
        <v>32</v>
      </c>
      <c r="H647" s="351" t="s">
        <v>57</v>
      </c>
      <c r="I647" s="352">
        <v>7</v>
      </c>
      <c r="J647" s="351" t="s">
        <v>56</v>
      </c>
      <c r="K647" s="350"/>
      <c r="L647" s="402"/>
      <c r="M647" s="395">
        <f>VLOOKUP(Táblázat1[[#This Row],[ORR_ssz]],Táblázat2[#All],9,0)</f>
        <v>16</v>
      </c>
      <c r="N647" s="395">
        <f>VLOOKUP(Táblázat1[[#This Row],[ORR_ssz]],Táblázat2[#All],31,0)</f>
        <v>54</v>
      </c>
      <c r="O647" s="388"/>
      <c r="P647" s="351"/>
      <c r="Q647" s="351" t="s">
        <v>83</v>
      </c>
      <c r="R647" s="351" t="s">
        <v>636</v>
      </c>
      <c r="S647" s="351"/>
      <c r="T647" s="351" t="s">
        <v>1085</v>
      </c>
      <c r="U647" s="351" t="str">
        <f>VLOOKUP(Táblázat1[[#This Row],[ORR_ssz]],Táblázat2[#All],6,0)</f>
        <v>H:08:00-10:00(B Nyelvi labor (Magyar u.) (ÁB-1,5-118))</v>
      </c>
      <c r="V647" s="351"/>
      <c r="W647" s="350" t="s">
        <v>1443</v>
      </c>
      <c r="X647" s="351"/>
      <c r="Y647" s="351"/>
      <c r="Z647" s="353"/>
      <c r="AA647" s="351"/>
      <c r="AB647" s="353" t="s">
        <v>3738</v>
      </c>
    </row>
    <row r="648" spans="1:28" s="112" customFormat="1" ht="24.95" customHeight="1" x14ac:dyDescent="0.25">
      <c r="A648" s="349" t="s">
        <v>26</v>
      </c>
      <c r="B648" s="349">
        <v>665</v>
      </c>
      <c r="C648" s="349" t="str">
        <f>VLOOKUP(Táblázat1[[#This Row],[ORR_ssz]],Táblázat2[#All],7,0)</f>
        <v>J4:PJ (30):ÖJ</v>
      </c>
      <c r="D648" s="349" t="str">
        <f>VLOOKUP(Táblázat1[[#This Row],[ORR_ssz]],Táblázat2[#All],4,0)</f>
        <v>sz11</v>
      </c>
      <c r="E648" s="350" t="s">
        <v>1474</v>
      </c>
      <c r="F648" s="351"/>
      <c r="G648" s="351" t="s">
        <v>32</v>
      </c>
      <c r="H648" s="351" t="s">
        <v>57</v>
      </c>
      <c r="I648" s="352">
        <v>7</v>
      </c>
      <c r="J648" s="351" t="s">
        <v>56</v>
      </c>
      <c r="K648" s="350"/>
      <c r="L648" s="402"/>
      <c r="M648" s="395">
        <f>VLOOKUP(Táblázat1[[#This Row],[ORR_ssz]],Táblázat2[#All],9,0)</f>
        <v>16</v>
      </c>
      <c r="N648" s="395">
        <f>VLOOKUP(Táblázat1[[#This Row],[ORR_ssz]],Táblázat2[#All],31,0)</f>
        <v>60</v>
      </c>
      <c r="O648" s="388"/>
      <c r="P648" s="351"/>
      <c r="Q648" s="351" t="s">
        <v>84</v>
      </c>
      <c r="R648" s="351" t="s">
        <v>636</v>
      </c>
      <c r="S648" s="351"/>
      <c r="T648" s="351" t="s">
        <v>3672</v>
      </c>
      <c r="U648" s="351" t="str">
        <f>VLOOKUP(Táblázat1[[#This Row],[ORR_ssz]],Táblázat2[#All],6,0)</f>
        <v>K:08:00-10:00(A gyakorló 09. (ÁA-3-340))</v>
      </c>
      <c r="V648" s="351"/>
      <c r="W648" s="350" t="s">
        <v>1475</v>
      </c>
      <c r="X648" s="351"/>
      <c r="Y648" s="351"/>
      <c r="Z648" s="353"/>
      <c r="AA648" s="351"/>
      <c r="AB648" s="353" t="s">
        <v>3738</v>
      </c>
    </row>
    <row r="649" spans="1:28" s="112" customFormat="1" ht="24.95" customHeight="1" x14ac:dyDescent="0.25">
      <c r="A649" s="349" t="s">
        <v>26</v>
      </c>
      <c r="B649" s="349">
        <v>666</v>
      </c>
      <c r="C649" s="349" t="str">
        <f>VLOOKUP(Táblázat1[[#This Row],[ORR_ssz]],Táblázat2[#All],7,0)</f>
        <v>J4:PJ (30):ÖJ</v>
      </c>
      <c r="D649" s="349" t="str">
        <f>VLOOKUP(Táblázat1[[#This Row],[ORR_ssz]],Táblázat2[#All],4,0)</f>
        <v>sz12</v>
      </c>
      <c r="E649" s="350" t="s">
        <v>1476</v>
      </c>
      <c r="F649" s="351"/>
      <c r="G649" s="351" t="s">
        <v>32</v>
      </c>
      <c r="H649" s="351" t="s">
        <v>57</v>
      </c>
      <c r="I649" s="352">
        <v>7</v>
      </c>
      <c r="J649" s="351" t="s">
        <v>56</v>
      </c>
      <c r="K649" s="350"/>
      <c r="L649" s="402"/>
      <c r="M649" s="395">
        <f>VLOOKUP(Táblázat1[[#This Row],[ORR_ssz]],Táblázat2[#All],9,0)</f>
        <v>16</v>
      </c>
      <c r="N649" s="395">
        <f>VLOOKUP(Táblázat1[[#This Row],[ORR_ssz]],Táblázat2[#All],31,0)</f>
        <v>60</v>
      </c>
      <c r="O649" s="388"/>
      <c r="P649" s="351"/>
      <c r="Q649" s="351" t="s">
        <v>84</v>
      </c>
      <c r="R649" s="351" t="s">
        <v>90</v>
      </c>
      <c r="S649" s="351"/>
      <c r="T649" s="351" t="s">
        <v>3613</v>
      </c>
      <c r="U649" s="351" t="str">
        <f>VLOOKUP(Táblázat1[[#This Row],[ORR_ssz]],Táblázat2[#All],6,0)</f>
        <v>K:10:00-12:00(A gyakorló 08. (ÁA-2-240))</v>
      </c>
      <c r="V649" s="351"/>
      <c r="W649" s="350" t="s">
        <v>1477</v>
      </c>
      <c r="X649" s="351"/>
      <c r="Y649" s="351"/>
      <c r="Z649" s="353"/>
      <c r="AA649" s="351"/>
      <c r="AB649" s="353" t="s">
        <v>3738</v>
      </c>
    </row>
    <row r="650" spans="1:28" s="112" customFormat="1" ht="24.95" customHeight="1" x14ac:dyDescent="0.25">
      <c r="A650" s="349" t="s">
        <v>26</v>
      </c>
      <c r="B650" s="349">
        <v>667</v>
      </c>
      <c r="C650" s="349" t="str">
        <f>VLOOKUP(Táblázat1[[#This Row],[ORR_ssz]],Táblázat2[#All],7,0)</f>
        <v>J4:PJ (30):ÖJ</v>
      </c>
      <c r="D650" s="349" t="str">
        <f>VLOOKUP(Táblázat1[[#This Row],[ORR_ssz]],Táblázat2[#All],4,0)</f>
        <v>sz13</v>
      </c>
      <c r="E650" s="350" t="s">
        <v>1478</v>
      </c>
      <c r="F650" s="351"/>
      <c r="G650" s="351" t="s">
        <v>32</v>
      </c>
      <c r="H650" s="351" t="s">
        <v>57</v>
      </c>
      <c r="I650" s="352">
        <v>7</v>
      </c>
      <c r="J650" s="351" t="s">
        <v>56</v>
      </c>
      <c r="K650" s="350"/>
      <c r="L650" s="402"/>
      <c r="M650" s="395">
        <f>VLOOKUP(Táblázat1[[#This Row],[ORR_ssz]],Táblázat2[#All],9,0)</f>
        <v>16</v>
      </c>
      <c r="N650" s="395">
        <f>VLOOKUP(Táblázat1[[#This Row],[ORR_ssz]],Táblázat2[#All],31,0)</f>
        <v>60</v>
      </c>
      <c r="O650" s="388"/>
      <c r="P650" s="351"/>
      <c r="Q650" s="351" t="s">
        <v>86</v>
      </c>
      <c r="R650" s="351" t="s">
        <v>102</v>
      </c>
      <c r="S650" s="350"/>
      <c r="T650" s="350" t="s">
        <v>3613</v>
      </c>
      <c r="U650" s="351" t="str">
        <f>VLOOKUP(Táblázat1[[#This Row],[ORR_ssz]],Táblázat2[#All],6,0)</f>
        <v>CS:16:00-18:00(A gyakorló 08. (ÁA-2-240))</v>
      </c>
      <c r="V650" s="351"/>
      <c r="W650" s="350" t="s">
        <v>1479</v>
      </c>
      <c r="X650" s="351"/>
      <c r="Y650" s="351"/>
      <c r="Z650" s="353"/>
      <c r="AA650" s="351"/>
      <c r="AB650" s="353" t="s">
        <v>3738</v>
      </c>
    </row>
    <row r="651" spans="1:28" s="112" customFormat="1" ht="24.95" customHeight="1" x14ac:dyDescent="0.25">
      <c r="A651" s="349" t="s">
        <v>26</v>
      </c>
      <c r="B651" s="349">
        <v>668</v>
      </c>
      <c r="C651" s="349" t="str">
        <f>VLOOKUP(Táblázat1[[#This Row],[ORR_ssz]],Táblázat2[#All],7,0)</f>
        <v>J4:PJ (30):ÖJ</v>
      </c>
      <c r="D651" s="349" t="str">
        <f>VLOOKUP(Táblázat1[[#This Row],[ORR_ssz]],Táblázat2[#All],4,0)</f>
        <v>sz14</v>
      </c>
      <c r="E651" s="350" t="s">
        <v>1480</v>
      </c>
      <c r="F651" s="351"/>
      <c r="G651" s="351" t="s">
        <v>32</v>
      </c>
      <c r="H651" s="351" t="s">
        <v>57</v>
      </c>
      <c r="I651" s="352">
        <v>7</v>
      </c>
      <c r="J651" s="351" t="s">
        <v>56</v>
      </c>
      <c r="K651" s="350"/>
      <c r="L651" s="402"/>
      <c r="M651" s="395">
        <f>VLOOKUP(Táblázat1[[#This Row],[ORR_ssz]],Táblázat2[#All],9,0)</f>
        <v>16</v>
      </c>
      <c r="N651" s="395">
        <f>VLOOKUP(Táblázat1[[#This Row],[ORR_ssz]],Táblázat2[#All],31,0)</f>
        <v>40</v>
      </c>
      <c r="O651" s="388"/>
      <c r="P651" s="351"/>
      <c r="Q651" s="351" t="s">
        <v>83</v>
      </c>
      <c r="R651" s="351" t="s">
        <v>636</v>
      </c>
      <c r="S651" s="351"/>
      <c r="T651" s="351" t="s">
        <v>3609</v>
      </c>
      <c r="U651" s="351" t="str">
        <f>VLOOKUP(Táblázat1[[#This Row],[ORR_ssz]],Táblázat2[#All],6,0)</f>
        <v>H:08:00-10:00(B gyakorló 13. (Kecskeméti u.) (ÁB-3-305))</v>
      </c>
      <c r="V651" s="351"/>
      <c r="W651" s="350" t="s">
        <v>1481</v>
      </c>
      <c r="X651" s="351"/>
      <c r="Y651" s="351"/>
      <c r="Z651" s="353"/>
      <c r="AA651" s="351"/>
      <c r="AB651" s="353" t="s">
        <v>3738</v>
      </c>
    </row>
    <row r="652" spans="1:28" s="112" customFormat="1" ht="24.95" customHeight="1" x14ac:dyDescent="0.25">
      <c r="A652" s="349" t="s">
        <v>26</v>
      </c>
      <c r="B652" s="349">
        <v>669</v>
      </c>
      <c r="C652" s="349" t="str">
        <f>VLOOKUP(Táblázat1[[#This Row],[ORR_ssz]],Táblázat2[#All],7,0)</f>
        <v>J4:PJ (30):ÖJ</v>
      </c>
      <c r="D652" s="349" t="str">
        <f>VLOOKUP(Táblázat1[[#This Row],[ORR_ssz]],Táblázat2[#All],4,0)</f>
        <v>sz15</v>
      </c>
      <c r="E652" s="350" t="s">
        <v>1482</v>
      </c>
      <c r="F652" s="351"/>
      <c r="G652" s="351" t="s">
        <v>32</v>
      </c>
      <c r="H652" s="351" t="s">
        <v>57</v>
      </c>
      <c r="I652" s="352">
        <v>7</v>
      </c>
      <c r="J652" s="351" t="s">
        <v>56</v>
      </c>
      <c r="K652" s="350"/>
      <c r="L652" s="402"/>
      <c r="M652" s="395">
        <f>VLOOKUP(Táblázat1[[#This Row],[ORR_ssz]],Táblázat2[#All],9,0)</f>
        <v>16</v>
      </c>
      <c r="N652" s="395">
        <f>VLOOKUP(Táblázat1[[#This Row],[ORR_ssz]],Táblázat2[#All],31,0)</f>
        <v>40</v>
      </c>
      <c r="O652" s="388"/>
      <c r="P652" s="351"/>
      <c r="Q652" s="351" t="s">
        <v>83</v>
      </c>
      <c r="R652" s="351" t="s">
        <v>636</v>
      </c>
      <c r="S652" s="351"/>
      <c r="T652" s="351" t="s">
        <v>3617</v>
      </c>
      <c r="U652" s="351" t="str">
        <f>VLOOKUP(Táblázat1[[#This Row],[ORR_ssz]],Táblázat2[#All],6,0)</f>
        <v>H:08:00-10:00(A gyakorló 04. (ÁA-a-8))</v>
      </c>
      <c r="V652" s="351"/>
      <c r="W652" s="350" t="s">
        <v>1427</v>
      </c>
      <c r="X652" s="351"/>
      <c r="Y652" s="351"/>
      <c r="Z652" s="353"/>
      <c r="AA652" s="351"/>
      <c r="AB652" s="353" t="s">
        <v>3738</v>
      </c>
    </row>
    <row r="653" spans="1:28" s="112" customFormat="1" ht="24.95" customHeight="1" x14ac:dyDescent="0.25">
      <c r="A653" s="349" t="s">
        <v>26</v>
      </c>
      <c r="B653" s="349">
        <v>670</v>
      </c>
      <c r="C653" s="349" t="str">
        <f>VLOOKUP(Táblázat1[[#This Row],[ORR_ssz]],Táblázat2[#All],7,0)</f>
        <v>J4:PJ (30):ÖJ</v>
      </c>
      <c r="D653" s="349" t="str">
        <f>VLOOKUP(Táblázat1[[#This Row],[ORR_ssz]],Táblázat2[#All],4,0)</f>
        <v>sz16</v>
      </c>
      <c r="E653" s="350" t="s">
        <v>1483</v>
      </c>
      <c r="F653" s="351"/>
      <c r="G653" s="351" t="s">
        <v>32</v>
      </c>
      <c r="H653" s="351" t="s">
        <v>57</v>
      </c>
      <c r="I653" s="352">
        <v>7</v>
      </c>
      <c r="J653" s="351" t="s">
        <v>56</v>
      </c>
      <c r="K653" s="350"/>
      <c r="L653" s="402"/>
      <c r="M653" s="395">
        <f>VLOOKUP(Táblázat1[[#This Row],[ORR_ssz]],Táblázat2[#All],9,0)</f>
        <v>16</v>
      </c>
      <c r="N653" s="395">
        <f>VLOOKUP(Táblázat1[[#This Row],[ORR_ssz]],Táblázat2[#All],31,0)</f>
        <v>60</v>
      </c>
      <c r="O653" s="388"/>
      <c r="P653" s="351"/>
      <c r="Q653" s="351" t="s">
        <v>85</v>
      </c>
      <c r="R653" s="351" t="s">
        <v>102</v>
      </c>
      <c r="S653" s="351"/>
      <c r="T653" s="351" t="s">
        <v>3607</v>
      </c>
      <c r="U653" s="351" t="str">
        <f>VLOOKUP(Táblázat1[[#This Row],[ORR_ssz]],Táblázat2[#All],6,0)</f>
        <v>SZE:16:00-18:00(B gyakorló 03. (Magyar u.) (ÁB-0-4))</v>
      </c>
      <c r="V653" s="351"/>
      <c r="W653" s="350" t="s">
        <v>1484</v>
      </c>
      <c r="X653" s="351"/>
      <c r="Y653" s="351"/>
      <c r="Z653" s="353"/>
      <c r="AA653" s="351"/>
      <c r="AB653" s="353" t="s">
        <v>3738</v>
      </c>
    </row>
    <row r="654" spans="1:28" s="112" customFormat="1" ht="24.95" customHeight="1" x14ac:dyDescent="0.25">
      <c r="A654" s="349" t="s">
        <v>26</v>
      </c>
      <c r="B654" s="349">
        <v>671</v>
      </c>
      <c r="C654" s="349" t="str">
        <f>VLOOKUP(Táblázat1[[#This Row],[ORR_ssz]],Táblázat2[#All],7,0)</f>
        <v>J4:PJ (30):ÖJ</v>
      </c>
      <c r="D654" s="349" t="str">
        <f>VLOOKUP(Táblázat1[[#This Row],[ORR_ssz]],Táblázat2[#All],4,0)</f>
        <v>sz17</v>
      </c>
      <c r="E654" s="350" t="s">
        <v>1485</v>
      </c>
      <c r="F654" s="351"/>
      <c r="G654" s="351" t="s">
        <v>32</v>
      </c>
      <c r="H654" s="351" t="s">
        <v>57</v>
      </c>
      <c r="I654" s="352">
        <v>7</v>
      </c>
      <c r="J654" s="351" t="s">
        <v>56</v>
      </c>
      <c r="K654" s="350"/>
      <c r="L654" s="402"/>
      <c r="M654" s="395">
        <f>VLOOKUP(Táblázat1[[#This Row],[ORR_ssz]],Táblázat2[#All],9,0)</f>
        <v>16</v>
      </c>
      <c r="N654" s="395">
        <f>VLOOKUP(Táblázat1[[#This Row],[ORR_ssz]],Táblázat2[#All],31,0)</f>
        <v>60</v>
      </c>
      <c r="O654" s="388"/>
      <c r="P654" s="351"/>
      <c r="Q654" s="351" t="s">
        <v>83</v>
      </c>
      <c r="R654" s="351" t="s">
        <v>3678</v>
      </c>
      <c r="S654" s="351"/>
      <c r="T654" s="351" t="s">
        <v>3607</v>
      </c>
      <c r="U654" s="351" t="str">
        <f>VLOOKUP(Táblázat1[[#This Row],[ORR_ssz]],Táblázat2[#All],6,0)</f>
        <v>H:08:00-10:00(B gyakorló 03. (Magyar u.) (ÁB-0-4))</v>
      </c>
      <c r="V654" s="351"/>
      <c r="W654" s="350" t="s">
        <v>1433</v>
      </c>
      <c r="X654" s="351"/>
      <c r="Y654" s="351"/>
      <c r="Z654" s="353"/>
      <c r="AA654" s="351"/>
      <c r="AB654" s="353" t="s">
        <v>3738</v>
      </c>
    </row>
    <row r="655" spans="1:28" s="112" customFormat="1" ht="24.95" customHeight="1" x14ac:dyDescent="0.25">
      <c r="A655" s="349" t="s">
        <v>26</v>
      </c>
      <c r="B655" s="349">
        <v>672</v>
      </c>
      <c r="C655" s="349" t="str">
        <f>VLOOKUP(Táblázat1[[#This Row],[ORR_ssz]],Táblázat2[#All],7,0)</f>
        <v>J4:PJ (30):ÖJ</v>
      </c>
      <c r="D655" s="349" t="str">
        <f>VLOOKUP(Táblázat1[[#This Row],[ORR_ssz]],Táblázat2[#All],4,0)</f>
        <v>sz18</v>
      </c>
      <c r="E655" s="350" t="s">
        <v>1486</v>
      </c>
      <c r="F655" s="351"/>
      <c r="G655" s="351" t="s">
        <v>32</v>
      </c>
      <c r="H655" s="351" t="s">
        <v>57</v>
      </c>
      <c r="I655" s="352">
        <v>7</v>
      </c>
      <c r="J655" s="351" t="s">
        <v>56</v>
      </c>
      <c r="K655" s="350"/>
      <c r="L655" s="402"/>
      <c r="M655" s="395">
        <f>VLOOKUP(Táblázat1[[#This Row],[ORR_ssz]],Táblázat2[#All],9,0)</f>
        <v>16</v>
      </c>
      <c r="N655" s="395">
        <f>VLOOKUP(Táblázat1[[#This Row],[ORR_ssz]],Táblázat2[#All],31,0)</f>
        <v>480</v>
      </c>
      <c r="O655" s="388"/>
      <c r="P655" s="351"/>
      <c r="Q655" s="351" t="s">
        <v>84</v>
      </c>
      <c r="R655" s="351" t="s">
        <v>102</v>
      </c>
      <c r="S655" s="350"/>
      <c r="T655" s="350" t="s">
        <v>3669</v>
      </c>
      <c r="U655" s="351" t="str">
        <f>VLOOKUP(Táblázat1[[#This Row],[ORR_ssz]],Táblázat2[#All],6,0)</f>
        <v>K:16:00-18:00(A tanterem VIII. (Vécsey auditórium) (ÁA-3,5-503))</v>
      </c>
      <c r="V655" s="351"/>
      <c r="W655" s="350" t="s">
        <v>1432</v>
      </c>
      <c r="X655" s="351"/>
      <c r="Y655" s="351"/>
      <c r="Z655" s="353"/>
      <c r="AA655" s="351"/>
      <c r="AB655" s="353" t="s">
        <v>3738</v>
      </c>
    </row>
    <row r="656" spans="1:28" s="112" customFormat="1" ht="24.95" customHeight="1" x14ac:dyDescent="0.25">
      <c r="A656" s="349" t="s">
        <v>26</v>
      </c>
      <c r="B656" s="349">
        <v>673</v>
      </c>
      <c r="C656" s="349" t="str">
        <f>VLOOKUP(Táblázat1[[#This Row],[ORR_ssz]],Táblázat2[#All],7,0)</f>
        <v>J4:PJ (30):ÖJ</v>
      </c>
      <c r="D656" s="349" t="str">
        <f>VLOOKUP(Táblázat1[[#This Row],[ORR_ssz]],Táblázat2[#All],4,0)</f>
        <v>sz19</v>
      </c>
      <c r="E656" s="350" t="s">
        <v>1487</v>
      </c>
      <c r="F656" s="351"/>
      <c r="G656" s="351" t="s">
        <v>32</v>
      </c>
      <c r="H656" s="351" t="s">
        <v>57</v>
      </c>
      <c r="I656" s="352">
        <v>7</v>
      </c>
      <c r="J656" s="351" t="s">
        <v>56</v>
      </c>
      <c r="K656" s="350"/>
      <c r="L656" s="402"/>
      <c r="M656" s="395">
        <f>VLOOKUP(Táblázat1[[#This Row],[ORR_ssz]],Táblázat2[#All],9,0)</f>
        <v>16</v>
      </c>
      <c r="N656" s="395">
        <f>VLOOKUP(Táblázat1[[#This Row],[ORR_ssz]],Táblázat2[#All],31,0)</f>
        <v>40</v>
      </c>
      <c r="O656" s="388"/>
      <c r="P656" s="351"/>
      <c r="Q656" s="351" t="s">
        <v>86</v>
      </c>
      <c r="R656" s="351" t="s">
        <v>102</v>
      </c>
      <c r="S656" s="351"/>
      <c r="T656" s="351" t="s">
        <v>3627</v>
      </c>
      <c r="U656" s="351" t="str">
        <f>VLOOKUP(Táblázat1[[#This Row],[ORR_ssz]],Táblázat2[#All],6,0)</f>
        <v>CS:16:00-18:00(B gyakorló 14. (Kecskeméti u.) (ÁB-3-307))</v>
      </c>
      <c r="V656" s="351"/>
      <c r="W656" s="350" t="s">
        <v>1453</v>
      </c>
      <c r="X656" s="351"/>
      <c r="Y656" s="351"/>
      <c r="Z656" s="353"/>
      <c r="AA656" s="351"/>
      <c r="AB656" s="353" t="s">
        <v>3738</v>
      </c>
    </row>
    <row r="657" spans="1:28" s="112" customFormat="1" ht="24.95" customHeight="1" x14ac:dyDescent="0.25">
      <c r="A657" s="349" t="s">
        <v>26</v>
      </c>
      <c r="B657" s="349">
        <v>674</v>
      </c>
      <c r="C657" s="349" t="str">
        <f>VLOOKUP(Táblázat1[[#This Row],[ORR_ssz]],Táblázat2[#All],7,0)</f>
        <v>J4:PJ (30):ÖJ</v>
      </c>
      <c r="D657" s="349" t="str">
        <f>VLOOKUP(Táblázat1[[#This Row],[ORR_ssz]],Táblázat2[#All],4,0)</f>
        <v>sz20</v>
      </c>
      <c r="E657" s="350" t="s">
        <v>1488</v>
      </c>
      <c r="F657" s="351"/>
      <c r="G657" s="351" t="s">
        <v>32</v>
      </c>
      <c r="H657" s="351" t="s">
        <v>57</v>
      </c>
      <c r="I657" s="352">
        <v>7</v>
      </c>
      <c r="J657" s="351" t="s">
        <v>56</v>
      </c>
      <c r="K657" s="350"/>
      <c r="L657" s="402"/>
      <c r="M657" s="395">
        <f>VLOOKUP(Táblázat1[[#This Row],[ORR_ssz]],Táblázat2[#All],9,0)</f>
        <v>16</v>
      </c>
      <c r="N657" s="395">
        <f>VLOOKUP(Táblázat1[[#This Row],[ORR_ssz]],Táblázat2[#All],31,0)</f>
        <v>60</v>
      </c>
      <c r="O657" s="388"/>
      <c r="P657" s="351"/>
      <c r="Q657" s="351" t="s">
        <v>84</v>
      </c>
      <c r="R657" s="351" t="s">
        <v>636</v>
      </c>
      <c r="S657" s="351"/>
      <c r="T657" s="351" t="s">
        <v>3607</v>
      </c>
      <c r="U657" s="351" t="str">
        <f>VLOOKUP(Táblázat1[[#This Row],[ORR_ssz]],Táblázat2[#All],6,0)</f>
        <v>K:08:00-10:00(B gyakorló 03. (Magyar u.) (ÁB-0-4))</v>
      </c>
      <c r="V657" s="351"/>
      <c r="W657" s="350" t="s">
        <v>1459</v>
      </c>
      <c r="X657" s="351"/>
      <c r="Y657" s="351"/>
      <c r="Z657" s="353"/>
      <c r="AA657" s="351"/>
      <c r="AB657" s="353" t="s">
        <v>3738</v>
      </c>
    </row>
    <row r="658" spans="1:28" s="112" customFormat="1" ht="24.95" customHeight="1" x14ac:dyDescent="0.25">
      <c r="A658" s="349" t="s">
        <v>26</v>
      </c>
      <c r="B658" s="349">
        <v>675</v>
      </c>
      <c r="C658" s="349" t="str">
        <f>VLOOKUP(Táblázat1[[#This Row],[ORR_ssz]],Táblázat2[#All],7,0)</f>
        <v>JL5:PJ (4):CSJ</v>
      </c>
      <c r="D658" s="349" t="str">
        <f>VLOOKUP(Táblázat1[[#This Row],[ORR_ssz]],Táblázat2[#All],4,0)</f>
        <v>e</v>
      </c>
      <c r="E658" s="350" t="s">
        <v>818</v>
      </c>
      <c r="F658" s="351"/>
      <c r="G658" s="351" t="s">
        <v>31</v>
      </c>
      <c r="H658" s="351" t="s">
        <v>55</v>
      </c>
      <c r="I658" s="352">
        <v>5</v>
      </c>
      <c r="J658" s="351" t="s">
        <v>54</v>
      </c>
      <c r="K658" s="350"/>
      <c r="L658" s="402"/>
      <c r="M658" s="395">
        <f>VLOOKUP(Táblázat1[[#This Row],[ORR_ssz]],Táblázat2[#All],9,0)</f>
        <v>666</v>
      </c>
      <c r="N658" s="395">
        <f>VLOOKUP(Táblázat1[[#This Row],[ORR_ssz]],Táblázat2[#All],31,0)</f>
        <v>0</v>
      </c>
      <c r="O658" s="388"/>
      <c r="P658" s="351"/>
      <c r="Q658" s="351"/>
      <c r="R658" s="351"/>
      <c r="S658" s="351"/>
      <c r="T658" s="351"/>
      <c r="U658" s="351">
        <f>VLOOKUP(Táblázat1[[#This Row],[ORR_ssz]],Táblázat2[#All],6,0)</f>
        <v>0</v>
      </c>
      <c r="V658" s="351" t="s">
        <v>1453</v>
      </c>
      <c r="W658" s="350" t="s">
        <v>1453</v>
      </c>
      <c r="X658" s="351"/>
      <c r="Y658" s="351"/>
      <c r="Z658" s="353"/>
      <c r="AA658" s="351"/>
      <c r="AB658" s="353" t="s">
        <v>3739</v>
      </c>
    </row>
    <row r="659" spans="1:28" s="112" customFormat="1" ht="24.95" customHeight="1" x14ac:dyDescent="0.25">
      <c r="A659" s="349" t="s">
        <v>26</v>
      </c>
      <c r="B659" s="349">
        <v>676</v>
      </c>
      <c r="C659" s="349" t="str">
        <f>VLOOKUP(Táblázat1[[#This Row],[ORR_ssz]],Táblázat2[#All],7,0)</f>
        <v>J4:PJ (4):KÁ</v>
      </c>
      <c r="D659" s="349" t="str">
        <f>VLOOKUP(Táblázat1[[#This Row],[ORR_ssz]],Táblázat2[#All],4,0)</f>
        <v>e</v>
      </c>
      <c r="E659" s="350" t="s">
        <v>815</v>
      </c>
      <c r="F659" s="351" t="s">
        <v>816</v>
      </c>
      <c r="G659" s="351" t="s">
        <v>31</v>
      </c>
      <c r="H659" s="351" t="s">
        <v>57</v>
      </c>
      <c r="I659" s="355">
        <v>3</v>
      </c>
      <c r="J659" s="351" t="s">
        <v>56</v>
      </c>
      <c r="K659" s="350"/>
      <c r="L659" s="402"/>
      <c r="M659" s="395">
        <f>VLOOKUP(Táblázat1[[#This Row],[ORR_ssz]],Táblázat2[#All],9,0)</f>
        <v>666</v>
      </c>
      <c r="N659" s="395">
        <f>VLOOKUP(Táblázat1[[#This Row],[ORR_ssz]],Táblázat2[#All],31,0)</f>
        <v>0</v>
      </c>
      <c r="O659" s="388"/>
      <c r="P659" s="351"/>
      <c r="Q659" s="351"/>
      <c r="R659" s="351"/>
      <c r="S659" s="351"/>
      <c r="T659" s="351"/>
      <c r="U659" s="351">
        <f>VLOOKUP(Táblázat1[[#This Row],[ORR_ssz]],Táblázat2[#All],6,0)</f>
        <v>0</v>
      </c>
      <c r="V659" s="351" t="s">
        <v>1461</v>
      </c>
      <c r="W659" s="350" t="s">
        <v>1461</v>
      </c>
      <c r="X659" s="351"/>
      <c r="Y659" s="351"/>
      <c r="Z659" s="353"/>
      <c r="AA659" s="351"/>
      <c r="AB659" s="353" t="s">
        <v>3739</v>
      </c>
    </row>
    <row r="660" spans="1:28" s="112" customFormat="1" ht="24.95" customHeight="1" x14ac:dyDescent="0.25">
      <c r="A660" s="349" t="s">
        <v>26</v>
      </c>
      <c r="B660" s="349">
        <v>677</v>
      </c>
      <c r="C660" s="349" t="str">
        <f>VLOOKUP(Táblázat1[[#This Row],[ORR_ssz]],Táblázat2[#All],7,0)</f>
        <v>J4:PJ (40):KÁ</v>
      </c>
      <c r="D660" s="349" t="str">
        <f>VLOOKUP(Táblázat1[[#This Row],[ORR_ssz]],Táblázat2[#All],4,0)</f>
        <v>sz:E</v>
      </c>
      <c r="E660" s="350" t="s">
        <v>794</v>
      </c>
      <c r="F660" s="351"/>
      <c r="G660" s="351" t="s">
        <v>32</v>
      </c>
      <c r="H660" s="351" t="s">
        <v>57</v>
      </c>
      <c r="I660" s="355">
        <v>3</v>
      </c>
      <c r="J660" s="351" t="s">
        <v>56</v>
      </c>
      <c r="K660" s="350"/>
      <c r="L660" s="402"/>
      <c r="M660" s="395">
        <f>VLOOKUP(Táblázat1[[#This Row],[ORR_ssz]],Táblázat2[#All],9,0)</f>
        <v>555</v>
      </c>
      <c r="N660" s="395">
        <f>VLOOKUP(Táblázat1[[#This Row],[ORR_ssz]],Táblázat2[#All],31,0)</f>
        <v>0</v>
      </c>
      <c r="O660" s="388"/>
      <c r="P660" s="351"/>
      <c r="Q660" s="351"/>
      <c r="R660" s="351"/>
      <c r="S660" s="351"/>
      <c r="T660" s="351"/>
      <c r="U660" s="351">
        <f>VLOOKUP(Táblázat1[[#This Row],[ORR_ssz]],Táblázat2[#All],6,0)</f>
        <v>0</v>
      </c>
      <c r="V660" s="351" t="s">
        <v>1461</v>
      </c>
      <c r="W660" s="350" t="s">
        <v>1461</v>
      </c>
      <c r="X660" s="351"/>
      <c r="Y660" s="351"/>
      <c r="Z660" s="353"/>
      <c r="AA660" s="351"/>
      <c r="AB660" s="353" t="s">
        <v>3739</v>
      </c>
    </row>
    <row r="661" spans="1:28" s="112" customFormat="1" ht="24.95" customHeight="1" x14ac:dyDescent="0.25">
      <c r="A661" s="349" t="s">
        <v>26</v>
      </c>
      <c r="B661" s="349">
        <v>678</v>
      </c>
      <c r="C661" s="349" t="str">
        <f>VLOOKUP(Táblázat1[[#This Row],[ORR_ssz]],Táblázat2[#All],7,0)</f>
        <v>J4:PJ (40):KÁ</v>
      </c>
      <c r="D661" s="349" t="str">
        <f>VLOOKUP(Táblázat1[[#This Row],[ORR_ssz]],Táblázat2[#All],4,0)</f>
        <v>sz01</v>
      </c>
      <c r="E661" s="350" t="s">
        <v>795</v>
      </c>
      <c r="F661" s="351"/>
      <c r="G661" s="351" t="s">
        <v>32</v>
      </c>
      <c r="H661" s="351" t="s">
        <v>57</v>
      </c>
      <c r="I661" s="355">
        <v>3</v>
      </c>
      <c r="J661" s="351" t="s">
        <v>56</v>
      </c>
      <c r="K661" s="350"/>
      <c r="L661" s="402"/>
      <c r="M661" s="395">
        <f>VLOOKUP(Táblázat1[[#This Row],[ORR_ssz]],Táblázat2[#All],9,0)</f>
        <v>16</v>
      </c>
      <c r="N661" s="395">
        <f>VLOOKUP(Táblázat1[[#This Row],[ORR_ssz]],Táblázat2[#All],31,0)</f>
        <v>60</v>
      </c>
      <c r="O661" s="388"/>
      <c r="P661" s="351"/>
      <c r="Q661" s="351" t="s">
        <v>85</v>
      </c>
      <c r="R661" s="351" t="s">
        <v>95</v>
      </c>
      <c r="S661" s="351"/>
      <c r="T661" s="351" t="s">
        <v>3655</v>
      </c>
      <c r="U661" s="351" t="str">
        <f>VLOOKUP(Táblázat1[[#This Row],[ORR_ssz]],Táblázat2[#All],6,0)</f>
        <v>SZE:12:00-14:00(B gyakorló 07. (Kecskeméti u.) (ÁB-2-204))</v>
      </c>
      <c r="V661" s="351"/>
      <c r="W661" s="350" t="s">
        <v>1431</v>
      </c>
      <c r="X661" s="351"/>
      <c r="Y661" s="351"/>
      <c r="Z661" s="353"/>
      <c r="AA661" s="351"/>
      <c r="AB661" s="353" t="s">
        <v>3738</v>
      </c>
    </row>
    <row r="662" spans="1:28" s="112" customFormat="1" ht="24.95" customHeight="1" x14ac:dyDescent="0.25">
      <c r="A662" s="349" t="s">
        <v>26</v>
      </c>
      <c r="B662" s="349">
        <v>679</v>
      </c>
      <c r="C662" s="349" t="str">
        <f>VLOOKUP(Táblázat1[[#This Row],[ORR_ssz]],Táblázat2[#All],7,0)</f>
        <v>J4:PJ (40):KÁ</v>
      </c>
      <c r="D662" s="349" t="str">
        <f>VLOOKUP(Táblázat1[[#This Row],[ORR_ssz]],Táblázat2[#All],4,0)</f>
        <v>sz02</v>
      </c>
      <c r="E662" s="350" t="s">
        <v>796</v>
      </c>
      <c r="F662" s="351"/>
      <c r="G662" s="351" t="s">
        <v>32</v>
      </c>
      <c r="H662" s="351" t="s">
        <v>57</v>
      </c>
      <c r="I662" s="355">
        <v>3</v>
      </c>
      <c r="J662" s="351" t="s">
        <v>56</v>
      </c>
      <c r="K662" s="350"/>
      <c r="L662" s="402"/>
      <c r="M662" s="395">
        <f>VLOOKUP(Táblázat1[[#This Row],[ORR_ssz]],Táblázat2[#All],9,0)</f>
        <v>16</v>
      </c>
      <c r="N662" s="395">
        <f>VLOOKUP(Táblázat1[[#This Row],[ORR_ssz]],Táblázat2[#All],31,0)</f>
        <v>60</v>
      </c>
      <c r="O662" s="388"/>
      <c r="P662" s="351"/>
      <c r="Q662" s="351" t="s">
        <v>85</v>
      </c>
      <c r="R662" s="351" t="s">
        <v>98</v>
      </c>
      <c r="S662" s="351"/>
      <c r="T662" s="351" t="s">
        <v>3655</v>
      </c>
      <c r="U662" s="351" t="str">
        <f>VLOOKUP(Táblázat1[[#This Row],[ORR_ssz]],Táblázat2[#All],6,0)</f>
        <v>SZE:14:00-16:00(B gyakorló 07. (Kecskeméti u.) (ÁB-2-204))</v>
      </c>
      <c r="V662" s="351"/>
      <c r="W662" s="350" t="s">
        <v>1431</v>
      </c>
      <c r="X662" s="351"/>
      <c r="Y662" s="351"/>
      <c r="Z662" s="353"/>
      <c r="AA662" s="351"/>
      <c r="AB662" s="353" t="s">
        <v>3738</v>
      </c>
    </row>
    <row r="663" spans="1:28" s="112" customFormat="1" ht="24.95" customHeight="1" x14ac:dyDescent="0.25">
      <c r="A663" s="349" t="s">
        <v>26</v>
      </c>
      <c r="B663" s="349">
        <v>680</v>
      </c>
      <c r="C663" s="349" t="str">
        <f>VLOOKUP(Táblázat1[[#This Row],[ORR_ssz]],Táblázat2[#All],7,0)</f>
        <v>J4:PJ (40):KÁ</v>
      </c>
      <c r="D663" s="349" t="str">
        <f>VLOOKUP(Táblázat1[[#This Row],[ORR_ssz]],Táblázat2[#All],4,0)</f>
        <v>sz03</v>
      </c>
      <c r="E663" s="350" t="s">
        <v>797</v>
      </c>
      <c r="F663" s="351"/>
      <c r="G663" s="351" t="s">
        <v>32</v>
      </c>
      <c r="H663" s="351" t="s">
        <v>57</v>
      </c>
      <c r="I663" s="355">
        <v>3</v>
      </c>
      <c r="J663" s="351" t="s">
        <v>56</v>
      </c>
      <c r="K663" s="350"/>
      <c r="L663" s="402"/>
      <c r="M663" s="395">
        <f>VLOOKUP(Táblázat1[[#This Row],[ORR_ssz]],Táblázat2[#All],9,0)</f>
        <v>16</v>
      </c>
      <c r="N663" s="395">
        <f>VLOOKUP(Táblázat1[[#This Row],[ORR_ssz]],Táblázat2[#All],31,0)</f>
        <v>40</v>
      </c>
      <c r="O663" s="388"/>
      <c r="P663" s="351"/>
      <c r="Q663" s="351" t="s">
        <v>83</v>
      </c>
      <c r="R663" s="351" t="s">
        <v>90</v>
      </c>
      <c r="S663" s="351"/>
      <c r="T663" s="351" t="s">
        <v>3612</v>
      </c>
      <c r="U663" s="351" t="str">
        <f>VLOOKUP(Táblázat1[[#This Row],[ORR_ssz]],Táblázat2[#All],6,0)</f>
        <v>H:10:00-12:00(B gyakorló 01. (Kecskeméti u.) (ÁB-0-1))</v>
      </c>
      <c r="V663" s="351"/>
      <c r="W663" s="350" t="s">
        <v>1489</v>
      </c>
      <c r="X663" s="351"/>
      <c r="Y663" s="351"/>
      <c r="Z663" s="353"/>
      <c r="AA663" s="351"/>
      <c r="AB663" s="354" t="s">
        <v>3738</v>
      </c>
    </row>
    <row r="664" spans="1:28" s="112" customFormat="1" ht="24.95" customHeight="1" x14ac:dyDescent="0.25">
      <c r="A664" s="349" t="s">
        <v>26</v>
      </c>
      <c r="B664" s="349">
        <v>681</v>
      </c>
      <c r="C664" s="349" t="str">
        <f>VLOOKUP(Táblázat1[[#This Row],[ORR_ssz]],Táblázat2[#All],7,0)</f>
        <v>J4:PJ (40):KÁ</v>
      </c>
      <c r="D664" s="349" t="str">
        <f>VLOOKUP(Táblázat1[[#This Row],[ORR_ssz]],Táblázat2[#All],4,0)</f>
        <v>sz04</v>
      </c>
      <c r="E664" s="350" t="s">
        <v>798</v>
      </c>
      <c r="F664" s="351"/>
      <c r="G664" s="351" t="s">
        <v>32</v>
      </c>
      <c r="H664" s="351" t="s">
        <v>57</v>
      </c>
      <c r="I664" s="355">
        <v>3</v>
      </c>
      <c r="J664" s="351" t="s">
        <v>56</v>
      </c>
      <c r="K664" s="350"/>
      <c r="L664" s="402"/>
      <c r="M664" s="395">
        <f>VLOOKUP(Táblázat1[[#This Row],[ORR_ssz]],Táblázat2[#All],9,0)</f>
        <v>16</v>
      </c>
      <c r="N664" s="395">
        <f>VLOOKUP(Táblázat1[[#This Row],[ORR_ssz]],Táblázat2[#All],31,0)</f>
        <v>200</v>
      </c>
      <c r="O664" s="388"/>
      <c r="P664" s="351"/>
      <c r="Q664" s="351" t="s">
        <v>85</v>
      </c>
      <c r="R664" s="351" t="s">
        <v>90</v>
      </c>
      <c r="S664" s="351"/>
      <c r="T664" s="351" t="s">
        <v>3656</v>
      </c>
      <c r="U664" s="351" t="str">
        <f>VLOOKUP(Táblázat1[[#This Row],[ORR_ssz]],Táblázat2[#All],6,0)</f>
        <v>SZE:10:00-12:00(A tanterem I. (Somló auditórium) (ÁA-1-106))</v>
      </c>
      <c r="V664" s="351"/>
      <c r="W664" s="350" t="s">
        <v>1432</v>
      </c>
      <c r="X664" s="351"/>
      <c r="Y664" s="351"/>
      <c r="Z664" s="351"/>
      <c r="AA664" s="351"/>
      <c r="AB664" s="354" t="s">
        <v>3738</v>
      </c>
    </row>
    <row r="665" spans="1:28" s="112" customFormat="1" ht="24.95" customHeight="1" x14ac:dyDescent="0.25">
      <c r="A665" s="349" t="s">
        <v>26</v>
      </c>
      <c r="B665" s="349">
        <v>682</v>
      </c>
      <c r="C665" s="349" t="str">
        <f>VLOOKUP(Táblázat1[[#This Row],[ORR_ssz]],Táblázat2[#All],7,0)</f>
        <v>J4:PJ (40):KÁ</v>
      </c>
      <c r="D665" s="349" t="str">
        <f>VLOOKUP(Táblázat1[[#This Row],[ORR_ssz]],Táblázat2[#All],4,0)</f>
        <v>sz05</v>
      </c>
      <c r="E665" s="350" t="s">
        <v>799</v>
      </c>
      <c r="F665" s="351"/>
      <c r="G665" s="351" t="s">
        <v>32</v>
      </c>
      <c r="H665" s="351" t="s">
        <v>57</v>
      </c>
      <c r="I665" s="355">
        <v>3</v>
      </c>
      <c r="J665" s="351" t="s">
        <v>56</v>
      </c>
      <c r="K665" s="350"/>
      <c r="L665" s="402"/>
      <c r="M665" s="395">
        <f>VLOOKUP(Táblázat1[[#This Row],[ORR_ssz]],Táblázat2[#All],9,0)</f>
        <v>16</v>
      </c>
      <c r="N665" s="395">
        <f>VLOOKUP(Táblázat1[[#This Row],[ORR_ssz]],Táblázat2[#All],31,0)</f>
        <v>86</v>
      </c>
      <c r="O665" s="388"/>
      <c r="P665" s="351"/>
      <c r="Q665" s="351" t="s">
        <v>85</v>
      </c>
      <c r="R665" s="351" t="s">
        <v>98</v>
      </c>
      <c r="S665" s="351"/>
      <c r="T665" s="351" t="s">
        <v>3630</v>
      </c>
      <c r="U665" s="351" t="str">
        <f>VLOOKUP(Táblázat1[[#This Row],[ORR_ssz]],Táblázat2[#All],6,0)</f>
        <v>SZE:14:00-16:00(B tanterem II. (Magyar u.) (ÁB-1,5-112))</v>
      </c>
      <c r="V665" s="351"/>
      <c r="W665" s="350" t="s">
        <v>1490</v>
      </c>
      <c r="X665" s="351"/>
      <c r="Y665" s="351"/>
      <c r="Z665" s="353"/>
      <c r="AA665" s="351"/>
      <c r="AB665" s="354" t="s">
        <v>3738</v>
      </c>
    </row>
    <row r="666" spans="1:28" s="112" customFormat="1" ht="24.95" customHeight="1" x14ac:dyDescent="0.25">
      <c r="A666" s="349" t="s">
        <v>26</v>
      </c>
      <c r="B666" s="349">
        <v>683</v>
      </c>
      <c r="C666" s="349" t="str">
        <f>VLOOKUP(Táblázat1[[#This Row],[ORR_ssz]],Táblázat2[#All],7,0)</f>
        <v>J4:PJ (40):KÁ</v>
      </c>
      <c r="D666" s="349" t="str">
        <f>VLOOKUP(Táblázat1[[#This Row],[ORR_ssz]],Táblázat2[#All],4,0)</f>
        <v>sz06</v>
      </c>
      <c r="E666" s="350" t="s">
        <v>800</v>
      </c>
      <c r="F666" s="351"/>
      <c r="G666" s="351" t="s">
        <v>32</v>
      </c>
      <c r="H666" s="351" t="s">
        <v>57</v>
      </c>
      <c r="I666" s="355">
        <v>3</v>
      </c>
      <c r="J666" s="351" t="s">
        <v>56</v>
      </c>
      <c r="K666" s="350"/>
      <c r="L666" s="402"/>
      <c r="M666" s="395">
        <f>VLOOKUP(Táblázat1[[#This Row],[ORR_ssz]],Táblázat2[#All],9,0)</f>
        <v>16</v>
      </c>
      <c r="N666" s="395">
        <f>VLOOKUP(Táblázat1[[#This Row],[ORR_ssz]],Táblázat2[#All],31,0)</f>
        <v>60</v>
      </c>
      <c r="O666" s="388"/>
      <c r="P666" s="351"/>
      <c r="Q666" s="351" t="s">
        <v>83</v>
      </c>
      <c r="R666" s="351" t="s">
        <v>90</v>
      </c>
      <c r="S666" s="351"/>
      <c r="T666" s="351" t="s">
        <v>3657</v>
      </c>
      <c r="U666" s="351" t="str">
        <f>VLOOKUP(Táblázat1[[#This Row],[ORR_ssz]],Táblázat2[#All],6,0)</f>
        <v>H:10:00-12:00(B gyakorló 03. (Magyar u.) (ÁB-0-4))</v>
      </c>
      <c r="V666" s="351"/>
      <c r="W666" s="350" t="s">
        <v>1443</v>
      </c>
      <c r="X666" s="351"/>
      <c r="Y666" s="351"/>
      <c r="Z666" s="353"/>
      <c r="AA666" s="351"/>
      <c r="AB666" s="353" t="s">
        <v>3738</v>
      </c>
    </row>
    <row r="667" spans="1:28" s="112" customFormat="1" ht="24.95" customHeight="1" x14ac:dyDescent="0.25">
      <c r="A667" s="349" t="s">
        <v>26</v>
      </c>
      <c r="B667" s="349">
        <v>684</v>
      </c>
      <c r="C667" s="349" t="str">
        <f>VLOOKUP(Táblázat1[[#This Row],[ORR_ssz]],Táblázat2[#All],7,0)</f>
        <v>J4:PJ (40):KÁ</v>
      </c>
      <c r="D667" s="349" t="str">
        <f>VLOOKUP(Táblázat1[[#This Row],[ORR_ssz]],Táblázat2[#All],4,0)</f>
        <v>sz07</v>
      </c>
      <c r="E667" s="350" t="s">
        <v>801</v>
      </c>
      <c r="F667" s="351"/>
      <c r="G667" s="351" t="s">
        <v>32</v>
      </c>
      <c r="H667" s="351" t="s">
        <v>57</v>
      </c>
      <c r="I667" s="355">
        <v>3</v>
      </c>
      <c r="J667" s="351" t="s">
        <v>56</v>
      </c>
      <c r="K667" s="350"/>
      <c r="L667" s="402"/>
      <c r="M667" s="395">
        <f>VLOOKUP(Táblázat1[[#This Row],[ORR_ssz]],Táblázat2[#All],9,0)</f>
        <v>16</v>
      </c>
      <c r="N667" s="395">
        <f>VLOOKUP(Táblázat1[[#This Row],[ORR_ssz]],Táblázat2[#All],31,0)</f>
        <v>60</v>
      </c>
      <c r="O667" s="388"/>
      <c r="P667" s="351"/>
      <c r="Q667" s="351" t="s">
        <v>83</v>
      </c>
      <c r="R667" s="351" t="s">
        <v>95</v>
      </c>
      <c r="S667" s="351"/>
      <c r="T667" s="351" t="s">
        <v>3607</v>
      </c>
      <c r="U667" s="351" t="str">
        <f>VLOOKUP(Táblázat1[[#This Row],[ORR_ssz]],Táblázat2[#All],6,0)</f>
        <v>H:12:00-14:00(B gyakorló 03. (Magyar u.) (ÁB-0-4))</v>
      </c>
      <c r="V667" s="351"/>
      <c r="W667" s="350" t="s">
        <v>1443</v>
      </c>
      <c r="X667" s="351"/>
      <c r="Y667" s="351"/>
      <c r="Z667" s="353"/>
      <c r="AA667" s="351"/>
      <c r="AB667" s="353" t="s">
        <v>3738</v>
      </c>
    </row>
    <row r="668" spans="1:28" s="112" customFormat="1" ht="24.95" customHeight="1" x14ac:dyDescent="0.25">
      <c r="A668" s="349" t="s">
        <v>26</v>
      </c>
      <c r="B668" s="349">
        <v>685</v>
      </c>
      <c r="C668" s="349" t="str">
        <f>VLOOKUP(Táblázat1[[#This Row],[ORR_ssz]],Táblázat2[#All],7,0)</f>
        <v>J4:PJ (40):KÁ</v>
      </c>
      <c r="D668" s="349" t="str">
        <f>VLOOKUP(Táblázat1[[#This Row],[ORR_ssz]],Táblázat2[#All],4,0)</f>
        <v>sz08</v>
      </c>
      <c r="E668" s="350" t="s">
        <v>802</v>
      </c>
      <c r="F668" s="351"/>
      <c r="G668" s="351" t="s">
        <v>32</v>
      </c>
      <c r="H668" s="351" t="s">
        <v>57</v>
      </c>
      <c r="I668" s="355">
        <v>3</v>
      </c>
      <c r="J668" s="351" t="s">
        <v>56</v>
      </c>
      <c r="K668" s="350"/>
      <c r="L668" s="402"/>
      <c r="M668" s="395">
        <f>VLOOKUP(Táblázat1[[#This Row],[ORR_ssz]],Táblázat2[#All],9,0)</f>
        <v>16</v>
      </c>
      <c r="N668" s="395">
        <f>VLOOKUP(Táblázat1[[#This Row],[ORR_ssz]],Táblázat2[#All],31,0)</f>
        <v>60</v>
      </c>
      <c r="O668" s="388"/>
      <c r="P668" s="351"/>
      <c r="Q668" s="351" t="s">
        <v>85</v>
      </c>
      <c r="R668" s="351" t="s">
        <v>95</v>
      </c>
      <c r="S668" s="351"/>
      <c r="T668" s="351" t="s">
        <v>3622</v>
      </c>
      <c r="U668" s="351" t="str">
        <f>VLOOKUP(Táblázat1[[#This Row],[ORR_ssz]],Táblázat2[#All],6,0)</f>
        <v>SZE:12:00-14:00(B gyakorló 08. (Kecskeméti u.) (ÁB-2-205))</v>
      </c>
      <c r="V668" s="351"/>
      <c r="W668" s="350" t="s">
        <v>1435</v>
      </c>
      <c r="X668" s="351"/>
      <c r="Y668" s="351"/>
      <c r="Z668" s="353"/>
      <c r="AA668" s="351"/>
      <c r="AB668" s="353" t="s">
        <v>3738</v>
      </c>
    </row>
    <row r="669" spans="1:28" s="112" customFormat="1" ht="24.95" customHeight="1" x14ac:dyDescent="0.25">
      <c r="A669" s="349" t="s">
        <v>26</v>
      </c>
      <c r="B669" s="349">
        <v>686</v>
      </c>
      <c r="C669" s="349" t="str">
        <f>VLOOKUP(Táblázat1[[#This Row],[ORR_ssz]],Táblázat2[#All],7,0)</f>
        <v>J4:PJ (40):KÁ</v>
      </c>
      <c r="D669" s="349" t="str">
        <f>VLOOKUP(Táblázat1[[#This Row],[ORR_ssz]],Táblázat2[#All],4,0)</f>
        <v>sz09</v>
      </c>
      <c r="E669" s="350" t="s">
        <v>803</v>
      </c>
      <c r="F669" s="351"/>
      <c r="G669" s="351" t="s">
        <v>32</v>
      </c>
      <c r="H669" s="351" t="s">
        <v>57</v>
      </c>
      <c r="I669" s="355">
        <v>3</v>
      </c>
      <c r="J669" s="351" t="s">
        <v>56</v>
      </c>
      <c r="K669" s="350"/>
      <c r="L669" s="402"/>
      <c r="M669" s="395">
        <f>VLOOKUP(Táblázat1[[#This Row],[ORR_ssz]],Táblázat2[#All],9,0)</f>
        <v>16</v>
      </c>
      <c r="N669" s="395">
        <f>VLOOKUP(Táblázat1[[#This Row],[ORR_ssz]],Táblázat2[#All],31,0)</f>
        <v>96</v>
      </c>
      <c r="O669" s="388"/>
      <c r="P669" s="351"/>
      <c r="Q669" s="351" t="s">
        <v>86</v>
      </c>
      <c r="R669" s="351" t="s">
        <v>102</v>
      </c>
      <c r="S669" s="351"/>
      <c r="T669" s="351" t="s">
        <v>3658</v>
      </c>
      <c r="U669" s="351" t="str">
        <f>VLOOKUP(Táblázat1[[#This Row],[ORR_ssz]],Táblázat2[#All],6,0)</f>
        <v>CS:16:00-18:00(B tanterem I. (Magyar u.) (ÁB-0-3))</v>
      </c>
      <c r="V669" s="351"/>
      <c r="W669" s="350" t="s">
        <v>1491</v>
      </c>
      <c r="X669" s="351"/>
      <c r="Y669" s="351"/>
      <c r="Z669" s="353"/>
      <c r="AA669" s="351"/>
      <c r="AB669" s="353" t="s">
        <v>3738</v>
      </c>
    </row>
    <row r="670" spans="1:28" s="112" customFormat="1" ht="24.95" customHeight="1" x14ac:dyDescent="0.25">
      <c r="A670" s="349" t="s">
        <v>26</v>
      </c>
      <c r="B670" s="349">
        <v>687</v>
      </c>
      <c r="C670" s="349" t="str">
        <f>VLOOKUP(Táblázat1[[#This Row],[ORR_ssz]],Táblázat2[#All],7,0)</f>
        <v>J4:PJ (40):KÁ</v>
      </c>
      <c r="D670" s="349" t="str">
        <f>VLOOKUP(Táblázat1[[#This Row],[ORR_ssz]],Táblázat2[#All],4,0)</f>
        <v>sz10</v>
      </c>
      <c r="E670" s="350" t="s">
        <v>804</v>
      </c>
      <c r="F670" s="351"/>
      <c r="G670" s="351" t="s">
        <v>32</v>
      </c>
      <c r="H670" s="351" t="s">
        <v>57</v>
      </c>
      <c r="I670" s="355">
        <v>3</v>
      </c>
      <c r="J670" s="351" t="s">
        <v>56</v>
      </c>
      <c r="K670" s="350"/>
      <c r="L670" s="402"/>
      <c r="M670" s="395">
        <f>VLOOKUP(Táblázat1[[#This Row],[ORR_ssz]],Táblázat2[#All],9,0)</f>
        <v>16</v>
      </c>
      <c r="N670" s="395">
        <f>VLOOKUP(Táblázat1[[#This Row],[ORR_ssz]],Táblázat2[#All],31,0)</f>
        <v>96</v>
      </c>
      <c r="O670" s="388"/>
      <c r="P670" s="351"/>
      <c r="Q670" s="351" t="s">
        <v>86</v>
      </c>
      <c r="R670" s="351" t="s">
        <v>636</v>
      </c>
      <c r="S670" s="351"/>
      <c r="T670" s="351" t="s">
        <v>3659</v>
      </c>
      <c r="U670" s="351" t="str">
        <f>VLOOKUP(Táblázat1[[#This Row],[ORR_ssz]],Táblázat2[#All],6,0)</f>
        <v>CS:08:00-10:00(B tanterem I. (Magyar u.) (ÁB-0-3))</v>
      </c>
      <c r="V670" s="351"/>
      <c r="W670" s="350" t="s">
        <v>1492</v>
      </c>
      <c r="X670" s="351"/>
      <c r="Y670" s="351"/>
      <c r="Z670" s="353"/>
      <c r="AA670" s="351"/>
      <c r="AB670" s="353" t="s">
        <v>3738</v>
      </c>
    </row>
    <row r="671" spans="1:28" s="112" customFormat="1" ht="24.95" customHeight="1" x14ac:dyDescent="0.25">
      <c r="A671" s="349" t="s">
        <v>26</v>
      </c>
      <c r="B671" s="349">
        <v>688</v>
      </c>
      <c r="C671" s="349" t="str">
        <f>VLOOKUP(Táblázat1[[#This Row],[ORR_ssz]],Táblázat2[#All],7,0)</f>
        <v>J4:PJ (40):KÁ</v>
      </c>
      <c r="D671" s="349" t="str">
        <f>VLOOKUP(Táblázat1[[#This Row],[ORR_ssz]],Táblázat2[#All],4,0)</f>
        <v>sz11</v>
      </c>
      <c r="E671" s="350" t="s">
        <v>805</v>
      </c>
      <c r="F671" s="351"/>
      <c r="G671" s="351" t="s">
        <v>32</v>
      </c>
      <c r="H671" s="351" t="s">
        <v>57</v>
      </c>
      <c r="I671" s="355">
        <v>3</v>
      </c>
      <c r="J671" s="351" t="s">
        <v>56</v>
      </c>
      <c r="K671" s="350"/>
      <c r="L671" s="402"/>
      <c r="M671" s="395">
        <f>VLOOKUP(Táblázat1[[#This Row],[ORR_ssz]],Táblázat2[#All],9,0)</f>
        <v>16</v>
      </c>
      <c r="N671" s="395">
        <f>VLOOKUP(Táblázat1[[#This Row],[ORR_ssz]],Táblázat2[#All],31,0)</f>
        <v>60</v>
      </c>
      <c r="O671" s="388"/>
      <c r="P671" s="351"/>
      <c r="Q671" s="351" t="s">
        <v>85</v>
      </c>
      <c r="R671" s="351" t="s">
        <v>95</v>
      </c>
      <c r="S671" s="351"/>
      <c r="T671" s="351" t="s">
        <v>3660</v>
      </c>
      <c r="U671" s="351" t="str">
        <f>VLOOKUP(Táblázat1[[#This Row],[ORR_ssz]],Táblázat2[#All],6,0)</f>
        <v>SZE:12:00-14:00(A gyakorló 07. (ÁA-1-125))</v>
      </c>
      <c r="V671" s="351"/>
      <c r="W671" s="350" t="s">
        <v>1472</v>
      </c>
      <c r="X671" s="351"/>
      <c r="Y671" s="351"/>
      <c r="Z671" s="353" t="s">
        <v>1448</v>
      </c>
      <c r="AA671" s="351"/>
      <c r="AB671" s="353" t="s">
        <v>3738</v>
      </c>
    </row>
    <row r="672" spans="1:28" s="112" customFormat="1" ht="24.95" customHeight="1" x14ac:dyDescent="0.25">
      <c r="A672" s="349" t="s">
        <v>26</v>
      </c>
      <c r="B672" s="349">
        <v>689</v>
      </c>
      <c r="C672" s="349" t="str">
        <f>VLOOKUP(Táblázat1[[#This Row],[ORR_ssz]],Táblázat2[#All],7,0)</f>
        <v>J4:PJ (40):KÁ</v>
      </c>
      <c r="D672" s="349" t="str">
        <f>VLOOKUP(Táblázat1[[#This Row],[ORR_ssz]],Táblázat2[#All],4,0)</f>
        <v>sz12</v>
      </c>
      <c r="E672" s="350" t="s">
        <v>806</v>
      </c>
      <c r="F672" s="351"/>
      <c r="G672" s="351" t="s">
        <v>32</v>
      </c>
      <c r="H672" s="351" t="s">
        <v>57</v>
      </c>
      <c r="I672" s="355">
        <v>3</v>
      </c>
      <c r="J672" s="351" t="s">
        <v>56</v>
      </c>
      <c r="K672" s="350"/>
      <c r="L672" s="402"/>
      <c r="M672" s="395">
        <f>VLOOKUP(Táblázat1[[#This Row],[ORR_ssz]],Táblázat2[#All],9,0)</f>
        <v>16</v>
      </c>
      <c r="N672" s="395">
        <f>VLOOKUP(Táblázat1[[#This Row],[ORR_ssz]],Táblázat2[#All],31,0)</f>
        <v>96</v>
      </c>
      <c r="O672" s="388"/>
      <c r="P672" s="351"/>
      <c r="Q672" s="351" t="s">
        <v>83</v>
      </c>
      <c r="R672" s="351" t="s">
        <v>102</v>
      </c>
      <c r="S672" s="351"/>
      <c r="T672" s="351" t="s">
        <v>3659</v>
      </c>
      <c r="U672" s="351" t="str">
        <f>VLOOKUP(Táblázat1[[#This Row],[ORR_ssz]],Táblázat2[#All],6,0)</f>
        <v>H:16:00-18:00(B tanterem I. (Magyar u.) (ÁB-0-3))</v>
      </c>
      <c r="V672" s="351"/>
      <c r="W672" s="350" t="s">
        <v>1436</v>
      </c>
      <c r="X672" s="351"/>
      <c r="Y672" s="351"/>
      <c r="Z672" s="353"/>
      <c r="AA672" s="351"/>
      <c r="AB672" s="353" t="s">
        <v>3738</v>
      </c>
    </row>
    <row r="673" spans="1:28" s="112" customFormat="1" ht="24.95" customHeight="1" x14ac:dyDescent="0.25">
      <c r="A673" s="349" t="s">
        <v>26</v>
      </c>
      <c r="B673" s="349">
        <v>690</v>
      </c>
      <c r="C673" s="349" t="str">
        <f>VLOOKUP(Táblázat1[[#This Row],[ORR_ssz]],Táblázat2[#All],7,0)</f>
        <v>J4:PJ (40):KÁ</v>
      </c>
      <c r="D673" s="349" t="str">
        <f>VLOOKUP(Táblázat1[[#This Row],[ORR_ssz]],Táblázat2[#All],4,0)</f>
        <v>sz13</v>
      </c>
      <c r="E673" s="350" t="s">
        <v>807</v>
      </c>
      <c r="F673" s="351"/>
      <c r="G673" s="351" t="s">
        <v>32</v>
      </c>
      <c r="H673" s="351" t="s">
        <v>57</v>
      </c>
      <c r="I673" s="355">
        <v>3</v>
      </c>
      <c r="J673" s="351" t="s">
        <v>56</v>
      </c>
      <c r="K673" s="350"/>
      <c r="L673" s="402"/>
      <c r="M673" s="395">
        <f>VLOOKUP(Táblázat1[[#This Row],[ORR_ssz]],Táblázat2[#All],9,0)</f>
        <v>16</v>
      </c>
      <c r="N673" s="395">
        <f>VLOOKUP(Táblázat1[[#This Row],[ORR_ssz]],Táblázat2[#All],31,0)</f>
        <v>96</v>
      </c>
      <c r="O673" s="388"/>
      <c r="P673" s="351"/>
      <c r="Q673" s="351" t="s">
        <v>83</v>
      </c>
      <c r="R673" s="351" t="s">
        <v>106</v>
      </c>
      <c r="S673" s="351"/>
      <c r="T673" s="351" t="s">
        <v>3659</v>
      </c>
      <c r="U673" s="351" t="str">
        <f>VLOOKUP(Táblázat1[[#This Row],[ORR_ssz]],Táblázat2[#All],6,0)</f>
        <v>H:18:00-20:00(B tanterem I. (Magyar u.) (ÁB-0-3))</v>
      </c>
      <c r="V673" s="351"/>
      <c r="W673" s="350" t="s">
        <v>1436</v>
      </c>
      <c r="X673" s="351"/>
      <c r="Y673" s="351"/>
      <c r="Z673" s="353"/>
      <c r="AA673" s="351"/>
      <c r="AB673" s="353" t="s">
        <v>3738</v>
      </c>
    </row>
    <row r="674" spans="1:28" s="112" customFormat="1" ht="24.95" customHeight="1" x14ac:dyDescent="0.25">
      <c r="A674" s="349" t="s">
        <v>26</v>
      </c>
      <c r="B674" s="349">
        <v>691</v>
      </c>
      <c r="C674" s="349" t="str">
        <f>VLOOKUP(Táblázat1[[#This Row],[ORR_ssz]],Táblázat2[#All],7,0)</f>
        <v>J4:PJ (40):KÁ</v>
      </c>
      <c r="D674" s="349" t="str">
        <f>VLOOKUP(Táblázat1[[#This Row],[ORR_ssz]],Táblázat2[#All],4,0)</f>
        <v>sz14</v>
      </c>
      <c r="E674" s="350" t="s">
        <v>808</v>
      </c>
      <c r="F674" s="351"/>
      <c r="G674" s="351" t="s">
        <v>32</v>
      </c>
      <c r="H674" s="351" t="s">
        <v>57</v>
      </c>
      <c r="I674" s="355">
        <v>3</v>
      </c>
      <c r="J674" s="351" t="s">
        <v>56</v>
      </c>
      <c r="K674" s="350"/>
      <c r="L674" s="402"/>
      <c r="M674" s="395">
        <f>VLOOKUP(Táblázat1[[#This Row],[ORR_ssz]],Táblázat2[#All],9,0)</f>
        <v>16</v>
      </c>
      <c r="N674" s="395">
        <f>VLOOKUP(Táblázat1[[#This Row],[ORR_ssz]],Táblázat2[#All],31,0)</f>
        <v>60</v>
      </c>
      <c r="O674" s="388"/>
      <c r="P674" s="351"/>
      <c r="Q674" s="351" t="s">
        <v>85</v>
      </c>
      <c r="R674" s="351" t="s">
        <v>98</v>
      </c>
      <c r="S674" s="351"/>
      <c r="T674" s="351" t="s">
        <v>3607</v>
      </c>
      <c r="U674" s="351" t="str">
        <f>VLOOKUP(Táblázat1[[#This Row],[ORR_ssz]],Táblázat2[#All],6,0)</f>
        <v>SZE:14:00-16:00(B gyakorló 03. (Magyar u.) (ÁB-0-4))</v>
      </c>
      <c r="V674" s="351"/>
      <c r="W674" s="350" t="s">
        <v>1436</v>
      </c>
      <c r="X674" s="351"/>
      <c r="Y674" s="351"/>
      <c r="Z674" s="353"/>
      <c r="AA674" s="351"/>
      <c r="AB674" s="353" t="s">
        <v>3738</v>
      </c>
    </row>
    <row r="675" spans="1:28" s="112" customFormat="1" ht="24.95" customHeight="1" x14ac:dyDescent="0.25">
      <c r="A675" s="349" t="s">
        <v>26</v>
      </c>
      <c r="B675" s="349">
        <v>692</v>
      </c>
      <c r="C675" s="349" t="str">
        <f>VLOOKUP(Táblázat1[[#This Row],[ORR_ssz]],Táblázat2[#All],7,0)</f>
        <v>J4:PJ (40):KÁ</v>
      </c>
      <c r="D675" s="349" t="str">
        <f>VLOOKUP(Táblázat1[[#This Row],[ORR_ssz]],Táblázat2[#All],4,0)</f>
        <v>sz15</v>
      </c>
      <c r="E675" s="350" t="s">
        <v>809</v>
      </c>
      <c r="F675" s="351"/>
      <c r="G675" s="351" t="s">
        <v>32</v>
      </c>
      <c r="H675" s="351" t="s">
        <v>57</v>
      </c>
      <c r="I675" s="355">
        <v>3</v>
      </c>
      <c r="J675" s="351" t="s">
        <v>56</v>
      </c>
      <c r="K675" s="350"/>
      <c r="L675" s="402"/>
      <c r="M675" s="395">
        <f>VLOOKUP(Táblázat1[[#This Row],[ORR_ssz]],Táblázat2[#All],9,0)</f>
        <v>16</v>
      </c>
      <c r="N675" s="395">
        <f>VLOOKUP(Táblázat1[[#This Row],[ORR_ssz]],Táblázat2[#All],31,0)</f>
        <v>60</v>
      </c>
      <c r="O675" s="388"/>
      <c r="P675" s="351"/>
      <c r="Q675" s="351" t="s">
        <v>86</v>
      </c>
      <c r="R675" s="351" t="s">
        <v>102</v>
      </c>
      <c r="S675" s="351"/>
      <c r="T675" s="351" t="s">
        <v>3660</v>
      </c>
      <c r="U675" s="351" t="str">
        <f>VLOOKUP(Táblázat1[[#This Row],[ORR_ssz]],Táblázat2[#All],6,0)</f>
        <v>CS:16:00-18:00(A gyakorló 07. (ÁA-1-125))</v>
      </c>
      <c r="V675" s="351"/>
      <c r="W675" s="350" t="s">
        <v>1424</v>
      </c>
      <c r="X675" s="351"/>
      <c r="Y675" s="351"/>
      <c r="Z675" s="353"/>
      <c r="AA675" s="351"/>
      <c r="AB675" s="353" t="s">
        <v>3738</v>
      </c>
    </row>
    <row r="676" spans="1:28" s="112" customFormat="1" ht="24.95" customHeight="1" x14ac:dyDescent="0.25">
      <c r="A676" s="349" t="s">
        <v>26</v>
      </c>
      <c r="B676" s="349">
        <v>693</v>
      </c>
      <c r="C676" s="349" t="str">
        <f>VLOOKUP(Táblázat1[[#This Row],[ORR_ssz]],Táblázat2[#All],7,0)</f>
        <v>J4:PJ (40):KÁ</v>
      </c>
      <c r="D676" s="349" t="str">
        <f>VLOOKUP(Táblázat1[[#This Row],[ORR_ssz]],Táblázat2[#All],4,0)</f>
        <v>sz16</v>
      </c>
      <c r="E676" s="350" t="s">
        <v>810</v>
      </c>
      <c r="F676" s="351"/>
      <c r="G676" s="351" t="s">
        <v>32</v>
      </c>
      <c r="H676" s="351" t="s">
        <v>57</v>
      </c>
      <c r="I676" s="355">
        <v>3</v>
      </c>
      <c r="J676" s="351" t="s">
        <v>56</v>
      </c>
      <c r="K676" s="350"/>
      <c r="L676" s="402"/>
      <c r="M676" s="395">
        <f>VLOOKUP(Táblázat1[[#This Row],[ORR_ssz]],Táblázat2[#All],9,0)</f>
        <v>16</v>
      </c>
      <c r="N676" s="395">
        <f>VLOOKUP(Táblázat1[[#This Row],[ORR_ssz]],Táblázat2[#All],31,0)</f>
        <v>86</v>
      </c>
      <c r="O676" s="388"/>
      <c r="P676" s="351"/>
      <c r="Q676" s="351" t="s">
        <v>84</v>
      </c>
      <c r="R676" s="351" t="s">
        <v>102</v>
      </c>
      <c r="S676" s="351"/>
      <c r="T676" s="351" t="s">
        <v>3630</v>
      </c>
      <c r="U676" s="351" t="str">
        <f>VLOOKUP(Táblázat1[[#This Row],[ORR_ssz]],Táblázat2[#All],6,0)</f>
        <v>K:16:00-18:00(B tanterem II. (Magyar u.) (ÁB-1,5-112))</v>
      </c>
      <c r="V676" s="351"/>
      <c r="W676" s="350" t="s">
        <v>1425</v>
      </c>
      <c r="X676" s="351"/>
      <c r="Y676" s="351"/>
      <c r="Z676" s="353"/>
      <c r="AA676" s="351"/>
      <c r="AB676" s="353" t="s">
        <v>3738</v>
      </c>
    </row>
    <row r="677" spans="1:28" s="112" customFormat="1" ht="24.95" customHeight="1" x14ac:dyDescent="0.25">
      <c r="A677" s="349" t="s">
        <v>26</v>
      </c>
      <c r="B677" s="349">
        <v>694</v>
      </c>
      <c r="C677" s="349" t="str">
        <f>VLOOKUP(Táblázat1[[#This Row],[ORR_ssz]],Táblázat2[#All],7,0)</f>
        <v>J4:PJ (40):KÁ</v>
      </c>
      <c r="D677" s="349" t="str">
        <f>VLOOKUP(Táblázat1[[#This Row],[ORR_ssz]],Táblázat2[#All],4,0)</f>
        <v>sz17</v>
      </c>
      <c r="E677" s="350" t="s">
        <v>811</v>
      </c>
      <c r="F677" s="351"/>
      <c r="G677" s="351" t="s">
        <v>32</v>
      </c>
      <c r="H677" s="351" t="s">
        <v>57</v>
      </c>
      <c r="I677" s="355">
        <v>3</v>
      </c>
      <c r="J677" s="351" t="s">
        <v>56</v>
      </c>
      <c r="K677" s="350"/>
      <c r="L677" s="402"/>
      <c r="M677" s="395">
        <f>VLOOKUP(Táblázat1[[#This Row],[ORR_ssz]],Táblázat2[#All],9,0)</f>
        <v>16</v>
      </c>
      <c r="N677" s="395">
        <f>VLOOKUP(Táblázat1[[#This Row],[ORR_ssz]],Táblázat2[#All],31,0)</f>
        <v>40</v>
      </c>
      <c r="O677" s="388"/>
      <c r="P677" s="351"/>
      <c r="Q677" s="351" t="s">
        <v>85</v>
      </c>
      <c r="R677" s="351" t="s">
        <v>95</v>
      </c>
      <c r="S677" s="351"/>
      <c r="T677" s="351" t="s">
        <v>3602</v>
      </c>
      <c r="U677" s="351" t="str">
        <f>VLOOKUP(Táblázat1[[#This Row],[ORR_ssz]],Táblázat2[#All],6,0)</f>
        <v>SZE:12:00-14:00(B gyakorló 19. (Magyar u.) (ÁB-2,5-321))</v>
      </c>
      <c r="V677" s="351"/>
      <c r="W677" s="350" t="s">
        <v>1426</v>
      </c>
      <c r="X677" s="351"/>
      <c r="Y677" s="351"/>
      <c r="Z677" s="353"/>
      <c r="AA677" s="351"/>
      <c r="AB677" s="353" t="s">
        <v>3738</v>
      </c>
    </row>
    <row r="678" spans="1:28" s="112" customFormat="1" ht="24.95" customHeight="1" x14ac:dyDescent="0.25">
      <c r="A678" s="349" t="s">
        <v>26</v>
      </c>
      <c r="B678" s="349">
        <v>695</v>
      </c>
      <c r="C678" s="349" t="str">
        <f>VLOOKUP(Táblázat1[[#This Row],[ORR_ssz]],Táblázat2[#All],7,0)</f>
        <v>J4:PJ (40):KÁ</v>
      </c>
      <c r="D678" s="349" t="str">
        <f>VLOOKUP(Táblázat1[[#This Row],[ORR_ssz]],Táblázat2[#All],4,0)</f>
        <v>sz18</v>
      </c>
      <c r="E678" s="350" t="s">
        <v>812</v>
      </c>
      <c r="F678" s="351"/>
      <c r="G678" s="351" t="s">
        <v>32</v>
      </c>
      <c r="H678" s="351" t="s">
        <v>57</v>
      </c>
      <c r="I678" s="355">
        <v>3</v>
      </c>
      <c r="J678" s="351" t="s">
        <v>56</v>
      </c>
      <c r="K678" s="350"/>
      <c r="L678" s="402"/>
      <c r="M678" s="395">
        <f>VLOOKUP(Táblázat1[[#This Row],[ORR_ssz]],Táblázat2[#All],9,0)</f>
        <v>16</v>
      </c>
      <c r="N678" s="395">
        <f>VLOOKUP(Táblázat1[[#This Row],[ORR_ssz]],Táblázat2[#All],31,0)</f>
        <v>96</v>
      </c>
      <c r="O678" s="388"/>
      <c r="P678" s="351"/>
      <c r="Q678" s="351" t="s">
        <v>83</v>
      </c>
      <c r="R678" s="351" t="s">
        <v>90</v>
      </c>
      <c r="S678" s="351"/>
      <c r="T678" s="351" t="s">
        <v>3659</v>
      </c>
      <c r="U678" s="351" t="str">
        <f>VLOOKUP(Táblázat1[[#This Row],[ORR_ssz]],Táblázat2[#All],6,0)</f>
        <v>H:10:00-12:00(B tanterem I. (Magyar u.) (ÁB-0-3))</v>
      </c>
      <c r="V678" s="351"/>
      <c r="W678" s="350" t="s">
        <v>1427</v>
      </c>
      <c r="X678" s="351"/>
      <c r="Y678" s="351"/>
      <c r="Z678" s="353"/>
      <c r="AA678" s="351"/>
      <c r="AB678" s="353" t="s">
        <v>3738</v>
      </c>
    </row>
    <row r="679" spans="1:28" s="112" customFormat="1" ht="24.95" customHeight="1" x14ac:dyDescent="0.25">
      <c r="A679" s="349" t="s">
        <v>26</v>
      </c>
      <c r="B679" s="349">
        <v>696</v>
      </c>
      <c r="C679" s="349" t="str">
        <f>VLOOKUP(Táblázat1[[#This Row],[ORR_ssz]],Táblázat2[#All],7,0)</f>
        <v>J4:PJ (40):KÁ</v>
      </c>
      <c r="D679" s="349" t="str">
        <f>VLOOKUP(Táblázat1[[#This Row],[ORR_ssz]],Táblázat2[#All],4,0)</f>
        <v>sz19</v>
      </c>
      <c r="E679" s="350" t="s">
        <v>813</v>
      </c>
      <c r="F679" s="351"/>
      <c r="G679" s="351" t="s">
        <v>32</v>
      </c>
      <c r="H679" s="351" t="s">
        <v>57</v>
      </c>
      <c r="I679" s="355">
        <v>3</v>
      </c>
      <c r="J679" s="351" t="s">
        <v>56</v>
      </c>
      <c r="K679" s="350"/>
      <c r="L679" s="402"/>
      <c r="M679" s="395">
        <f>VLOOKUP(Táblázat1[[#This Row],[ORR_ssz]],Táblázat2[#All],9,0)</f>
        <v>16</v>
      </c>
      <c r="N679" s="395">
        <f>VLOOKUP(Táblázat1[[#This Row],[ORR_ssz]],Táblázat2[#All],31,0)</f>
        <v>60</v>
      </c>
      <c r="O679" s="388"/>
      <c r="P679" s="351"/>
      <c r="Q679" s="351" t="s">
        <v>85</v>
      </c>
      <c r="R679" s="351" t="s">
        <v>98</v>
      </c>
      <c r="S679" s="351"/>
      <c r="T679" s="351" t="s">
        <v>3622</v>
      </c>
      <c r="U679" s="351" t="str">
        <f>VLOOKUP(Táblázat1[[#This Row],[ORR_ssz]],Táblázat2[#All],6,0)</f>
        <v>SZE:14:00-16:00(B gyakorló 08. (Kecskeméti u.) (ÁB-2-205))</v>
      </c>
      <c r="V679" s="351"/>
      <c r="W679" s="350" t="s">
        <v>1428</v>
      </c>
      <c r="X679" s="351"/>
      <c r="Y679" s="351"/>
      <c r="Z679" s="353"/>
      <c r="AA679" s="351"/>
      <c r="AB679" s="354" t="s">
        <v>3738</v>
      </c>
    </row>
    <row r="680" spans="1:28" s="112" customFormat="1" ht="24.95" customHeight="1" x14ac:dyDescent="0.25">
      <c r="A680" s="349" t="s">
        <v>26</v>
      </c>
      <c r="B680" s="349">
        <v>697</v>
      </c>
      <c r="C680" s="349" t="str">
        <f>VLOOKUP(Táblázat1[[#This Row],[ORR_ssz]],Táblázat2[#All],7,0)</f>
        <v>JL5:PJ (6):GT</v>
      </c>
      <c r="D680" s="349" t="str">
        <f>VLOOKUP(Táblázat1[[#This Row],[ORR_ssz]],Táblázat2[#All],4,0)</f>
        <v>e</v>
      </c>
      <c r="E680" s="350" t="s">
        <v>770</v>
      </c>
      <c r="F680" s="351" t="s">
        <v>771</v>
      </c>
      <c r="G680" s="351" t="s">
        <v>31</v>
      </c>
      <c r="H680" s="351" t="s">
        <v>55</v>
      </c>
      <c r="I680" s="352">
        <v>7</v>
      </c>
      <c r="J680" s="351" t="s">
        <v>54</v>
      </c>
      <c r="K680" s="350"/>
      <c r="L680" s="402"/>
      <c r="M680" s="395">
        <f>VLOOKUP(Táblázat1[[#This Row],[ORR_ssz]],Táblázat2[#All],9,0)</f>
        <v>666</v>
      </c>
      <c r="N680" s="395">
        <f>VLOOKUP(Táblázat1[[#This Row],[ORR_ssz]],Táblázat2[#All],31,0)</f>
        <v>0</v>
      </c>
      <c r="O680" s="388"/>
      <c r="P680" s="351"/>
      <c r="Q680" s="351"/>
      <c r="R680" s="351"/>
      <c r="S680" s="351"/>
      <c r="T680" s="351"/>
      <c r="U680" s="351">
        <f>VLOOKUP(Táblázat1[[#This Row],[ORR_ssz]],Táblázat2[#All],6,0)</f>
        <v>0</v>
      </c>
      <c r="V680" s="351" t="s">
        <v>1429</v>
      </c>
      <c r="W680" s="350" t="s">
        <v>1429</v>
      </c>
      <c r="X680" s="351"/>
      <c r="Y680" s="351"/>
      <c r="Z680" s="353"/>
      <c r="AA680" s="351"/>
      <c r="AB680" s="353" t="s">
        <v>3739</v>
      </c>
    </row>
    <row r="681" spans="1:28" s="112" customFormat="1" ht="24.95" customHeight="1" x14ac:dyDescent="0.25">
      <c r="A681" s="349" t="s">
        <v>26</v>
      </c>
      <c r="B681" s="349">
        <v>698</v>
      </c>
      <c r="C681" s="349" t="str">
        <f>VLOOKUP(Táblázat1[[#This Row],[ORR_ssz]],Táblázat2[#All],7,0)</f>
        <v>JL5:PJ (60):GT</v>
      </c>
      <c r="D681" s="349" t="str">
        <f>VLOOKUP(Táblázat1[[#This Row],[ORR_ssz]],Táblázat2[#All],4,0)</f>
        <v>sz01</v>
      </c>
      <c r="E681" s="350" t="s">
        <v>814</v>
      </c>
      <c r="F681" s="351"/>
      <c r="G681" s="351" t="s">
        <v>32</v>
      </c>
      <c r="H681" s="351" t="s">
        <v>55</v>
      </c>
      <c r="I681" s="352">
        <v>7</v>
      </c>
      <c r="J681" s="351" t="s">
        <v>54</v>
      </c>
      <c r="K681" s="350"/>
      <c r="L681" s="402"/>
      <c r="M681" s="395">
        <f>VLOOKUP(Táblázat1[[#This Row],[ORR_ssz]],Táblázat2[#All],9,0)</f>
        <v>666</v>
      </c>
      <c r="N681" s="395">
        <f>VLOOKUP(Táblázat1[[#This Row],[ORR_ssz]],Táblázat2[#All],31,0)</f>
        <v>0</v>
      </c>
      <c r="O681" s="388"/>
      <c r="P681" s="351"/>
      <c r="Q681" s="351"/>
      <c r="R681" s="351"/>
      <c r="S681" s="350" t="s">
        <v>3756</v>
      </c>
      <c r="T681" s="351"/>
      <c r="U681" s="351" t="str">
        <f>VLOOKUP(Táblázat1[[#This Row],[ORR_ssz]],Táblázat2[#All],6,0)</f>
        <v>-P:11:00-12:20(Távolléti oktatás (TÁVOLLÉTI)); SZO:11:00-12:20(Távolléti oktatás (TÁVOLLÉTI)); SZO...</v>
      </c>
      <c r="V681" s="351" t="s">
        <v>1429</v>
      </c>
      <c r="W681" s="350" t="s">
        <v>1430</v>
      </c>
      <c r="X681" s="351"/>
      <c r="Y681" s="351"/>
      <c r="Z681" s="353" t="s">
        <v>1153</v>
      </c>
      <c r="AA681" s="351"/>
      <c r="AB681" s="353" t="s">
        <v>5056</v>
      </c>
    </row>
    <row r="682" spans="1:28" s="112" customFormat="1" ht="24.95" customHeight="1" x14ac:dyDescent="0.25">
      <c r="A682" s="349" t="s">
        <v>26</v>
      </c>
      <c r="B682" s="349">
        <v>699</v>
      </c>
      <c r="C682" s="349" t="str">
        <f>VLOOKUP(Táblázat1[[#This Row],[ORR_ssz]],Táblázat2[#All],7,0)</f>
        <v>J4:PJ (7):GT</v>
      </c>
      <c r="D682" s="349" t="str">
        <f>VLOOKUP(Táblázat1[[#This Row],[ORR_ssz]],Táblázat2[#All],4,0)</f>
        <v>e</v>
      </c>
      <c r="E682" s="350" t="s">
        <v>768</v>
      </c>
      <c r="F682" s="351" t="s">
        <v>769</v>
      </c>
      <c r="G682" s="351" t="s">
        <v>31</v>
      </c>
      <c r="H682" s="351" t="s">
        <v>57</v>
      </c>
      <c r="I682" s="355">
        <v>7</v>
      </c>
      <c r="J682" s="351" t="s">
        <v>56</v>
      </c>
      <c r="K682" s="350"/>
      <c r="L682" s="402"/>
      <c r="M682" s="395">
        <f>VLOOKUP(Táblázat1[[#This Row],[ORR_ssz]],Táblázat2[#All],9,0)</f>
        <v>666</v>
      </c>
      <c r="N682" s="395">
        <f>VLOOKUP(Táblázat1[[#This Row],[ORR_ssz]],Táblázat2[#All],31,0)</f>
        <v>0</v>
      </c>
      <c r="O682" s="388"/>
      <c r="P682" s="351"/>
      <c r="Q682" s="351"/>
      <c r="R682" s="351"/>
      <c r="S682" s="351"/>
      <c r="T682" s="351"/>
      <c r="U682" s="351">
        <f>VLOOKUP(Táblázat1[[#This Row],[ORR_ssz]],Táblázat2[#All],6,0)</f>
        <v>0</v>
      </c>
      <c r="V682" s="351" t="s">
        <v>1429</v>
      </c>
      <c r="W682" s="350" t="s">
        <v>1429</v>
      </c>
      <c r="X682" s="351"/>
      <c r="Y682" s="351"/>
      <c r="Z682" s="353"/>
      <c r="AA682" s="351"/>
      <c r="AB682" s="353" t="s">
        <v>3739</v>
      </c>
    </row>
    <row r="683" spans="1:28" s="112" customFormat="1" ht="24.95" customHeight="1" x14ac:dyDescent="0.25">
      <c r="A683" s="349" t="s">
        <v>26</v>
      </c>
      <c r="B683" s="349">
        <v>700</v>
      </c>
      <c r="C683" s="349" t="str">
        <f>VLOOKUP(Táblázat1[[#This Row],[ORR_ssz]],Táblázat2[#All],7,0)</f>
        <v>J4:PJ (70):GT</v>
      </c>
      <c r="D683" s="349" t="str">
        <f>VLOOKUP(Táblázat1[[#This Row],[ORR_ssz]],Táblázat2[#All],4,0)</f>
        <v>sz:E</v>
      </c>
      <c r="E683" s="350" t="s">
        <v>773</v>
      </c>
      <c r="F683" s="351"/>
      <c r="G683" s="351" t="s">
        <v>32</v>
      </c>
      <c r="H683" s="351" t="s">
        <v>57</v>
      </c>
      <c r="I683" s="355">
        <v>7</v>
      </c>
      <c r="J683" s="351" t="s">
        <v>56</v>
      </c>
      <c r="K683" s="350"/>
      <c r="L683" s="402"/>
      <c r="M683" s="395">
        <f>VLOOKUP(Táblázat1[[#This Row],[ORR_ssz]],Táblázat2[#All],9,0)</f>
        <v>555</v>
      </c>
      <c r="N683" s="395">
        <f>VLOOKUP(Táblázat1[[#This Row],[ORR_ssz]],Táblázat2[#All],31,0)</f>
        <v>0</v>
      </c>
      <c r="O683" s="388"/>
      <c r="P683" s="351"/>
      <c r="Q683" s="351"/>
      <c r="R683" s="351"/>
      <c r="S683" s="351"/>
      <c r="T683" s="351"/>
      <c r="U683" s="351">
        <f>VLOOKUP(Táblázat1[[#This Row],[ORR_ssz]],Táblázat2[#All],6,0)</f>
        <v>0</v>
      </c>
      <c r="V683" s="351" t="s">
        <v>1429</v>
      </c>
      <c r="W683" s="350" t="s">
        <v>1429</v>
      </c>
      <c r="X683" s="351"/>
      <c r="Y683" s="351"/>
      <c r="Z683" s="353"/>
      <c r="AA683" s="351"/>
      <c r="AB683" s="353" t="s">
        <v>3739</v>
      </c>
    </row>
    <row r="684" spans="1:28" s="112" customFormat="1" ht="24.95" customHeight="1" x14ac:dyDescent="0.25">
      <c r="A684" s="349" t="s">
        <v>26</v>
      </c>
      <c r="B684" s="349">
        <v>701</v>
      </c>
      <c r="C684" s="349" t="str">
        <f>VLOOKUP(Táblázat1[[#This Row],[ORR_ssz]],Táblázat2[#All],7,0)</f>
        <v>J4:PJ (70):GT</v>
      </c>
      <c r="D684" s="349" t="str">
        <f>VLOOKUP(Táblázat1[[#This Row],[ORR_ssz]],Táblázat2[#All],4,0)</f>
        <v>sz01</v>
      </c>
      <c r="E684" s="350" t="s">
        <v>774</v>
      </c>
      <c r="F684" s="351"/>
      <c r="G684" s="351" t="s">
        <v>32</v>
      </c>
      <c r="H684" s="351" t="s">
        <v>57</v>
      </c>
      <c r="I684" s="355">
        <v>7</v>
      </c>
      <c r="J684" s="351" t="s">
        <v>56</v>
      </c>
      <c r="K684" s="350"/>
      <c r="L684" s="402"/>
      <c r="M684" s="395">
        <f>VLOOKUP(Táblázat1[[#This Row],[ORR_ssz]],Táblázat2[#All],9,0)</f>
        <v>18</v>
      </c>
      <c r="N684" s="395">
        <f>VLOOKUP(Táblázat1[[#This Row],[ORR_ssz]],Táblázat2[#All],31,0)</f>
        <v>400</v>
      </c>
      <c r="O684" s="388"/>
      <c r="P684" s="351"/>
      <c r="Q684" s="351" t="s">
        <v>83</v>
      </c>
      <c r="R684" s="351" t="s">
        <v>95</v>
      </c>
      <c r="S684" s="351"/>
      <c r="T684" s="351" t="s">
        <v>3671</v>
      </c>
      <c r="U684" s="351" t="str">
        <f>VLOOKUP(Táblázat1[[#This Row],[ORR_ssz]],Táblázat2[#All],6,0)</f>
        <v>H:12:00-14:00(A tanterem IX. (Grosschmid auditórium) (ÁA-3-305))</v>
      </c>
      <c r="V684" s="351"/>
      <c r="W684" s="350" t="s">
        <v>1431</v>
      </c>
      <c r="X684" s="351"/>
      <c r="Y684" s="351"/>
      <c r="Z684" s="353"/>
      <c r="AA684" s="351"/>
      <c r="AB684" s="353" t="s">
        <v>3738</v>
      </c>
    </row>
    <row r="685" spans="1:28" s="112" customFormat="1" ht="24.95" customHeight="1" x14ac:dyDescent="0.25">
      <c r="A685" s="349" t="s">
        <v>26</v>
      </c>
      <c r="B685" s="349">
        <v>702</v>
      </c>
      <c r="C685" s="349" t="str">
        <f>VLOOKUP(Táblázat1[[#This Row],[ORR_ssz]],Táblázat2[#All],7,0)</f>
        <v>J4:PJ (70):GT</v>
      </c>
      <c r="D685" s="349" t="str">
        <f>VLOOKUP(Táblázat1[[#This Row],[ORR_ssz]],Táblázat2[#All],4,0)</f>
        <v>sz02</v>
      </c>
      <c r="E685" s="350" t="s">
        <v>775</v>
      </c>
      <c r="F685" s="351"/>
      <c r="G685" s="351" t="s">
        <v>32</v>
      </c>
      <c r="H685" s="351" t="s">
        <v>57</v>
      </c>
      <c r="I685" s="355">
        <v>7</v>
      </c>
      <c r="J685" s="351" t="s">
        <v>56</v>
      </c>
      <c r="K685" s="350"/>
      <c r="L685" s="402"/>
      <c r="M685" s="395">
        <f>VLOOKUP(Táblázat1[[#This Row],[ORR_ssz]],Táblázat2[#All],9,0)</f>
        <v>18</v>
      </c>
      <c r="N685" s="395">
        <f>VLOOKUP(Táblázat1[[#This Row],[ORR_ssz]],Táblázat2[#All],31,0)</f>
        <v>48</v>
      </c>
      <c r="O685" s="388"/>
      <c r="P685" s="351"/>
      <c r="Q685" s="351" t="s">
        <v>83</v>
      </c>
      <c r="R685" s="351" t="s">
        <v>90</v>
      </c>
      <c r="S685" s="351"/>
      <c r="T685" s="351" t="s">
        <v>3679</v>
      </c>
      <c r="U685" s="351" t="str">
        <f>VLOOKUP(Táblázat1[[#This Row],[ORR_ssz]],Táblázat2[#All],6,0)</f>
        <v>H:10:00-12:00(B gyakorló 04. (Magyar u.) (ÁB-0,5-1))</v>
      </c>
      <c r="V685" s="351"/>
      <c r="W685" s="350" t="s">
        <v>1431</v>
      </c>
      <c r="X685" s="351"/>
      <c r="Y685" s="351"/>
      <c r="Z685" s="353"/>
      <c r="AA685" s="351"/>
      <c r="AB685" s="354" t="s">
        <v>3738</v>
      </c>
    </row>
    <row r="686" spans="1:28" s="112" customFormat="1" ht="24.95" customHeight="1" x14ac:dyDescent="0.25">
      <c r="A686" s="349" t="s">
        <v>26</v>
      </c>
      <c r="B686" s="349">
        <v>703</v>
      </c>
      <c r="C686" s="349" t="str">
        <f>VLOOKUP(Táblázat1[[#This Row],[ORR_ssz]],Táblázat2[#All],7,0)</f>
        <v>J4:PJ (70):GT</v>
      </c>
      <c r="D686" s="349" t="str">
        <f>VLOOKUP(Táblázat1[[#This Row],[ORR_ssz]],Táblázat2[#All],4,0)</f>
        <v>sz03</v>
      </c>
      <c r="E686" s="350" t="s">
        <v>776</v>
      </c>
      <c r="F686" s="351"/>
      <c r="G686" s="351" t="s">
        <v>32</v>
      </c>
      <c r="H686" s="351" t="s">
        <v>57</v>
      </c>
      <c r="I686" s="355">
        <v>7</v>
      </c>
      <c r="J686" s="351" t="s">
        <v>56</v>
      </c>
      <c r="K686" s="350"/>
      <c r="L686" s="402"/>
      <c r="M686" s="395">
        <f>VLOOKUP(Táblázat1[[#This Row],[ORR_ssz]],Táblázat2[#All],9,0)</f>
        <v>18</v>
      </c>
      <c r="N686" s="395">
        <f>VLOOKUP(Táblázat1[[#This Row],[ORR_ssz]],Táblázat2[#All],31,0)</f>
        <v>48</v>
      </c>
      <c r="O686" s="388"/>
      <c r="P686" s="351"/>
      <c r="Q686" s="351" t="s">
        <v>86</v>
      </c>
      <c r="R686" s="351" t="s">
        <v>98</v>
      </c>
      <c r="S686" s="351"/>
      <c r="T686" s="351" t="s">
        <v>3615</v>
      </c>
      <c r="U686" s="351" t="str">
        <f>VLOOKUP(Táblázat1[[#This Row],[ORR_ssz]],Táblázat2[#All],6,0)</f>
        <v>CS:14:00-16:00(A gyakorló 14. (Multimédiás tárgyaló) (ÁA-4-603))</v>
      </c>
      <c r="V686" s="351"/>
      <c r="W686" s="350" t="s">
        <v>1432</v>
      </c>
      <c r="X686" s="351"/>
      <c r="Y686" s="351"/>
      <c r="Z686" s="353"/>
      <c r="AA686" s="351"/>
      <c r="AB686" s="354" t="s">
        <v>3738</v>
      </c>
    </row>
    <row r="687" spans="1:28" s="112" customFormat="1" ht="24.95" customHeight="1" x14ac:dyDescent="0.25">
      <c r="A687" s="349" t="s">
        <v>26</v>
      </c>
      <c r="B687" s="349">
        <v>704</v>
      </c>
      <c r="C687" s="349" t="str">
        <f>VLOOKUP(Táblázat1[[#This Row],[ORR_ssz]],Táblázat2[#All],7,0)</f>
        <v>J4:PJ (70):GT</v>
      </c>
      <c r="D687" s="349" t="str">
        <f>VLOOKUP(Táblázat1[[#This Row],[ORR_ssz]],Táblázat2[#All],4,0)</f>
        <v>sz04</v>
      </c>
      <c r="E687" s="350" t="s">
        <v>777</v>
      </c>
      <c r="F687" s="351"/>
      <c r="G687" s="351" t="s">
        <v>32</v>
      </c>
      <c r="H687" s="351" t="s">
        <v>57</v>
      </c>
      <c r="I687" s="355">
        <v>7</v>
      </c>
      <c r="J687" s="351" t="s">
        <v>56</v>
      </c>
      <c r="K687" s="350"/>
      <c r="L687" s="402"/>
      <c r="M687" s="395">
        <f>VLOOKUP(Táblázat1[[#This Row],[ORR_ssz]],Táblázat2[#All],9,0)</f>
        <v>18</v>
      </c>
      <c r="N687" s="395">
        <f>VLOOKUP(Táblázat1[[#This Row],[ORR_ssz]],Táblázat2[#All],31,0)</f>
        <v>48</v>
      </c>
      <c r="O687" s="388"/>
      <c r="P687" s="351"/>
      <c r="Q687" s="351" t="s">
        <v>86</v>
      </c>
      <c r="R687" s="351" t="s">
        <v>95</v>
      </c>
      <c r="S687" s="351"/>
      <c r="T687" s="351" t="s">
        <v>3679</v>
      </c>
      <c r="U687" s="351" t="str">
        <f>VLOOKUP(Táblázat1[[#This Row],[ORR_ssz]],Táblázat2[#All],6,0)</f>
        <v>CS:12:00-14:00(B gyakorló 04. (Magyar u.) (ÁB-0,5-1))</v>
      </c>
      <c r="V687" s="351"/>
      <c r="W687" s="350" t="s">
        <v>1432</v>
      </c>
      <c r="X687" s="351"/>
      <c r="Y687" s="351"/>
      <c r="Z687" s="353"/>
      <c r="AA687" s="351"/>
      <c r="AB687" s="354" t="s">
        <v>3738</v>
      </c>
    </row>
    <row r="688" spans="1:28" s="112" customFormat="1" ht="24.95" customHeight="1" x14ac:dyDescent="0.25">
      <c r="A688" s="349" t="s">
        <v>26</v>
      </c>
      <c r="B688" s="349">
        <v>705</v>
      </c>
      <c r="C688" s="349" t="str">
        <f>VLOOKUP(Táblázat1[[#This Row],[ORR_ssz]],Táblázat2[#All],7,0)</f>
        <v>J4:PJ (70):GT</v>
      </c>
      <c r="D688" s="349" t="str">
        <f>VLOOKUP(Táblázat1[[#This Row],[ORR_ssz]],Táblázat2[#All],4,0)</f>
        <v>sz05</v>
      </c>
      <c r="E688" s="350" t="s">
        <v>778</v>
      </c>
      <c r="F688" s="351"/>
      <c r="G688" s="351" t="s">
        <v>32</v>
      </c>
      <c r="H688" s="351" t="s">
        <v>57</v>
      </c>
      <c r="I688" s="355">
        <v>7</v>
      </c>
      <c r="J688" s="351" t="s">
        <v>56</v>
      </c>
      <c r="K688" s="350"/>
      <c r="L688" s="395"/>
      <c r="M688" s="395">
        <f>VLOOKUP(Táblázat1[[#This Row],[ORR_ssz]],Táblázat2[#All],9,0)</f>
        <v>18</v>
      </c>
      <c r="N688" s="395">
        <f>VLOOKUP(Táblázat1[[#This Row],[ORR_ssz]],Táblázat2[#All],31,0)</f>
        <v>20</v>
      </c>
      <c r="O688" s="388" t="s">
        <v>5283</v>
      </c>
      <c r="P688" s="351"/>
      <c r="Q688" s="351" t="s">
        <v>83</v>
      </c>
      <c r="R688" s="351" t="s">
        <v>90</v>
      </c>
      <c r="S688" s="351"/>
      <c r="T688" s="351" t="s">
        <v>3680</v>
      </c>
      <c r="U688" s="351" t="str">
        <f>VLOOKUP(Táblázat1[[#This Row],[ORR_ssz]],Táblázat2[#All],6,0)</f>
        <v>H:10:00-12:00(A gyakorló 15. (könyvtár) (ÁA-0,5-122/a))</v>
      </c>
      <c r="V688" s="351"/>
      <c r="W688" s="350" t="s">
        <v>1434</v>
      </c>
      <c r="X688" s="351"/>
      <c r="Y688" s="351"/>
      <c r="Z688" s="353"/>
      <c r="AA688" s="351"/>
      <c r="AB688" s="354" t="s">
        <v>3738</v>
      </c>
    </row>
    <row r="689" spans="1:28" s="112" customFormat="1" ht="24.95" customHeight="1" x14ac:dyDescent="0.25">
      <c r="A689" s="349" t="s">
        <v>26</v>
      </c>
      <c r="B689" s="349">
        <v>706</v>
      </c>
      <c r="C689" s="349" t="str">
        <f>VLOOKUP(Táblázat1[[#This Row],[ORR_ssz]],Táblázat2[#All],7,0)</f>
        <v>J4:PJ (70):GT</v>
      </c>
      <c r="D689" s="349" t="str">
        <f>VLOOKUP(Táblázat1[[#This Row],[ORR_ssz]],Táblázat2[#All],4,0)</f>
        <v>sz06</v>
      </c>
      <c r="E689" s="350" t="s">
        <v>779</v>
      </c>
      <c r="F689" s="351"/>
      <c r="G689" s="351" t="s">
        <v>32</v>
      </c>
      <c r="H689" s="351" t="s">
        <v>57</v>
      </c>
      <c r="I689" s="355">
        <v>7</v>
      </c>
      <c r="J689" s="351" t="s">
        <v>56</v>
      </c>
      <c r="K689" s="350"/>
      <c r="L689" s="402"/>
      <c r="M689" s="395">
        <f>VLOOKUP(Táblázat1[[#This Row],[ORR_ssz]],Táblázat2[#All],9,0)</f>
        <v>18</v>
      </c>
      <c r="N689" s="395">
        <f>VLOOKUP(Táblázat1[[#This Row],[ORR_ssz]],Táblázat2[#All],31,0)</f>
        <v>480</v>
      </c>
      <c r="O689" s="388"/>
      <c r="P689" s="351"/>
      <c r="Q689" s="351" t="s">
        <v>84</v>
      </c>
      <c r="R689" s="351" t="s">
        <v>636</v>
      </c>
      <c r="S689" s="351"/>
      <c r="T689" s="351" t="s">
        <v>3669</v>
      </c>
      <c r="U689" s="351" t="str">
        <f>VLOOKUP(Táblázat1[[#This Row],[ORR_ssz]],Táblázat2[#All],6,0)</f>
        <v>K:08:00-10:00(A tanterem VIII. (Vécsey auditórium) (ÁA-3,5-503))</v>
      </c>
      <c r="V689" s="351"/>
      <c r="W689" s="350" t="s">
        <v>1433</v>
      </c>
      <c r="X689" s="351"/>
      <c r="Y689" s="351"/>
      <c r="Z689" s="353"/>
      <c r="AA689" s="351"/>
      <c r="AB689" s="353" t="s">
        <v>3738</v>
      </c>
    </row>
    <row r="690" spans="1:28" s="112" customFormat="1" ht="24.95" customHeight="1" x14ac:dyDescent="0.25">
      <c r="A690" s="349" t="s">
        <v>26</v>
      </c>
      <c r="B690" s="349">
        <v>707</v>
      </c>
      <c r="C690" s="349" t="str">
        <f>VLOOKUP(Táblázat1[[#This Row],[ORR_ssz]],Táblázat2[#All],7,0)</f>
        <v>J4:PJ (70):GT</v>
      </c>
      <c r="D690" s="349" t="str">
        <f>VLOOKUP(Táblázat1[[#This Row],[ORR_ssz]],Táblázat2[#All],4,0)</f>
        <v>sz07</v>
      </c>
      <c r="E690" s="350" t="s">
        <v>780</v>
      </c>
      <c r="F690" s="351"/>
      <c r="G690" s="351" t="s">
        <v>32</v>
      </c>
      <c r="H690" s="351" t="s">
        <v>57</v>
      </c>
      <c r="I690" s="355">
        <v>7</v>
      </c>
      <c r="J690" s="351" t="s">
        <v>56</v>
      </c>
      <c r="K690" s="350"/>
      <c r="L690" s="402"/>
      <c r="M690" s="395">
        <f>VLOOKUP(Táblázat1[[#This Row],[ORR_ssz]],Táblázat2[#All],9,0)</f>
        <v>18</v>
      </c>
      <c r="N690" s="395">
        <f>VLOOKUP(Táblázat1[[#This Row],[ORR_ssz]],Táblázat2[#All],31,0)</f>
        <v>480</v>
      </c>
      <c r="O690" s="388"/>
      <c r="P690" s="351"/>
      <c r="Q690" s="351" t="s">
        <v>84</v>
      </c>
      <c r="R690" s="351" t="s">
        <v>90</v>
      </c>
      <c r="S690" s="351"/>
      <c r="T690" s="351" t="s">
        <v>3669</v>
      </c>
      <c r="U690" s="351" t="str">
        <f>VLOOKUP(Táblázat1[[#This Row],[ORR_ssz]],Táblázat2[#All],6,0)</f>
        <v>K:10:00-12:00(A tanterem VIII. (Vécsey auditórium) (ÁA-3,5-503))</v>
      </c>
      <c r="V690" s="351"/>
      <c r="W690" s="350" t="s">
        <v>1434</v>
      </c>
      <c r="X690" s="351"/>
      <c r="Y690" s="351"/>
      <c r="Z690" s="353"/>
      <c r="AA690" s="351"/>
      <c r="AB690" s="353" t="s">
        <v>3738</v>
      </c>
    </row>
    <row r="691" spans="1:28" s="112" customFormat="1" ht="24.95" customHeight="1" x14ac:dyDescent="0.25">
      <c r="A691" s="349" t="s">
        <v>26</v>
      </c>
      <c r="B691" s="349">
        <v>708</v>
      </c>
      <c r="C691" s="349" t="str">
        <f>VLOOKUP(Táblázat1[[#This Row],[ORR_ssz]],Táblázat2[#All],7,0)</f>
        <v>J4:PJ (70):GT</v>
      </c>
      <c r="D691" s="349" t="str">
        <f>VLOOKUP(Táblázat1[[#This Row],[ORR_ssz]],Táblázat2[#All],4,0)</f>
        <v>sz08</v>
      </c>
      <c r="E691" s="350" t="s">
        <v>781</v>
      </c>
      <c r="F691" s="351"/>
      <c r="G691" s="351" t="s">
        <v>32</v>
      </c>
      <c r="H691" s="351" t="s">
        <v>57</v>
      </c>
      <c r="I691" s="355">
        <v>7</v>
      </c>
      <c r="J691" s="351" t="s">
        <v>56</v>
      </c>
      <c r="K691" s="350"/>
      <c r="L691" s="402"/>
      <c r="M691" s="395">
        <f>VLOOKUP(Táblázat1[[#This Row],[ORR_ssz]],Táblázat2[#All],9,0)</f>
        <v>18</v>
      </c>
      <c r="N691" s="395">
        <f>VLOOKUP(Táblázat1[[#This Row],[ORR_ssz]],Táblázat2[#All],31,0)</f>
        <v>480</v>
      </c>
      <c r="O691" s="388"/>
      <c r="P691" s="351"/>
      <c r="Q691" s="351" t="s">
        <v>84</v>
      </c>
      <c r="R691" s="351" t="s">
        <v>95</v>
      </c>
      <c r="S691" s="351"/>
      <c r="T691" s="351" t="s">
        <v>3669</v>
      </c>
      <c r="U691" s="351" t="str">
        <f>VLOOKUP(Táblázat1[[#This Row],[ORR_ssz]],Táblázat2[#All],6,0)</f>
        <v>K:12:00-14:00(A tanterem VIII. (Vécsey auditórium) (ÁA-3,5-503))</v>
      </c>
      <c r="V691" s="351"/>
      <c r="W691" s="350" t="s">
        <v>1434</v>
      </c>
      <c r="X691" s="351"/>
      <c r="Y691" s="351"/>
      <c r="Z691" s="353"/>
      <c r="AA691" s="351"/>
      <c r="AB691" s="353" t="s">
        <v>3738</v>
      </c>
    </row>
    <row r="692" spans="1:28" s="112" customFormat="1" ht="24.95" customHeight="1" x14ac:dyDescent="0.25">
      <c r="A692" s="349" t="s">
        <v>26</v>
      </c>
      <c r="B692" s="349">
        <v>709</v>
      </c>
      <c r="C692" s="349" t="str">
        <f>VLOOKUP(Táblázat1[[#This Row],[ORR_ssz]],Táblázat2[#All],7,0)</f>
        <v>J4:PJ (70):GT</v>
      </c>
      <c r="D692" s="349" t="str">
        <f>VLOOKUP(Táblázat1[[#This Row],[ORR_ssz]],Táblázat2[#All],4,0)</f>
        <v>sz09</v>
      </c>
      <c r="E692" s="350" t="s">
        <v>782</v>
      </c>
      <c r="F692" s="351"/>
      <c r="G692" s="351" t="s">
        <v>32</v>
      </c>
      <c r="H692" s="351" t="s">
        <v>57</v>
      </c>
      <c r="I692" s="355">
        <v>7</v>
      </c>
      <c r="J692" s="351" t="s">
        <v>56</v>
      </c>
      <c r="K692" s="350"/>
      <c r="L692" s="402"/>
      <c r="M692" s="395">
        <f>VLOOKUP(Táblázat1[[#This Row],[ORR_ssz]],Táblázat2[#All],9,0)</f>
        <v>18</v>
      </c>
      <c r="N692" s="395">
        <f>VLOOKUP(Táblázat1[[#This Row],[ORR_ssz]],Táblázat2[#All],31,0)</f>
        <v>480</v>
      </c>
      <c r="O692" s="388"/>
      <c r="P692" s="351"/>
      <c r="Q692" s="351" t="s">
        <v>84</v>
      </c>
      <c r="R692" s="351" t="s">
        <v>98</v>
      </c>
      <c r="S692" s="351"/>
      <c r="T692" s="351" t="s">
        <v>3669</v>
      </c>
      <c r="U692" s="351" t="str">
        <f>VLOOKUP(Táblázat1[[#This Row],[ORR_ssz]],Táblázat2[#All],6,0)</f>
        <v>K:14:00-16:00(A tanterem VIII. (Vécsey auditórium) (ÁA-3,5-503))</v>
      </c>
      <c r="V692" s="351"/>
      <c r="W692" s="350" t="s">
        <v>1434</v>
      </c>
      <c r="X692" s="351"/>
      <c r="Y692" s="351"/>
      <c r="Z692" s="353"/>
      <c r="AA692" s="351"/>
      <c r="AB692" s="353" t="s">
        <v>3738</v>
      </c>
    </row>
    <row r="693" spans="1:28" s="112" customFormat="1" ht="24.95" customHeight="1" x14ac:dyDescent="0.25">
      <c r="A693" s="349" t="s">
        <v>26</v>
      </c>
      <c r="B693" s="349">
        <v>710</v>
      </c>
      <c r="C693" s="349" t="str">
        <f>VLOOKUP(Táblázat1[[#This Row],[ORR_ssz]],Táblázat2[#All],7,0)</f>
        <v>J4:PJ (70):GT</v>
      </c>
      <c r="D693" s="349" t="str">
        <f>VLOOKUP(Táblázat1[[#This Row],[ORR_ssz]],Táblázat2[#All],4,0)</f>
        <v>sz10</v>
      </c>
      <c r="E693" s="350" t="s">
        <v>783</v>
      </c>
      <c r="F693" s="351"/>
      <c r="G693" s="351" t="s">
        <v>32</v>
      </c>
      <c r="H693" s="351" t="s">
        <v>57</v>
      </c>
      <c r="I693" s="355">
        <v>7</v>
      </c>
      <c r="J693" s="351" t="s">
        <v>56</v>
      </c>
      <c r="K693" s="350"/>
      <c r="L693" s="402"/>
      <c r="M693" s="395">
        <f>VLOOKUP(Táblázat1[[#This Row],[ORR_ssz]],Táblázat2[#All],9,0)</f>
        <v>18</v>
      </c>
      <c r="N693" s="395">
        <f>VLOOKUP(Táblázat1[[#This Row],[ORR_ssz]],Táblázat2[#All],31,0)</f>
        <v>40</v>
      </c>
      <c r="O693" s="388"/>
      <c r="P693" s="351"/>
      <c r="Q693" s="351" t="s">
        <v>84</v>
      </c>
      <c r="R693" s="351" t="s">
        <v>102</v>
      </c>
      <c r="S693" s="351"/>
      <c r="T693" s="351" t="s">
        <v>3627</v>
      </c>
      <c r="U693" s="351" t="str">
        <f>VLOOKUP(Táblázat1[[#This Row],[ORR_ssz]],Táblázat2[#All],6,0)</f>
        <v>K:16:00-18:00(B gyakorló 14. (Kecskeméti u.) (ÁB-3-307))</v>
      </c>
      <c r="V693" s="351"/>
      <c r="W693" s="350" t="s">
        <v>1434</v>
      </c>
      <c r="X693" s="351"/>
      <c r="Y693" s="351"/>
      <c r="Z693" s="353"/>
      <c r="AA693" s="351"/>
      <c r="AB693" s="353" t="s">
        <v>3738</v>
      </c>
    </row>
    <row r="694" spans="1:28" s="112" customFormat="1" ht="24.95" customHeight="1" x14ac:dyDescent="0.25">
      <c r="A694" s="349" t="s">
        <v>26</v>
      </c>
      <c r="B694" s="349">
        <v>711</v>
      </c>
      <c r="C694" s="349" t="str">
        <f>VLOOKUP(Táblázat1[[#This Row],[ORR_ssz]],Táblázat2[#All],7,0)</f>
        <v>J4:PJ (70):GT</v>
      </c>
      <c r="D694" s="349" t="str">
        <f>VLOOKUP(Táblázat1[[#This Row],[ORR_ssz]],Táblázat2[#All],4,0)</f>
        <v>sz11</v>
      </c>
      <c r="E694" s="350" t="s">
        <v>784</v>
      </c>
      <c r="F694" s="351"/>
      <c r="G694" s="351" t="s">
        <v>32</v>
      </c>
      <c r="H694" s="351" t="s">
        <v>57</v>
      </c>
      <c r="I694" s="355">
        <v>7</v>
      </c>
      <c r="J694" s="351" t="s">
        <v>56</v>
      </c>
      <c r="K694" s="350"/>
      <c r="L694" s="402"/>
      <c r="M694" s="395">
        <f>VLOOKUP(Táblázat1[[#This Row],[ORR_ssz]],Táblázat2[#All],9,0)</f>
        <v>18</v>
      </c>
      <c r="N694" s="395">
        <f>VLOOKUP(Táblázat1[[#This Row],[ORR_ssz]],Táblázat2[#All],31,0)</f>
        <v>60</v>
      </c>
      <c r="O694" s="388"/>
      <c r="P694" s="351"/>
      <c r="Q694" s="351" t="s">
        <v>85</v>
      </c>
      <c r="R694" s="351" t="s">
        <v>98</v>
      </c>
      <c r="S694" s="351"/>
      <c r="T694" s="351" t="s">
        <v>3660</v>
      </c>
      <c r="U694" s="351" t="str">
        <f>VLOOKUP(Táblázat1[[#This Row],[ORR_ssz]],Táblázat2[#All],6,0)</f>
        <v>SZE:14:00-16:00(A gyakorló 07. (ÁA-1-125))</v>
      </c>
      <c r="V694" s="351"/>
      <c r="W694" s="350" t="s">
        <v>1435</v>
      </c>
      <c r="X694" s="351"/>
      <c r="Y694" s="351"/>
      <c r="Z694" s="353"/>
      <c r="AA694" s="351"/>
      <c r="AB694" s="353" t="s">
        <v>3738</v>
      </c>
    </row>
    <row r="695" spans="1:28" s="112" customFormat="1" ht="24.95" customHeight="1" x14ac:dyDescent="0.25">
      <c r="A695" s="349" t="s">
        <v>26</v>
      </c>
      <c r="B695" s="349">
        <v>712</v>
      </c>
      <c r="C695" s="349" t="str">
        <f>VLOOKUP(Táblázat1[[#This Row],[ORR_ssz]],Táblázat2[#All],7,0)</f>
        <v>J4:PJ (70):GT</v>
      </c>
      <c r="D695" s="349" t="str">
        <f>VLOOKUP(Táblázat1[[#This Row],[ORR_ssz]],Táblázat2[#All],4,0)</f>
        <v>sz12</v>
      </c>
      <c r="E695" s="350" t="s">
        <v>785</v>
      </c>
      <c r="F695" s="351"/>
      <c r="G695" s="351" t="s">
        <v>32</v>
      </c>
      <c r="H695" s="351" t="s">
        <v>57</v>
      </c>
      <c r="I695" s="355">
        <v>7</v>
      </c>
      <c r="J695" s="351" t="s">
        <v>56</v>
      </c>
      <c r="K695" s="350"/>
      <c r="L695" s="402"/>
      <c r="M695" s="395">
        <f>VLOOKUP(Táblázat1[[#This Row],[ORR_ssz]],Táblázat2[#All],9,0)</f>
        <v>18</v>
      </c>
      <c r="N695" s="395">
        <f>VLOOKUP(Táblázat1[[#This Row],[ORR_ssz]],Táblázat2[#All],31,0)</f>
        <v>60</v>
      </c>
      <c r="O695" s="388"/>
      <c r="P695" s="351"/>
      <c r="Q695" s="351" t="s">
        <v>85</v>
      </c>
      <c r="R695" s="351" t="s">
        <v>102</v>
      </c>
      <c r="S695" s="351"/>
      <c r="T695" s="351" t="s">
        <v>3660</v>
      </c>
      <c r="U695" s="351" t="str">
        <f>VLOOKUP(Táblázat1[[#This Row],[ORR_ssz]],Táblázat2[#All],6,0)</f>
        <v>SZE:16:00-18:00(A gyakorló 07. (ÁA-1-125))</v>
      </c>
      <c r="V695" s="351"/>
      <c r="W695" s="350" t="s">
        <v>1435</v>
      </c>
      <c r="X695" s="351"/>
      <c r="Y695" s="351"/>
      <c r="Z695" s="353"/>
      <c r="AA695" s="351"/>
      <c r="AB695" s="353" t="s">
        <v>3738</v>
      </c>
    </row>
    <row r="696" spans="1:28" s="112" customFormat="1" ht="24.95" customHeight="1" x14ac:dyDescent="0.25">
      <c r="A696" s="349" t="s">
        <v>26</v>
      </c>
      <c r="B696" s="349">
        <v>713</v>
      </c>
      <c r="C696" s="349" t="str">
        <f>VLOOKUP(Táblázat1[[#This Row],[ORR_ssz]],Táblázat2[#All],7,0)</f>
        <v>J4:PJ (70):GT</v>
      </c>
      <c r="D696" s="349" t="str">
        <f>VLOOKUP(Táblázat1[[#This Row],[ORR_ssz]],Táblázat2[#All],4,0)</f>
        <v>sz13</v>
      </c>
      <c r="E696" s="350" t="s">
        <v>786</v>
      </c>
      <c r="F696" s="351"/>
      <c r="G696" s="351" t="s">
        <v>32</v>
      </c>
      <c r="H696" s="351" t="s">
        <v>57</v>
      </c>
      <c r="I696" s="355">
        <v>7</v>
      </c>
      <c r="J696" s="351" t="s">
        <v>56</v>
      </c>
      <c r="K696" s="350"/>
      <c r="L696" s="402"/>
      <c r="M696" s="395">
        <f>VLOOKUP(Táblázat1[[#This Row],[ORR_ssz]],Táblázat2[#All],9,0)</f>
        <v>18</v>
      </c>
      <c r="N696" s="395">
        <f>VLOOKUP(Táblázat1[[#This Row],[ORR_ssz]],Táblázat2[#All],31,0)</f>
        <v>200</v>
      </c>
      <c r="O696" s="388"/>
      <c r="P696" s="351"/>
      <c r="Q696" s="351" t="s">
        <v>85</v>
      </c>
      <c r="R696" s="351" t="s">
        <v>106</v>
      </c>
      <c r="S696" s="351"/>
      <c r="T696" s="351" t="s">
        <v>3665</v>
      </c>
      <c r="U696" s="351" t="str">
        <f>VLOOKUP(Táblázat1[[#This Row],[ORR_ssz]],Táblázat2[#All],6,0)</f>
        <v>SZE:18:00-20:00(A tanterem II. (Dósa auditórium) (ÁA-1-109))</v>
      </c>
      <c r="V696" s="351"/>
      <c r="W696" s="350" t="s">
        <v>1436</v>
      </c>
      <c r="X696" s="351"/>
      <c r="Y696" s="351"/>
      <c r="Z696" s="353"/>
      <c r="AA696" s="351"/>
      <c r="AB696" s="353" t="s">
        <v>3738</v>
      </c>
    </row>
    <row r="697" spans="1:28" s="112" customFormat="1" ht="24.95" customHeight="1" x14ac:dyDescent="0.25">
      <c r="A697" s="349" t="s">
        <v>26</v>
      </c>
      <c r="B697" s="349">
        <v>714</v>
      </c>
      <c r="C697" s="349" t="str">
        <f>VLOOKUP(Táblázat1[[#This Row],[ORR_ssz]],Táblázat2[#All],7,0)</f>
        <v>J4:PJ (70):GT</v>
      </c>
      <c r="D697" s="349" t="str">
        <f>VLOOKUP(Táblázat1[[#This Row],[ORR_ssz]],Táblázat2[#All],4,0)</f>
        <v>sz14</v>
      </c>
      <c r="E697" s="350" t="s">
        <v>787</v>
      </c>
      <c r="F697" s="351"/>
      <c r="G697" s="351" t="s">
        <v>32</v>
      </c>
      <c r="H697" s="351" t="s">
        <v>57</v>
      </c>
      <c r="I697" s="355">
        <v>7</v>
      </c>
      <c r="J697" s="351" t="s">
        <v>56</v>
      </c>
      <c r="K697" s="350"/>
      <c r="L697" s="402"/>
      <c r="M697" s="395">
        <f>VLOOKUP(Táblázat1[[#This Row],[ORR_ssz]],Táblázat2[#All],9,0)</f>
        <v>18</v>
      </c>
      <c r="N697" s="395">
        <f>VLOOKUP(Táblázat1[[#This Row],[ORR_ssz]],Táblázat2[#All],31,0)</f>
        <v>40</v>
      </c>
      <c r="O697" s="388"/>
      <c r="P697" s="351"/>
      <c r="Q697" s="351" t="s">
        <v>85</v>
      </c>
      <c r="R697" s="351" t="s">
        <v>102</v>
      </c>
      <c r="S697" s="351"/>
      <c r="T697" s="351" t="s">
        <v>3614</v>
      </c>
      <c r="U697" s="351" t="str">
        <f>VLOOKUP(Táblázat1[[#This Row],[ORR_ssz]],Táblázat2[#All],6,0)</f>
        <v>SZE:16:00-18:00(B gyakorló 02. (Kecskeméti u.) (ÁB-0-2))</v>
      </c>
      <c r="V697" s="351"/>
      <c r="W697" s="350" t="s">
        <v>1436</v>
      </c>
      <c r="X697" s="351"/>
      <c r="Y697" s="351"/>
      <c r="Z697" s="353"/>
      <c r="AA697" s="351"/>
      <c r="AB697" s="353" t="s">
        <v>3738</v>
      </c>
    </row>
    <row r="698" spans="1:28" s="112" customFormat="1" ht="24.95" customHeight="1" x14ac:dyDescent="0.25">
      <c r="A698" s="349" t="s">
        <v>26</v>
      </c>
      <c r="B698" s="349">
        <v>715</v>
      </c>
      <c r="C698" s="349" t="str">
        <f>VLOOKUP(Táblázat1[[#This Row],[ORR_ssz]],Táblázat2[#All],7,0)</f>
        <v>J4:PJ (70):GT</v>
      </c>
      <c r="D698" s="349" t="str">
        <f>VLOOKUP(Táblázat1[[#This Row],[ORR_ssz]],Táblázat2[#All],4,0)</f>
        <v>sz15</v>
      </c>
      <c r="E698" s="350" t="s">
        <v>788</v>
      </c>
      <c r="F698" s="351"/>
      <c r="G698" s="351" t="s">
        <v>32</v>
      </c>
      <c r="H698" s="351" t="s">
        <v>57</v>
      </c>
      <c r="I698" s="355">
        <v>7</v>
      </c>
      <c r="J698" s="351" t="s">
        <v>56</v>
      </c>
      <c r="K698" s="350"/>
      <c r="L698" s="402"/>
      <c r="M698" s="395">
        <f>VLOOKUP(Táblázat1[[#This Row],[ORR_ssz]],Táblázat2[#All],9,0)</f>
        <v>18</v>
      </c>
      <c r="N698" s="395">
        <f>VLOOKUP(Táblázat1[[#This Row],[ORR_ssz]],Táblázat2[#All],31,0)</f>
        <v>400</v>
      </c>
      <c r="O698" s="388"/>
      <c r="P698" s="351"/>
      <c r="Q698" s="351" t="s">
        <v>86</v>
      </c>
      <c r="R698" s="351" t="s">
        <v>98</v>
      </c>
      <c r="S698" s="351"/>
      <c r="T698" s="351" t="s">
        <v>3671</v>
      </c>
      <c r="U698" s="351" t="str">
        <f>VLOOKUP(Táblázat1[[#This Row],[ORR_ssz]],Táblázat2[#All],6,0)</f>
        <v>CS:14:00-16:00(A tanterem IX. (Grosschmid auditórium) (ÁA-3-305))</v>
      </c>
      <c r="V698" s="351"/>
      <c r="W698" s="350" t="s">
        <v>1437</v>
      </c>
      <c r="X698" s="351"/>
      <c r="Y698" s="351"/>
      <c r="Z698" s="353"/>
      <c r="AA698" s="351"/>
      <c r="AB698" s="353" t="s">
        <v>3738</v>
      </c>
    </row>
    <row r="699" spans="1:28" s="112" customFormat="1" ht="24.95" customHeight="1" x14ac:dyDescent="0.25">
      <c r="A699" s="349" t="s">
        <v>26</v>
      </c>
      <c r="B699" s="349">
        <v>716</v>
      </c>
      <c r="C699" s="349" t="str">
        <f>VLOOKUP(Táblázat1[[#This Row],[ORR_ssz]],Táblázat2[#All],7,0)</f>
        <v>J4:PJ (70):GT</v>
      </c>
      <c r="D699" s="349" t="str">
        <f>VLOOKUP(Táblázat1[[#This Row],[ORR_ssz]],Táblázat2[#All],4,0)</f>
        <v>sz16</v>
      </c>
      <c r="E699" s="350" t="s">
        <v>789</v>
      </c>
      <c r="F699" s="351"/>
      <c r="G699" s="351" t="s">
        <v>32</v>
      </c>
      <c r="H699" s="351" t="s">
        <v>57</v>
      </c>
      <c r="I699" s="355">
        <v>7</v>
      </c>
      <c r="J699" s="351" t="s">
        <v>56</v>
      </c>
      <c r="K699" s="350"/>
      <c r="L699" s="402"/>
      <c r="M699" s="395">
        <f>VLOOKUP(Táblázat1[[#This Row],[ORR_ssz]],Táblázat2[#All],9,0)</f>
        <v>18</v>
      </c>
      <c r="N699" s="395">
        <f>VLOOKUP(Táblázat1[[#This Row],[ORR_ssz]],Táblázat2[#All],31,0)</f>
        <v>60</v>
      </c>
      <c r="O699" s="388"/>
      <c r="P699" s="351"/>
      <c r="Q699" s="351" t="s">
        <v>84</v>
      </c>
      <c r="R699" s="351" t="s">
        <v>636</v>
      </c>
      <c r="S699" s="351"/>
      <c r="T699" s="351" t="s">
        <v>3660</v>
      </c>
      <c r="U699" s="351" t="str">
        <f>VLOOKUP(Táblázat1[[#This Row],[ORR_ssz]],Táblázat2[#All],6,0)</f>
        <v>K:08:00-10:00(A gyakorló 07. (ÁA-1-125))</v>
      </c>
      <c r="V699" s="351"/>
      <c r="W699" s="350" t="s">
        <v>1438</v>
      </c>
      <c r="X699" s="351"/>
      <c r="Y699" s="351"/>
      <c r="Z699" s="353"/>
      <c r="AA699" s="351"/>
      <c r="AB699" s="353" t="s">
        <v>3738</v>
      </c>
    </row>
    <row r="700" spans="1:28" s="112" customFormat="1" ht="24.95" customHeight="1" x14ac:dyDescent="0.25">
      <c r="A700" s="349" t="s">
        <v>26</v>
      </c>
      <c r="B700" s="349">
        <v>717</v>
      </c>
      <c r="C700" s="349" t="str">
        <f>VLOOKUP(Táblázat1[[#This Row],[ORR_ssz]],Táblázat2[#All],7,0)</f>
        <v>J4:PJ (70):GT</v>
      </c>
      <c r="D700" s="349" t="str">
        <f>VLOOKUP(Táblázat1[[#This Row],[ORR_ssz]],Táblázat2[#All],4,0)</f>
        <v>sz17</v>
      </c>
      <c r="E700" s="350" t="s">
        <v>790</v>
      </c>
      <c r="F700" s="351"/>
      <c r="G700" s="351" t="s">
        <v>32</v>
      </c>
      <c r="H700" s="351" t="s">
        <v>57</v>
      </c>
      <c r="I700" s="355">
        <v>7</v>
      </c>
      <c r="J700" s="351" t="s">
        <v>56</v>
      </c>
      <c r="K700" s="350"/>
      <c r="L700" s="402"/>
      <c r="M700" s="395">
        <f>VLOOKUP(Táblázat1[[#This Row],[ORR_ssz]],Táblázat2[#All],9,0)</f>
        <v>18</v>
      </c>
      <c r="N700" s="395">
        <f>VLOOKUP(Táblázat1[[#This Row],[ORR_ssz]],Táblázat2[#All],31,0)</f>
        <v>96</v>
      </c>
      <c r="O700" s="388"/>
      <c r="P700" s="351"/>
      <c r="Q700" s="351" t="s">
        <v>83</v>
      </c>
      <c r="R700" s="351" t="s">
        <v>98</v>
      </c>
      <c r="S700" s="351"/>
      <c r="T700" s="351" t="s">
        <v>3681</v>
      </c>
      <c r="U700" s="351" t="str">
        <f>VLOOKUP(Táblázat1[[#This Row],[ORR_ssz]],Táblázat2[#All],6,0)</f>
        <v>H:14:00-16:00(B tanterem I. (Magyar u.) (ÁB-0-3))</v>
      </c>
      <c r="V700" s="351"/>
      <c r="W700" s="350" t="s">
        <v>1439</v>
      </c>
      <c r="X700" s="351"/>
      <c r="Y700" s="351"/>
      <c r="Z700" s="353"/>
      <c r="AA700" s="351"/>
      <c r="AB700" s="353" t="s">
        <v>3738</v>
      </c>
    </row>
    <row r="701" spans="1:28" s="112" customFormat="1" ht="24.95" customHeight="1" x14ac:dyDescent="0.25">
      <c r="A701" s="349" t="s">
        <v>26</v>
      </c>
      <c r="B701" s="349">
        <v>718</v>
      </c>
      <c r="C701" s="349" t="str">
        <f>VLOOKUP(Táblázat1[[#This Row],[ORR_ssz]],Táblázat2[#All],7,0)</f>
        <v>J4:PJ (70):GT</v>
      </c>
      <c r="D701" s="349" t="str">
        <f>VLOOKUP(Táblázat1[[#This Row],[ORR_ssz]],Táblázat2[#All],4,0)</f>
        <v>sz18</v>
      </c>
      <c r="E701" s="350" t="s">
        <v>791</v>
      </c>
      <c r="F701" s="351"/>
      <c r="G701" s="351" t="s">
        <v>32</v>
      </c>
      <c r="H701" s="351" t="s">
        <v>57</v>
      </c>
      <c r="I701" s="355">
        <v>7</v>
      </c>
      <c r="J701" s="351" t="s">
        <v>56</v>
      </c>
      <c r="K701" s="350"/>
      <c r="L701" s="402"/>
      <c r="M701" s="395">
        <f>VLOOKUP(Táblázat1[[#This Row],[ORR_ssz]],Táblázat2[#All],9,0)</f>
        <v>18</v>
      </c>
      <c r="N701" s="395">
        <f>VLOOKUP(Táblázat1[[#This Row],[ORR_ssz]],Táblázat2[#All],31,0)</f>
        <v>40</v>
      </c>
      <c r="O701" s="388"/>
      <c r="P701" s="351"/>
      <c r="Q701" s="351" t="s">
        <v>86</v>
      </c>
      <c r="R701" s="351" t="s">
        <v>636</v>
      </c>
      <c r="S701" s="351"/>
      <c r="T701" s="351" t="s">
        <v>3602</v>
      </c>
      <c r="U701" s="351" t="str">
        <f>VLOOKUP(Táblázat1[[#This Row],[ORR_ssz]],Táblázat2[#All],6,0)</f>
        <v>CS:08:00-10:00(B gyakorló 19. (Magyar u.) (ÁB-2,5-321))</v>
      </c>
      <c r="V701" s="351"/>
      <c r="W701" s="350" t="s">
        <v>1435</v>
      </c>
      <c r="X701" s="351"/>
      <c r="Y701" s="351"/>
      <c r="Z701" s="353"/>
      <c r="AA701" s="351"/>
      <c r="AB701" s="353" t="s">
        <v>3738</v>
      </c>
    </row>
    <row r="702" spans="1:28" s="112" customFormat="1" ht="24.95" customHeight="1" x14ac:dyDescent="0.25">
      <c r="A702" s="349" t="s">
        <v>26</v>
      </c>
      <c r="B702" s="349">
        <v>719</v>
      </c>
      <c r="C702" s="349" t="str">
        <f>VLOOKUP(Táblázat1[[#This Row],[ORR_ssz]],Táblázat2[#All],7,0)</f>
        <v>J4:PJ (70):GT</v>
      </c>
      <c r="D702" s="349" t="str">
        <f>VLOOKUP(Táblázat1[[#This Row],[ORR_ssz]],Táblázat2[#All],4,0)</f>
        <v>sz19</v>
      </c>
      <c r="E702" s="350" t="s">
        <v>792</v>
      </c>
      <c r="F702" s="351"/>
      <c r="G702" s="351" t="s">
        <v>32</v>
      </c>
      <c r="H702" s="351" t="s">
        <v>57</v>
      </c>
      <c r="I702" s="355">
        <v>7</v>
      </c>
      <c r="J702" s="351" t="s">
        <v>56</v>
      </c>
      <c r="K702" s="350"/>
      <c r="L702" s="402"/>
      <c r="M702" s="395">
        <f>VLOOKUP(Táblázat1[[#This Row],[ORR_ssz]],Táblázat2[#All],9,0)</f>
        <v>18</v>
      </c>
      <c r="N702" s="395">
        <f>VLOOKUP(Táblázat1[[#This Row],[ORR_ssz]],Táblázat2[#All],31,0)</f>
        <v>60</v>
      </c>
      <c r="O702" s="388"/>
      <c r="P702" s="351"/>
      <c r="Q702" s="351" t="s">
        <v>85</v>
      </c>
      <c r="R702" s="351" t="s">
        <v>102</v>
      </c>
      <c r="S702" s="351"/>
      <c r="T702" s="351" t="s">
        <v>3622</v>
      </c>
      <c r="U702" s="351" t="str">
        <f>VLOOKUP(Táblázat1[[#This Row],[ORR_ssz]],Táblázat2[#All],6,0)</f>
        <v>SZE:16:00-18:00(B gyakorló 08. (Kecskeméti u.) (ÁB-2-205))</v>
      </c>
      <c r="V702" s="351"/>
      <c r="W702" s="350" t="s">
        <v>1432</v>
      </c>
      <c r="X702" s="351"/>
      <c r="Y702" s="351"/>
      <c r="Z702" s="353"/>
      <c r="AA702" s="351"/>
      <c r="AB702" s="353" t="s">
        <v>3738</v>
      </c>
    </row>
    <row r="703" spans="1:28" s="112" customFormat="1" ht="24.95" customHeight="1" x14ac:dyDescent="0.25">
      <c r="A703" s="349" t="s">
        <v>26</v>
      </c>
      <c r="B703" s="349">
        <v>720</v>
      </c>
      <c r="C703" s="349" t="str">
        <f>VLOOKUP(Táblázat1[[#This Row],[ORR_ssz]],Táblázat2[#All],7,0)</f>
        <v>J4:PJ (70):GT</v>
      </c>
      <c r="D703" s="349" t="str">
        <f>VLOOKUP(Táblázat1[[#This Row],[ORR_ssz]],Táblázat2[#All],4,0)</f>
        <v>sz20</v>
      </c>
      <c r="E703" s="350" t="s">
        <v>793</v>
      </c>
      <c r="F703" s="351"/>
      <c r="G703" s="351" t="s">
        <v>32</v>
      </c>
      <c r="H703" s="351" t="s">
        <v>57</v>
      </c>
      <c r="I703" s="355">
        <v>7</v>
      </c>
      <c r="J703" s="351" t="s">
        <v>56</v>
      </c>
      <c r="K703" s="350"/>
      <c r="L703" s="402"/>
      <c r="M703" s="395">
        <f>VLOOKUP(Táblázat1[[#This Row],[ORR_ssz]],Táblázat2[#All],9,0)</f>
        <v>18</v>
      </c>
      <c r="N703" s="395">
        <f>VLOOKUP(Táblázat1[[#This Row],[ORR_ssz]],Táblázat2[#All],31,0)</f>
        <v>96</v>
      </c>
      <c r="O703" s="388"/>
      <c r="P703" s="351"/>
      <c r="Q703" s="351" t="s">
        <v>85</v>
      </c>
      <c r="R703" s="351" t="s">
        <v>106</v>
      </c>
      <c r="S703" s="351"/>
      <c r="T703" s="351" t="s">
        <v>3681</v>
      </c>
      <c r="U703" s="351" t="str">
        <f>VLOOKUP(Táblázat1[[#This Row],[ORR_ssz]],Táblázat2[#All],6,0)</f>
        <v>SZE:18:00-20:00(B tanterem I. (Magyar u.) (ÁB-0-3))</v>
      </c>
      <c r="V703" s="351"/>
      <c r="W703" s="350" t="s">
        <v>1440</v>
      </c>
      <c r="X703" s="351"/>
      <c r="Y703" s="351"/>
      <c r="Z703" s="353"/>
      <c r="AA703" s="351"/>
      <c r="AB703" s="354" t="s">
        <v>3738</v>
      </c>
    </row>
    <row r="704" spans="1:28" s="112" customFormat="1" ht="24.95" customHeight="1" x14ac:dyDescent="0.25">
      <c r="A704" s="349" t="s">
        <v>26</v>
      </c>
      <c r="B704" s="349">
        <v>721</v>
      </c>
      <c r="C704" s="349" t="str">
        <f>VLOOKUP(Táblázat1[[#This Row],[ORR_ssz]],Táblázat2[#All],7,0)</f>
        <v>J4:PJ (70):GT</v>
      </c>
      <c r="D704" s="349" t="str">
        <f>VLOOKUP(Táblázat1[[#This Row],[ORR_ssz]],Táblázat2[#All],4,0)</f>
        <v>sz21</v>
      </c>
      <c r="E704" s="350" t="s">
        <v>1441</v>
      </c>
      <c r="F704" s="351"/>
      <c r="G704" s="351" t="s">
        <v>32</v>
      </c>
      <c r="H704" s="351" t="s">
        <v>57</v>
      </c>
      <c r="I704" s="355">
        <v>7</v>
      </c>
      <c r="J704" s="351" t="s">
        <v>56</v>
      </c>
      <c r="K704" s="350"/>
      <c r="L704" s="402"/>
      <c r="M704" s="395">
        <f>VLOOKUP(Táblázat1[[#This Row],[ORR_ssz]],Táblázat2[#All],9,0)</f>
        <v>18</v>
      </c>
      <c r="N704" s="395">
        <f>VLOOKUP(Táblázat1[[#This Row],[ORR_ssz]],Táblázat2[#All],31,0)</f>
        <v>200</v>
      </c>
      <c r="O704" s="388"/>
      <c r="P704" s="351"/>
      <c r="Q704" s="351" t="s">
        <v>87</v>
      </c>
      <c r="R704" s="351" t="s">
        <v>98</v>
      </c>
      <c r="S704" s="351"/>
      <c r="T704" s="351" t="s">
        <v>3665</v>
      </c>
      <c r="U704" s="351" t="str">
        <f>VLOOKUP(Táblázat1[[#This Row],[ORR_ssz]],Táblázat2[#All],6,0)</f>
        <v>P:14:00-16:00(A tanterem II. (Dósa auditórium) (ÁA-1-109))</v>
      </c>
      <c r="V704" s="351"/>
      <c r="W704" s="350" t="s">
        <v>1442</v>
      </c>
      <c r="X704" s="351"/>
      <c r="Y704" s="351"/>
      <c r="Z704" s="353"/>
      <c r="AA704" s="351"/>
      <c r="AB704" s="353" t="s">
        <v>3738</v>
      </c>
    </row>
    <row r="705" spans="1:28" s="112" customFormat="1" ht="24.95" customHeight="1" x14ac:dyDescent="0.25">
      <c r="A705" s="349" t="s">
        <v>26</v>
      </c>
      <c r="B705" s="349">
        <v>722</v>
      </c>
      <c r="C705" s="349" t="str">
        <f>VLOOKUP(Táblázat1[[#This Row],[ORR_ssz]],Táblázat2[#All],7,0)</f>
        <v>BT2:PJ (2)</v>
      </c>
      <c r="D705" s="349" t="str">
        <f>VLOOKUP(Táblázat1[[#This Row],[ORR_ssz]],Táblázat2[#All],4,0)</f>
        <v>e</v>
      </c>
      <c r="E705" s="350" t="s">
        <v>765</v>
      </c>
      <c r="F705" s="351"/>
      <c r="G705" s="351" t="s">
        <v>31</v>
      </c>
      <c r="H705" s="351" t="s">
        <v>52</v>
      </c>
      <c r="I705" s="352">
        <v>3</v>
      </c>
      <c r="J705" s="351"/>
      <c r="K705" s="350"/>
      <c r="L705" s="402"/>
      <c r="M705" s="395">
        <f>VLOOKUP(Táblázat1[[#This Row],[ORR_ssz]],Táblázat2[#All],9,0)</f>
        <v>666</v>
      </c>
      <c r="N705" s="395">
        <f>VLOOKUP(Táblázat1[[#This Row],[ORR_ssz]],Táblázat2[#All],31,0)</f>
        <v>0</v>
      </c>
      <c r="O705" s="388"/>
      <c r="P705" s="351"/>
      <c r="Q705" s="351"/>
      <c r="R705" s="351"/>
      <c r="S705" s="351"/>
      <c r="T705" s="351"/>
      <c r="U705" s="351" t="str">
        <f>VLOOKUP(Táblázat1[[#This Row],[ORR_ssz]],Táblázat2[#All],6,0)</f>
        <v>SZO:11:45-17:00</v>
      </c>
      <c r="V705" s="351"/>
      <c r="W705" s="350"/>
      <c r="X705" s="351"/>
      <c r="Y705" s="351"/>
      <c r="Z705" s="353"/>
      <c r="AA705" s="351"/>
      <c r="AB705" s="353" t="s">
        <v>5056</v>
      </c>
    </row>
    <row r="706" spans="1:28" s="112" customFormat="1" ht="24.95" customHeight="1" x14ac:dyDescent="0.25">
      <c r="A706" s="349" t="s">
        <v>26</v>
      </c>
      <c r="B706" s="349">
        <v>723</v>
      </c>
      <c r="C706" s="349" t="str">
        <f>VLOOKUP(Táblázat1[[#This Row],[ORR_ssz]],Táblázat2[#All],7,0)</f>
        <v>J4:XFAK(MC):P02</v>
      </c>
      <c r="D706" s="349" t="str">
        <f>VLOOKUP(Táblázat1[[#This Row],[ORR_ssz]],Táblázat2[#All],4,0)</f>
        <v>mfc</v>
      </c>
      <c r="E706" s="350" t="s">
        <v>1451</v>
      </c>
      <c r="F706" s="351"/>
      <c r="G706" s="351" t="s">
        <v>42</v>
      </c>
      <c r="H706" s="351" t="s">
        <v>57</v>
      </c>
      <c r="I706" s="352"/>
      <c r="J706" s="351" t="s">
        <v>56</v>
      </c>
      <c r="K706" s="350" t="s">
        <v>1452</v>
      </c>
      <c r="L706" s="403" t="s">
        <v>3708</v>
      </c>
      <c r="M706" s="396">
        <f>VLOOKUP(Táblázat1[[#This Row],[ORR_ssz]],Táblázat2[#All],9,0)</f>
        <v>777</v>
      </c>
      <c r="N706" s="396">
        <f>VLOOKUP(Táblázat1[[#This Row],[ORR_ssz]],Táblázat2[#All],31,0)</f>
        <v>56</v>
      </c>
      <c r="O706" s="392"/>
      <c r="P706" s="351"/>
      <c r="Q706" s="351" t="s">
        <v>86</v>
      </c>
      <c r="R706" s="351" t="s">
        <v>95</v>
      </c>
      <c r="S706" s="351"/>
      <c r="T706" s="351" t="s">
        <v>140</v>
      </c>
      <c r="U706" s="351" t="str">
        <f>VLOOKUP(Táblázat1[[#This Row],[ORR_ssz]],Táblázat2[#All],6,0)</f>
        <v>CS:12:00-14:00(A tanterem IV. (ÁA-1-114))</v>
      </c>
      <c r="V706" s="351" t="s">
        <v>1453</v>
      </c>
      <c r="W706" s="350" t="s">
        <v>1453</v>
      </c>
      <c r="X706" s="351" t="s">
        <v>672</v>
      </c>
      <c r="Y706" s="351" t="s">
        <v>951</v>
      </c>
      <c r="Z706" s="361" t="s">
        <v>3031</v>
      </c>
      <c r="AA706" s="351"/>
      <c r="AB706" s="354" t="s">
        <v>3738</v>
      </c>
    </row>
    <row r="707" spans="1:28" s="112" customFormat="1" ht="24.95" customHeight="1" x14ac:dyDescent="0.25">
      <c r="A707" s="349" t="s">
        <v>26</v>
      </c>
      <c r="B707" s="349">
        <v>724</v>
      </c>
      <c r="C707" s="349" t="str">
        <f>VLOOKUP(Táblázat1[[#This Row],[ORR_ssz]],Táblázat2[#All],7,0)</f>
        <v>J4:xFAK(2kr):N16</v>
      </c>
      <c r="D707" s="349" t="str">
        <f>VLOOKUP(Táblázat1[[#This Row],[ORR_ssz]],Táblázat2[#All],4,0)</f>
        <v>f</v>
      </c>
      <c r="E707" s="350" t="s">
        <v>1446</v>
      </c>
      <c r="F707" s="351"/>
      <c r="G707" s="351" t="s">
        <v>41</v>
      </c>
      <c r="H707" s="351" t="s">
        <v>57</v>
      </c>
      <c r="I707" s="352"/>
      <c r="J707" s="351" t="s">
        <v>56</v>
      </c>
      <c r="K707" s="350"/>
      <c r="L707" s="403" t="s">
        <v>3706</v>
      </c>
      <c r="M707" s="396">
        <f>VLOOKUP(Táblázat1[[#This Row],[ORR_ssz]],Táblázat2[#All],9,0)</f>
        <v>15</v>
      </c>
      <c r="N707" s="396">
        <f>VLOOKUP(Táblázat1[[#This Row],[ORR_ssz]],Táblázat2[#All],31,0)</f>
        <v>0</v>
      </c>
      <c r="O707" s="392"/>
      <c r="P707" s="351"/>
      <c r="Q707" s="351"/>
      <c r="R707" s="351"/>
      <c r="S707" s="351" t="s">
        <v>3714</v>
      </c>
      <c r="T707" s="351"/>
      <c r="U707" s="351">
        <f>VLOOKUP(Táblázat1[[#This Row],[ORR_ssz]],Táblázat2[#All],6,0)</f>
        <v>0</v>
      </c>
      <c r="V707" s="351" t="s">
        <v>1433</v>
      </c>
      <c r="W707" s="350" t="s">
        <v>1447</v>
      </c>
      <c r="X707" s="351" t="s">
        <v>672</v>
      </c>
      <c r="Y707" s="351" t="s">
        <v>951</v>
      </c>
      <c r="Z707" s="353" t="s">
        <v>1448</v>
      </c>
      <c r="AA707" s="351"/>
      <c r="AB707" s="354" t="s">
        <v>3738</v>
      </c>
    </row>
    <row r="708" spans="1:28" s="112" customFormat="1" ht="24.95" customHeight="1" x14ac:dyDescent="0.25">
      <c r="A708" s="349" t="s">
        <v>26</v>
      </c>
      <c r="B708" s="349">
        <v>725</v>
      </c>
      <c r="C708" s="349" t="str">
        <f>VLOOKUP(Táblázat1[[#This Row],[ORR_ssz]],Táblázat2[#All],7,0)</f>
        <v>J4:XFAK(MC):J02</v>
      </c>
      <c r="D708" s="349" t="str">
        <f>VLOOKUP(Táblázat1[[#This Row],[ORR_ssz]],Táblázat2[#All],4,0)</f>
        <v>mfC</v>
      </c>
      <c r="E708" s="350" t="s">
        <v>1454</v>
      </c>
      <c r="F708" s="351"/>
      <c r="G708" s="351" t="s">
        <v>42</v>
      </c>
      <c r="H708" s="351" t="s">
        <v>57</v>
      </c>
      <c r="I708" s="352"/>
      <c r="J708" s="351" t="s">
        <v>56</v>
      </c>
      <c r="K708" s="350"/>
      <c r="L708" s="402">
        <v>30</v>
      </c>
      <c r="M708" s="395">
        <f>VLOOKUP(Táblázat1[[#This Row],[ORR_ssz]],Táblázat2[#All],9,0)</f>
        <v>777</v>
      </c>
      <c r="N708" s="395">
        <f>VLOOKUP(Táblázat1[[#This Row],[ORR_ssz]],Táblázat2[#All],31,0)</f>
        <v>0</v>
      </c>
      <c r="O708" s="388"/>
      <c r="P708" s="351"/>
      <c r="Q708" s="351" t="s">
        <v>85</v>
      </c>
      <c r="R708" s="351" t="s">
        <v>95</v>
      </c>
      <c r="S708" s="351"/>
      <c r="T708" s="351"/>
      <c r="U708" s="351" t="str">
        <f>VLOOKUP(Táblázat1[[#This Row],[ORR_ssz]],Táblázat2[#All],6,0)</f>
        <v>SZE:12:00-14:00(Távolléti oktatás (TÁVOLLÉTI))</v>
      </c>
      <c r="V708" s="351"/>
      <c r="W708" s="350" t="s">
        <v>1455</v>
      </c>
      <c r="X708" s="351"/>
      <c r="Y708" s="351"/>
      <c r="Z708" s="353" t="s">
        <v>1448</v>
      </c>
      <c r="AA708" s="351"/>
      <c r="AB708" s="354" t="s">
        <v>5056</v>
      </c>
    </row>
    <row r="709" spans="1:28" s="112" customFormat="1" ht="24.95" customHeight="1" x14ac:dyDescent="0.25">
      <c r="A709" s="349" t="s">
        <v>28</v>
      </c>
      <c r="B709" s="349">
        <v>726</v>
      </c>
      <c r="C709" s="349" t="str">
        <f>VLOOKUP(Táblázat1[[#This Row],[ORR_ssz]],Táblázat2[#All],7,0)</f>
        <v>J3:XD(AE):KMOD:10</v>
      </c>
      <c r="D709" s="349" t="str">
        <f>VLOOKUP(Táblázat1[[#This Row],[ORR_ssz]],Táblázat2[#All],4,0)</f>
        <v>maK</v>
      </c>
      <c r="E709" s="350" t="s">
        <v>531</v>
      </c>
      <c r="F709" s="351"/>
      <c r="G709" s="351" t="s">
        <v>40</v>
      </c>
      <c r="H709" s="351" t="s">
        <v>56</v>
      </c>
      <c r="I709" s="352"/>
      <c r="J709" s="351" t="s">
        <v>57</v>
      </c>
      <c r="K709" s="350" t="s">
        <v>688</v>
      </c>
      <c r="L709" s="402">
        <v>40</v>
      </c>
      <c r="M709" s="395">
        <f>VLOOKUP(Táblázat1[[#This Row],[ORR_ssz]],Táblázat2[#All],9,0)</f>
        <v>40</v>
      </c>
      <c r="N709" s="395">
        <f>VLOOKUP(Táblázat1[[#This Row],[ORR_ssz]],Táblázat2[#All],31,0)</f>
        <v>0</v>
      </c>
      <c r="O709" s="388"/>
      <c r="P709" s="351"/>
      <c r="Q709" s="351" t="s">
        <v>83</v>
      </c>
      <c r="R709" s="351" t="s">
        <v>90</v>
      </c>
      <c r="S709" s="351"/>
      <c r="T709" s="351"/>
      <c r="U709" s="351" t="str">
        <f>VLOOKUP(Táblázat1[[#This Row],[ORR_ssz]],Táblázat2[#All],6,0)</f>
        <v>H:10:00-12:00(Távolléti oktatás (TÁVOLLÉTI))</v>
      </c>
      <c r="V709" s="351" t="s">
        <v>1493</v>
      </c>
      <c r="W709" s="350" t="s">
        <v>1493</v>
      </c>
      <c r="X709" s="351"/>
      <c r="Y709" s="351"/>
      <c r="Z709" s="351"/>
      <c r="AA709" s="351"/>
      <c r="AB709" s="353" t="s">
        <v>5056</v>
      </c>
    </row>
    <row r="710" spans="1:28" s="112" customFormat="1" ht="24.95" customHeight="1" x14ac:dyDescent="0.25">
      <c r="A710" s="349" t="s">
        <v>28</v>
      </c>
      <c r="B710" s="349">
        <v>727</v>
      </c>
      <c r="C710" s="349" t="str">
        <f>VLOOKUP(Táblázat1[[#This Row],[ORR_ssz]],Táblázat2[#All],7,0)</f>
        <v>J3:xD(ae):Kmod:N02</v>
      </c>
      <c r="D710" s="349" t="str">
        <f>VLOOKUP(Táblázat1[[#This Row],[ORR_ssz]],Táblázat2[#All],4,0)</f>
        <v>maK</v>
      </c>
      <c r="E710" s="350" t="s">
        <v>689</v>
      </c>
      <c r="F710" s="351"/>
      <c r="G710" s="351" t="s">
        <v>40</v>
      </c>
      <c r="H710" s="351" t="s">
        <v>56</v>
      </c>
      <c r="I710" s="352"/>
      <c r="J710" s="351" t="s">
        <v>57</v>
      </c>
      <c r="K710" s="350" t="s">
        <v>532</v>
      </c>
      <c r="L710" s="402">
        <v>20</v>
      </c>
      <c r="M710" s="395">
        <f>VLOOKUP(Táblázat1[[#This Row],[ORR_ssz]],Táblázat2[#All],9,0)</f>
        <v>20</v>
      </c>
      <c r="N710" s="395">
        <f>VLOOKUP(Táblázat1[[#This Row],[ORR_ssz]],Táblázat2[#All],31,0)</f>
        <v>0</v>
      </c>
      <c r="O710" s="388"/>
      <c r="P710" s="351"/>
      <c r="Q710" s="351" t="s">
        <v>86</v>
      </c>
      <c r="R710" s="351" t="s">
        <v>102</v>
      </c>
      <c r="S710" s="351"/>
      <c r="T710" s="351"/>
      <c r="U710" s="351" t="str">
        <f>VLOOKUP(Táblázat1[[#This Row],[ORR_ssz]],Táblázat2[#All],6,0)</f>
        <v>CS:16:00-18:00(Távolléti oktatás (TÁVOLLÉTI))</v>
      </c>
      <c r="V710" s="351" t="s">
        <v>1494</v>
      </c>
      <c r="W710" s="350" t="s">
        <v>1494</v>
      </c>
      <c r="X710" s="351"/>
      <c r="Y710" s="351"/>
      <c r="Z710" s="353"/>
      <c r="AA710" s="351"/>
      <c r="AB710" s="354" t="s">
        <v>5056</v>
      </c>
    </row>
    <row r="711" spans="1:28" s="112" customFormat="1" ht="24.95" customHeight="1" x14ac:dyDescent="0.25">
      <c r="A711" s="349" t="s">
        <v>28</v>
      </c>
      <c r="B711" s="349">
        <v>728</v>
      </c>
      <c r="C711" s="349" t="str">
        <f>VLOOKUP(Táblázat1[[#This Row],[ORR_ssz]],Táblázat2[#All],7,0)</f>
        <v>J4:XFAK(MB):P07</v>
      </c>
      <c r="D711" s="349" t="str">
        <f>VLOOKUP(Táblázat1[[#This Row],[ORR_ssz]],Táblázat2[#All],4,0)</f>
        <v>mfB</v>
      </c>
      <c r="E711" s="350" t="s">
        <v>1505</v>
      </c>
      <c r="F711" s="351"/>
      <c r="G711" s="351" t="s">
        <v>43</v>
      </c>
      <c r="H711" s="351" t="s">
        <v>56</v>
      </c>
      <c r="I711" s="352"/>
      <c r="J711" s="351"/>
      <c r="K711" s="350" t="s">
        <v>1506</v>
      </c>
      <c r="L711" s="403" t="s">
        <v>3712</v>
      </c>
      <c r="M711" s="396">
        <f>VLOOKUP(Táblázat1[[#This Row],[ORR_ssz]],Táblázat2[#All],9,0)</f>
        <v>777</v>
      </c>
      <c r="N711" s="396">
        <f>VLOOKUP(Táblázat1[[#This Row],[ORR_ssz]],Táblázat2[#All],31,0)</f>
        <v>0</v>
      </c>
      <c r="O711" s="392"/>
      <c r="P711" s="351"/>
      <c r="Q711" s="351"/>
      <c r="R711" s="351"/>
      <c r="S711" s="366"/>
      <c r="T711" s="366"/>
      <c r="U711" s="366">
        <f>VLOOKUP(Táblázat1[[#This Row],[ORR_ssz]],Táblázat2[#All],6,0)</f>
        <v>0</v>
      </c>
      <c r="V711" s="351" t="s">
        <v>1493</v>
      </c>
      <c r="W711" s="350" t="s">
        <v>1507</v>
      </c>
      <c r="X711" s="351" t="s">
        <v>672</v>
      </c>
      <c r="Y711" s="351" t="s">
        <v>951</v>
      </c>
      <c r="Z711" s="361" t="s">
        <v>1508</v>
      </c>
      <c r="AA711" s="361"/>
      <c r="AB711" s="354" t="s">
        <v>3739</v>
      </c>
    </row>
    <row r="712" spans="1:28" s="112" customFormat="1" ht="24.95" customHeight="1" x14ac:dyDescent="0.25">
      <c r="A712" s="349" t="s">
        <v>28</v>
      </c>
      <c r="B712" s="349">
        <v>729</v>
      </c>
      <c r="C712" s="349" t="str">
        <f>VLOOKUP(Táblázat1[[#This Row],[ORR_ssz]],Táblázat2[#All],7,0)</f>
        <v>J4:xFAK(2kr):P14</v>
      </c>
      <c r="D712" s="349" t="str">
        <f>VLOOKUP(Táblázat1[[#This Row],[ORR_ssz]],Táblázat2[#All],4,0)</f>
        <v>f</v>
      </c>
      <c r="E712" s="350" t="s">
        <v>3764</v>
      </c>
      <c r="F712" s="351"/>
      <c r="G712" s="351" t="s">
        <v>41</v>
      </c>
      <c r="H712" s="351" t="s">
        <v>56</v>
      </c>
      <c r="I712" s="352"/>
      <c r="J712" s="351"/>
      <c r="K712" s="350" t="s">
        <v>1503</v>
      </c>
      <c r="L712" s="403" t="s">
        <v>3709</v>
      </c>
      <c r="M712" s="396">
        <f>VLOOKUP(Táblázat1[[#This Row],[ORR_ssz]],Táblázat2[#All],9,0)</f>
        <v>15</v>
      </c>
      <c r="N712" s="396">
        <f>VLOOKUP(Táblázat1[[#This Row],[ORR_ssz]],Táblázat2[#All],31,0)</f>
        <v>40</v>
      </c>
      <c r="O712" s="392"/>
      <c r="P712" s="351"/>
      <c r="Q712" s="351" t="s">
        <v>83</v>
      </c>
      <c r="R712" s="351" t="s">
        <v>102</v>
      </c>
      <c r="S712" s="351"/>
      <c r="T712" s="351" t="s">
        <v>142</v>
      </c>
      <c r="U712" s="351" t="str">
        <f>VLOOKUP(Táblázat1[[#This Row],[ORR_ssz]],Táblázat2[#All],6,0)</f>
        <v>H:16:00-18:00(A tanterem V. (ÁA-2-221))</v>
      </c>
      <c r="V712" s="351" t="s">
        <v>1493</v>
      </c>
      <c r="W712" s="350" t="s">
        <v>1504</v>
      </c>
      <c r="X712" s="351" t="s">
        <v>672</v>
      </c>
      <c r="Y712" s="351" t="s">
        <v>951</v>
      </c>
      <c r="Z712" s="353"/>
      <c r="AA712" s="351" t="s">
        <v>4580</v>
      </c>
      <c r="AB712" s="354" t="s">
        <v>3738</v>
      </c>
    </row>
    <row r="713" spans="1:28" s="112" customFormat="1" ht="24.95" customHeight="1" x14ac:dyDescent="0.25">
      <c r="A713" s="349" t="s">
        <v>28</v>
      </c>
      <c r="B713" s="349">
        <v>730</v>
      </c>
      <c r="C713" s="349" t="str">
        <f>VLOOKUP(Táblázat1[[#This Row],[ORR_ssz]],Táblázat2[#All],7,0)</f>
        <v>JL5:PÜJ (1)</v>
      </c>
      <c r="D713" s="349" t="str">
        <f>VLOOKUP(Táblázat1[[#This Row],[ORR_ssz]],Táblázat2[#All],4,0)</f>
        <v>e</v>
      </c>
      <c r="E713" s="350" t="s">
        <v>535</v>
      </c>
      <c r="F713" s="351" t="s">
        <v>537</v>
      </c>
      <c r="G713" s="351" t="s">
        <v>31</v>
      </c>
      <c r="H713" s="351" t="s">
        <v>55</v>
      </c>
      <c r="I713" s="352">
        <v>7</v>
      </c>
      <c r="J713" s="351" t="s">
        <v>54</v>
      </c>
      <c r="K713" s="350"/>
      <c r="L713" s="402"/>
      <c r="M713" s="395">
        <f>VLOOKUP(Táblázat1[[#This Row],[ORR_ssz]],Táblázat2[#All],9,0)</f>
        <v>666</v>
      </c>
      <c r="N713" s="395">
        <f>VLOOKUP(Táblázat1[[#This Row],[ORR_ssz]],Táblázat2[#All],31,0)</f>
        <v>0</v>
      </c>
      <c r="O713" s="388"/>
      <c r="P713" s="351"/>
      <c r="Q713" s="351"/>
      <c r="R713" s="351"/>
      <c r="S713" s="351"/>
      <c r="T713" s="351"/>
      <c r="U713" s="351">
        <f>VLOOKUP(Táblázat1[[#This Row],[ORR_ssz]],Táblázat2[#All],6,0)</f>
        <v>0</v>
      </c>
      <c r="V713" s="351" t="s">
        <v>1493</v>
      </c>
      <c r="W713" s="350" t="s">
        <v>1493</v>
      </c>
      <c r="X713" s="351"/>
      <c r="Y713" s="351"/>
      <c r="Z713" s="353"/>
      <c r="AA713" s="351"/>
      <c r="AB713" s="354" t="s">
        <v>3739</v>
      </c>
    </row>
    <row r="714" spans="1:28" s="112" customFormat="1" ht="24.95" customHeight="1" x14ac:dyDescent="0.25">
      <c r="A714" s="356" t="s">
        <v>28</v>
      </c>
      <c r="B714" s="349">
        <v>731</v>
      </c>
      <c r="C714" s="356" t="str">
        <f>VLOOKUP(Táblázat1[[#This Row],[ORR_ssz]],Táblázat2[#All],7,0)</f>
        <v>J4:PÜJ (1)</v>
      </c>
      <c r="D714" s="356" t="str">
        <f>VLOOKUP(Táblázat1[[#This Row],[ORR_ssz]],Táblázat2[#All],4,0)</f>
        <v>e</v>
      </c>
      <c r="E714" s="357" t="s">
        <v>535</v>
      </c>
      <c r="F714" s="358" t="s">
        <v>536</v>
      </c>
      <c r="G714" s="358" t="s">
        <v>31</v>
      </c>
      <c r="H714" s="358" t="s">
        <v>57</v>
      </c>
      <c r="I714" s="355">
        <v>7</v>
      </c>
      <c r="J714" s="358" t="s">
        <v>56</v>
      </c>
      <c r="K714" s="357"/>
      <c r="L714" s="404"/>
      <c r="M714" s="397">
        <f>VLOOKUP(Táblázat1[[#This Row],[ORR_ssz]],Táblázat2[#All],9,0)</f>
        <v>666</v>
      </c>
      <c r="N714" s="397">
        <f>VLOOKUP(Táblázat1[[#This Row],[ORR_ssz]],Táblázat2[#All],31,0)</f>
        <v>0</v>
      </c>
      <c r="O714" s="388"/>
      <c r="P714" s="358"/>
      <c r="Q714" s="358"/>
      <c r="R714" s="358"/>
      <c r="S714" s="358"/>
      <c r="T714" s="358"/>
      <c r="U714" s="358">
        <f>VLOOKUP(Táblázat1[[#This Row],[ORR_ssz]],Táblázat2[#All],6,0)</f>
        <v>0</v>
      </c>
      <c r="V714" s="358" t="s">
        <v>1493</v>
      </c>
      <c r="W714" s="357" t="s">
        <v>1493</v>
      </c>
      <c r="X714" s="358"/>
      <c r="Y714" s="351"/>
      <c r="Z714" s="359"/>
      <c r="AA714" s="351"/>
      <c r="AB714" s="354" t="s">
        <v>3739</v>
      </c>
    </row>
    <row r="715" spans="1:28" s="112" customFormat="1" ht="24.95" customHeight="1" x14ac:dyDescent="0.25">
      <c r="A715" s="349" t="s">
        <v>28</v>
      </c>
      <c r="B715" s="349">
        <v>732</v>
      </c>
      <c r="C715" s="349" t="str">
        <f>VLOOKUP(Táblázat1[[#This Row],[ORR_ssz]],Táblázat2[#All],7,0)</f>
        <v>J4:PÜJ (10)</v>
      </c>
      <c r="D715" s="349" t="str">
        <f>VLOOKUP(Táblázat1[[#This Row],[ORR_ssz]],Táblázat2[#All],4,0)</f>
        <v>sz:E</v>
      </c>
      <c r="E715" s="350" t="s">
        <v>538</v>
      </c>
      <c r="F715" s="351" t="s">
        <v>539</v>
      </c>
      <c r="G715" s="351" t="s">
        <v>32</v>
      </c>
      <c r="H715" s="351" t="s">
        <v>57</v>
      </c>
      <c r="I715" s="355">
        <v>7</v>
      </c>
      <c r="J715" s="351" t="s">
        <v>56</v>
      </c>
      <c r="K715" s="350"/>
      <c r="L715" s="402"/>
      <c r="M715" s="395">
        <f>VLOOKUP(Táblázat1[[#This Row],[ORR_ssz]],Táblázat2[#All],9,0)</f>
        <v>555</v>
      </c>
      <c r="N715" s="395">
        <f>VLOOKUP(Táblázat1[[#This Row],[ORR_ssz]],Táblázat2[#All],31,0)</f>
        <v>0</v>
      </c>
      <c r="O715" s="388"/>
      <c r="P715" s="351"/>
      <c r="Q715" s="351"/>
      <c r="R715" s="351"/>
      <c r="S715" s="351"/>
      <c r="T715" s="351"/>
      <c r="U715" s="351">
        <f>VLOOKUP(Táblázat1[[#This Row],[ORR_ssz]],Táblázat2[#All],6,0)</f>
        <v>0</v>
      </c>
      <c r="V715" s="351" t="s">
        <v>1494</v>
      </c>
      <c r="W715" s="350" t="s">
        <v>1494</v>
      </c>
      <c r="X715" s="351"/>
      <c r="Y715" s="351"/>
      <c r="Z715" s="353"/>
      <c r="AA715" s="351"/>
      <c r="AB715" s="354" t="s">
        <v>3739</v>
      </c>
    </row>
    <row r="716" spans="1:28" s="112" customFormat="1" ht="24.95" customHeight="1" x14ac:dyDescent="0.25">
      <c r="A716" s="349" t="s">
        <v>28</v>
      </c>
      <c r="B716" s="349">
        <v>733</v>
      </c>
      <c r="C716" s="349" t="str">
        <f>VLOOKUP(Táblázat1[[#This Row],[ORR_ssz]],Táblázat2[#All],7,0)</f>
        <v>J4:PÜJ (10)</v>
      </c>
      <c r="D716" s="349" t="str">
        <f>VLOOKUP(Táblázat1[[#This Row],[ORR_ssz]],Táblázat2[#All],4,0)</f>
        <v>sz01</v>
      </c>
      <c r="E716" s="350" t="s">
        <v>540</v>
      </c>
      <c r="F716" s="351"/>
      <c r="G716" s="351" t="s">
        <v>32</v>
      </c>
      <c r="H716" s="351" t="s">
        <v>57</v>
      </c>
      <c r="I716" s="355">
        <v>7</v>
      </c>
      <c r="J716" s="351" t="s">
        <v>56</v>
      </c>
      <c r="K716" s="350"/>
      <c r="L716" s="402"/>
      <c r="M716" s="395">
        <f>VLOOKUP(Táblázat1[[#This Row],[ORR_ssz]],Táblázat2[#All],9,0)</f>
        <v>17</v>
      </c>
      <c r="N716" s="395">
        <f>VLOOKUP(Táblázat1[[#This Row],[ORR_ssz]],Táblázat2[#All],31,0)</f>
        <v>48</v>
      </c>
      <c r="O716" s="388"/>
      <c r="P716" s="351" t="s">
        <v>81</v>
      </c>
      <c r="Q716" s="351" t="s">
        <v>86</v>
      </c>
      <c r="R716" s="351" t="s">
        <v>98</v>
      </c>
      <c r="S716" s="351"/>
      <c r="T716" s="351" t="s">
        <v>3645</v>
      </c>
      <c r="U716" s="351" t="str">
        <f>VLOOKUP(Táblázat1[[#This Row],[ORR_ssz]],Táblázat2[#All],6,0)</f>
        <v>+CS:14:00-16:00(B gyakorló 04. (Magyar u.) (ÁB-0,5-1))</v>
      </c>
      <c r="V716" s="351" t="s">
        <v>1493</v>
      </c>
      <c r="W716" s="350" t="s">
        <v>1495</v>
      </c>
      <c r="X716" s="351"/>
      <c r="Y716" s="351"/>
      <c r="Z716" s="353"/>
      <c r="AA716" s="351"/>
      <c r="AB716" s="353" t="s">
        <v>3738</v>
      </c>
    </row>
    <row r="717" spans="1:28" s="112" customFormat="1" ht="24.95" customHeight="1" x14ac:dyDescent="0.25">
      <c r="A717" s="349" t="s">
        <v>28</v>
      </c>
      <c r="B717" s="349">
        <v>734</v>
      </c>
      <c r="C717" s="349" t="str">
        <f>VLOOKUP(Táblázat1[[#This Row],[ORR_ssz]],Táblázat2[#All],7,0)</f>
        <v>J4:PÜJ (10)</v>
      </c>
      <c r="D717" s="349" t="str">
        <f>VLOOKUP(Táblázat1[[#This Row],[ORR_ssz]],Táblázat2[#All],4,0)</f>
        <v>sz02</v>
      </c>
      <c r="E717" s="350" t="s">
        <v>541</v>
      </c>
      <c r="F717" s="351"/>
      <c r="G717" s="351" t="s">
        <v>32</v>
      </c>
      <c r="H717" s="351" t="s">
        <v>57</v>
      </c>
      <c r="I717" s="355">
        <v>7</v>
      </c>
      <c r="J717" s="351" t="s">
        <v>56</v>
      </c>
      <c r="K717" s="350"/>
      <c r="L717" s="402"/>
      <c r="M717" s="395">
        <f>VLOOKUP(Táblázat1[[#This Row],[ORR_ssz]],Táblázat2[#All],9,0)</f>
        <v>17</v>
      </c>
      <c r="N717" s="395">
        <f>VLOOKUP(Táblázat1[[#This Row],[ORR_ssz]],Táblázat2[#All],31,0)</f>
        <v>60</v>
      </c>
      <c r="O717" s="388"/>
      <c r="P717" s="351" t="s">
        <v>81</v>
      </c>
      <c r="Q717" s="351" t="s">
        <v>83</v>
      </c>
      <c r="R717" s="351" t="s">
        <v>636</v>
      </c>
      <c r="S717" s="351"/>
      <c r="T717" s="351" t="s">
        <v>3613</v>
      </c>
      <c r="U717" s="351" t="str">
        <f>VLOOKUP(Táblázat1[[#This Row],[ORR_ssz]],Táblázat2[#All],6,0)</f>
        <v>+H:08:00-10:00(A gyakorló 08. (ÁA-2-240))</v>
      </c>
      <c r="V717" s="351" t="s">
        <v>1493</v>
      </c>
      <c r="W717" s="350" t="s">
        <v>1496</v>
      </c>
      <c r="X717" s="351"/>
      <c r="Y717" s="351"/>
      <c r="Z717" s="353"/>
      <c r="AA717" s="351"/>
      <c r="AB717" s="354" t="s">
        <v>3738</v>
      </c>
    </row>
    <row r="718" spans="1:28" s="112" customFormat="1" ht="24.95" customHeight="1" x14ac:dyDescent="0.25">
      <c r="A718" s="349" t="s">
        <v>28</v>
      </c>
      <c r="B718" s="349">
        <v>735</v>
      </c>
      <c r="C718" s="349" t="str">
        <f>VLOOKUP(Táblázat1[[#This Row],[ORR_ssz]],Táblázat2[#All],7,0)</f>
        <v>J4:PÜJ (10)</v>
      </c>
      <c r="D718" s="349" t="str">
        <f>VLOOKUP(Táblázat1[[#This Row],[ORR_ssz]],Táblázat2[#All],4,0)</f>
        <v>sz03</v>
      </c>
      <c r="E718" s="350" t="s">
        <v>542</v>
      </c>
      <c r="F718" s="351"/>
      <c r="G718" s="351" t="s">
        <v>32</v>
      </c>
      <c r="H718" s="351" t="s">
        <v>57</v>
      </c>
      <c r="I718" s="355">
        <v>7</v>
      </c>
      <c r="J718" s="351" t="s">
        <v>56</v>
      </c>
      <c r="K718" s="350"/>
      <c r="L718" s="402"/>
      <c r="M718" s="395">
        <f>VLOOKUP(Táblázat1[[#This Row],[ORR_ssz]],Táblázat2[#All],9,0)</f>
        <v>17</v>
      </c>
      <c r="N718" s="395">
        <f>VLOOKUP(Táblázat1[[#This Row],[ORR_ssz]],Táblázat2[#All],31,0)</f>
        <v>60</v>
      </c>
      <c r="O718" s="388"/>
      <c r="P718" s="351" t="s">
        <v>82</v>
      </c>
      <c r="Q718" s="351" t="s">
        <v>83</v>
      </c>
      <c r="R718" s="351" t="s">
        <v>636</v>
      </c>
      <c r="S718" s="351"/>
      <c r="T718" s="351" t="s">
        <v>3613</v>
      </c>
      <c r="U718" s="351" t="str">
        <f>VLOOKUP(Táblázat1[[#This Row],[ORR_ssz]],Táblázat2[#All],6,0)</f>
        <v>-H:08:00-10:00(A gyakorló 08. (ÁA-2-240))</v>
      </c>
      <c r="V718" s="351" t="s">
        <v>1493</v>
      </c>
      <c r="W718" s="350" t="s">
        <v>1496</v>
      </c>
      <c r="X718" s="351"/>
      <c r="Y718" s="351"/>
      <c r="Z718" s="353"/>
      <c r="AA718" s="351"/>
      <c r="AB718" s="354" t="s">
        <v>3738</v>
      </c>
    </row>
    <row r="719" spans="1:28" s="112" customFormat="1" ht="24.95" customHeight="1" x14ac:dyDescent="0.25">
      <c r="A719" s="349" t="s">
        <v>28</v>
      </c>
      <c r="B719" s="349">
        <v>736</v>
      </c>
      <c r="C719" s="349" t="str">
        <f>VLOOKUP(Táblázat1[[#This Row],[ORR_ssz]],Táblázat2[#All],7,0)</f>
        <v>J4:PÜJ (10)</v>
      </c>
      <c r="D719" s="349" t="str">
        <f>VLOOKUP(Táblázat1[[#This Row],[ORR_ssz]],Táblázat2[#All],4,0)</f>
        <v>sz04</v>
      </c>
      <c r="E719" s="350" t="s">
        <v>543</v>
      </c>
      <c r="F719" s="351"/>
      <c r="G719" s="351" t="s">
        <v>32</v>
      </c>
      <c r="H719" s="351" t="s">
        <v>57</v>
      </c>
      <c r="I719" s="355">
        <v>7</v>
      </c>
      <c r="J719" s="351" t="s">
        <v>56</v>
      </c>
      <c r="K719" s="350"/>
      <c r="L719" s="402"/>
      <c r="M719" s="395">
        <f>VLOOKUP(Táblázat1[[#This Row],[ORR_ssz]],Táblázat2[#All],9,0)</f>
        <v>17</v>
      </c>
      <c r="N719" s="395">
        <f>VLOOKUP(Táblázat1[[#This Row],[ORR_ssz]],Táblázat2[#All],31,0)</f>
        <v>86</v>
      </c>
      <c r="O719" s="388"/>
      <c r="P719" s="351" t="s">
        <v>81</v>
      </c>
      <c r="Q719" s="351" t="s">
        <v>85</v>
      </c>
      <c r="R719" s="351" t="s">
        <v>106</v>
      </c>
      <c r="S719" s="351"/>
      <c r="T719" s="351" t="s">
        <v>3630</v>
      </c>
      <c r="U719" s="351" t="str">
        <f>VLOOKUP(Táblázat1[[#This Row],[ORR_ssz]],Táblázat2[#All],6,0)</f>
        <v>+SZE:18:00-20:00(B tanterem II. (Magyar u.) (ÁB-1,5-112))</v>
      </c>
      <c r="V719" s="351" t="s">
        <v>1493</v>
      </c>
      <c r="W719" s="350" t="s">
        <v>1497</v>
      </c>
      <c r="X719" s="351"/>
      <c r="Y719" s="351"/>
      <c r="Z719" s="353"/>
      <c r="AA719" s="351"/>
      <c r="AB719" s="354" t="s">
        <v>3738</v>
      </c>
    </row>
    <row r="720" spans="1:28" s="112" customFormat="1" ht="24.95" customHeight="1" x14ac:dyDescent="0.25">
      <c r="A720" s="356" t="s">
        <v>28</v>
      </c>
      <c r="B720" s="349">
        <v>737</v>
      </c>
      <c r="C720" s="356" t="str">
        <f>VLOOKUP(Táblázat1[[#This Row],[ORR_ssz]],Táblázat2[#All],7,0)</f>
        <v>J4:PÜJ (10)</v>
      </c>
      <c r="D720" s="356" t="str">
        <f>VLOOKUP(Táblázat1[[#This Row],[ORR_ssz]],Táblázat2[#All],4,0)</f>
        <v>sz05</v>
      </c>
      <c r="E720" s="357" t="s">
        <v>544</v>
      </c>
      <c r="F720" s="358"/>
      <c r="G720" s="351" t="s">
        <v>32</v>
      </c>
      <c r="H720" s="358" t="s">
        <v>57</v>
      </c>
      <c r="I720" s="355">
        <v>7</v>
      </c>
      <c r="J720" s="358" t="s">
        <v>56</v>
      </c>
      <c r="K720" s="357"/>
      <c r="L720" s="404"/>
      <c r="M720" s="397">
        <f>VLOOKUP(Táblázat1[[#This Row],[ORR_ssz]],Táblázat2[#All],9,0)</f>
        <v>17</v>
      </c>
      <c r="N720" s="397">
        <f>VLOOKUP(Táblázat1[[#This Row],[ORR_ssz]],Táblázat2[#All],31,0)</f>
        <v>96</v>
      </c>
      <c r="O720" s="389"/>
      <c r="P720" s="358" t="s">
        <v>81</v>
      </c>
      <c r="Q720" s="358" t="s">
        <v>84</v>
      </c>
      <c r="R720" s="358" t="s">
        <v>106</v>
      </c>
      <c r="S720" s="358"/>
      <c r="T720" s="358" t="s">
        <v>3642</v>
      </c>
      <c r="U720" s="358" t="str">
        <f>VLOOKUP(Táblázat1[[#This Row],[ORR_ssz]],Táblázat2[#All],6,0)</f>
        <v>+K:18:00-20:00(B tanterem I. (Magyar u.) (ÁB-0-3))</v>
      </c>
      <c r="V720" s="358" t="s">
        <v>1493</v>
      </c>
      <c r="W720" s="357" t="s">
        <v>1498</v>
      </c>
      <c r="X720" s="358"/>
      <c r="Y720" s="351"/>
      <c r="Z720" s="359"/>
      <c r="AA720" s="351"/>
      <c r="AB720" s="354" t="s">
        <v>3738</v>
      </c>
    </row>
    <row r="721" spans="1:28" s="112" customFormat="1" ht="24.95" customHeight="1" x14ac:dyDescent="0.25">
      <c r="A721" s="356" t="s">
        <v>28</v>
      </c>
      <c r="B721" s="349">
        <v>738</v>
      </c>
      <c r="C721" s="356" t="str">
        <f>VLOOKUP(Táblázat1[[#This Row],[ORR_ssz]],Táblázat2[#All],7,0)</f>
        <v>J4:PÜJ (10)</v>
      </c>
      <c r="D721" s="356" t="str">
        <f>VLOOKUP(Táblázat1[[#This Row],[ORR_ssz]],Táblázat2[#All],4,0)</f>
        <v>sz06</v>
      </c>
      <c r="E721" s="357" t="s">
        <v>545</v>
      </c>
      <c r="F721" s="358"/>
      <c r="G721" s="358" t="s">
        <v>32</v>
      </c>
      <c r="H721" s="358" t="s">
        <v>57</v>
      </c>
      <c r="I721" s="355">
        <v>7</v>
      </c>
      <c r="J721" s="358" t="s">
        <v>56</v>
      </c>
      <c r="K721" s="357"/>
      <c r="L721" s="404"/>
      <c r="M721" s="397">
        <f>VLOOKUP(Táblázat1[[#This Row],[ORR_ssz]],Táblázat2[#All],9,0)</f>
        <v>17</v>
      </c>
      <c r="N721" s="397">
        <f>VLOOKUP(Táblázat1[[#This Row],[ORR_ssz]],Táblázat2[#All],31,0)</f>
        <v>60</v>
      </c>
      <c r="O721" s="389"/>
      <c r="P721" s="358" t="s">
        <v>81</v>
      </c>
      <c r="Q721" s="358" t="s">
        <v>83</v>
      </c>
      <c r="R721" s="358" t="s">
        <v>102</v>
      </c>
      <c r="S721" s="358"/>
      <c r="T721" s="358" t="s">
        <v>3613</v>
      </c>
      <c r="U721" s="358" t="str">
        <f>VLOOKUP(Táblázat1[[#This Row],[ORR_ssz]],Táblázat2[#All],6,0)</f>
        <v>+H:16:00-18:00(A gyakorló 08. (ÁA-2-240))</v>
      </c>
      <c r="V721" s="358" t="s">
        <v>1493</v>
      </c>
      <c r="W721" s="357" t="s">
        <v>1499</v>
      </c>
      <c r="X721" s="358"/>
      <c r="Y721" s="351"/>
      <c r="Z721" s="359"/>
      <c r="AA721" s="351"/>
      <c r="AB721" s="353" t="s">
        <v>3738</v>
      </c>
    </row>
    <row r="722" spans="1:28" s="112" customFormat="1" ht="24.95" customHeight="1" x14ac:dyDescent="0.25">
      <c r="A722" s="356" t="s">
        <v>28</v>
      </c>
      <c r="B722" s="349">
        <v>740</v>
      </c>
      <c r="C722" s="356" t="str">
        <f>VLOOKUP(Táblázat1[[#This Row],[ORR_ssz]],Táblázat2[#All],7,0)</f>
        <v>J4:PÜJ (10)</v>
      </c>
      <c r="D722" s="356" t="str">
        <f>VLOOKUP(Táblázat1[[#This Row],[ORR_ssz]],Táblázat2[#All],4,0)</f>
        <v>sz08</v>
      </c>
      <c r="E722" s="357" t="s">
        <v>546</v>
      </c>
      <c r="F722" s="358"/>
      <c r="G722" s="358" t="s">
        <v>32</v>
      </c>
      <c r="H722" s="358" t="s">
        <v>57</v>
      </c>
      <c r="I722" s="355">
        <v>7</v>
      </c>
      <c r="J722" s="358" t="s">
        <v>56</v>
      </c>
      <c r="K722" s="357"/>
      <c r="L722" s="404"/>
      <c r="M722" s="397">
        <f>VLOOKUP(Táblázat1[[#This Row],[ORR_ssz]],Táblázat2[#All],9,0)</f>
        <v>17</v>
      </c>
      <c r="N722" s="397">
        <f>VLOOKUP(Táblázat1[[#This Row],[ORR_ssz]],Táblázat2[#All],31,0)</f>
        <v>48</v>
      </c>
      <c r="O722" s="389"/>
      <c r="P722" s="358" t="s">
        <v>81</v>
      </c>
      <c r="Q722" s="358" t="s">
        <v>84</v>
      </c>
      <c r="R722" s="358" t="s">
        <v>102</v>
      </c>
      <c r="S722" s="358"/>
      <c r="T722" s="358" t="s">
        <v>3645</v>
      </c>
      <c r="U722" s="358" t="str">
        <f>VLOOKUP(Táblázat1[[#This Row],[ORR_ssz]],Táblázat2[#All],6,0)</f>
        <v>+K:16:00-18:00(B gyakorló 04. (Magyar u.) (ÁB-0,5-1))</v>
      </c>
      <c r="V722" s="358" t="s">
        <v>1493</v>
      </c>
      <c r="W722" s="357" t="s">
        <v>1501</v>
      </c>
      <c r="X722" s="358"/>
      <c r="Y722" s="351"/>
      <c r="Z722" s="359"/>
      <c r="AA722" s="351"/>
      <c r="AB722" s="353" t="s">
        <v>3738</v>
      </c>
    </row>
    <row r="723" spans="1:28" s="112" customFormat="1" ht="24.95" customHeight="1" x14ac:dyDescent="0.25">
      <c r="A723" s="349" t="s">
        <v>28</v>
      </c>
      <c r="B723" s="349">
        <v>741</v>
      </c>
      <c r="C723" s="349" t="str">
        <f>VLOOKUP(Táblázat1[[#This Row],[ORR_ssz]],Táblázat2[#All],7,0)</f>
        <v>J4:PÜJ (10)</v>
      </c>
      <c r="D723" s="349" t="str">
        <f>VLOOKUP(Táblázat1[[#This Row],[ORR_ssz]],Táblázat2[#All],4,0)</f>
        <v>sz09</v>
      </c>
      <c r="E723" s="350" t="s">
        <v>547</v>
      </c>
      <c r="F723" s="351"/>
      <c r="G723" s="351" t="s">
        <v>32</v>
      </c>
      <c r="H723" s="351" t="s">
        <v>57</v>
      </c>
      <c r="I723" s="355">
        <v>7</v>
      </c>
      <c r="J723" s="351" t="s">
        <v>56</v>
      </c>
      <c r="K723" s="350"/>
      <c r="L723" s="402"/>
      <c r="M723" s="395">
        <f>VLOOKUP(Táblázat1[[#This Row],[ORR_ssz]],Táblázat2[#All],9,0)</f>
        <v>17</v>
      </c>
      <c r="N723" s="395">
        <f>VLOOKUP(Táblázat1[[#This Row],[ORR_ssz]],Táblázat2[#All],31,0)</f>
        <v>480</v>
      </c>
      <c r="O723" s="388"/>
      <c r="P723" s="351" t="s">
        <v>81</v>
      </c>
      <c r="Q723" s="351" t="s">
        <v>85</v>
      </c>
      <c r="R723" s="351" t="s">
        <v>98</v>
      </c>
      <c r="S723" s="351"/>
      <c r="T723" s="351" t="s">
        <v>3669</v>
      </c>
      <c r="U723" s="351" t="str">
        <f>VLOOKUP(Táblázat1[[#This Row],[ORR_ssz]],Táblázat2[#All],6,0)</f>
        <v>+SZE:14:00-16:00(A tanterem VIII. (Vécsey auditórium) (ÁA-3,5-503))</v>
      </c>
      <c r="V723" s="351" t="s">
        <v>1493</v>
      </c>
      <c r="W723" s="350" t="s">
        <v>1502</v>
      </c>
      <c r="X723" s="351"/>
      <c r="Y723" s="351"/>
      <c r="Z723" s="353"/>
      <c r="AA723" s="351"/>
      <c r="AB723" s="353" t="s">
        <v>3738</v>
      </c>
    </row>
    <row r="724" spans="1:28" s="112" customFormat="1" ht="24.95" customHeight="1" x14ac:dyDescent="0.25">
      <c r="A724" s="349" t="s">
        <v>28</v>
      </c>
      <c r="B724" s="349">
        <v>742</v>
      </c>
      <c r="C724" s="349" t="str">
        <f>VLOOKUP(Táblázat1[[#This Row],[ORR_ssz]],Táblázat2[#All],7,0)</f>
        <v>J4:PÜJ (10)</v>
      </c>
      <c r="D724" s="349" t="str">
        <f>VLOOKUP(Táblázat1[[#This Row],[ORR_ssz]],Táblázat2[#All],4,0)</f>
        <v>sz10</v>
      </c>
      <c r="E724" s="350" t="s">
        <v>548</v>
      </c>
      <c r="F724" s="351"/>
      <c r="G724" s="351" t="s">
        <v>32</v>
      </c>
      <c r="H724" s="351" t="s">
        <v>57</v>
      </c>
      <c r="I724" s="355">
        <v>7</v>
      </c>
      <c r="J724" s="351" t="s">
        <v>56</v>
      </c>
      <c r="K724" s="350"/>
      <c r="L724" s="402"/>
      <c r="M724" s="395">
        <f>VLOOKUP(Táblázat1[[#This Row],[ORR_ssz]],Táblázat2[#All],9,0)</f>
        <v>17</v>
      </c>
      <c r="N724" s="395">
        <f>VLOOKUP(Táblázat1[[#This Row],[ORR_ssz]],Táblázat2[#All],31,0)</f>
        <v>480</v>
      </c>
      <c r="O724" s="388"/>
      <c r="P724" s="351" t="s">
        <v>82</v>
      </c>
      <c r="Q724" s="351" t="s">
        <v>85</v>
      </c>
      <c r="R724" s="351" t="s">
        <v>102</v>
      </c>
      <c r="S724" s="351"/>
      <c r="T724" s="351" t="s">
        <v>3639</v>
      </c>
      <c r="U724" s="351" t="str">
        <f>VLOOKUP(Táblázat1[[#This Row],[ORR_ssz]],Táblázat2[#All],6,0)</f>
        <v>-SZE:16:00-18:00(A tanterem VII. (Nagy Ernő auditórium) (ÁA-2,5-305))</v>
      </c>
      <c r="V724" s="351" t="s">
        <v>1493</v>
      </c>
      <c r="W724" s="350" t="s">
        <v>1502</v>
      </c>
      <c r="X724" s="351"/>
      <c r="Y724" s="351"/>
      <c r="Z724" s="353"/>
      <c r="AA724" s="351"/>
      <c r="AB724" s="353" t="s">
        <v>3738</v>
      </c>
    </row>
    <row r="725" spans="1:28" s="112" customFormat="1" ht="24.95" customHeight="1" x14ac:dyDescent="0.25">
      <c r="A725" s="349" t="s">
        <v>28</v>
      </c>
      <c r="B725" s="349">
        <v>743</v>
      </c>
      <c r="C725" s="349" t="str">
        <f>VLOOKUP(Táblázat1[[#This Row],[ORR_ssz]],Táblázat2[#All],7,0)</f>
        <v>J4:PÜJ (10)</v>
      </c>
      <c r="D725" s="349" t="str">
        <f>VLOOKUP(Táblázat1[[#This Row],[ORR_ssz]],Táblázat2[#All],4,0)</f>
        <v>sz11</v>
      </c>
      <c r="E725" s="350" t="s">
        <v>549</v>
      </c>
      <c r="F725" s="351"/>
      <c r="G725" s="351" t="s">
        <v>32</v>
      </c>
      <c r="H725" s="351" t="s">
        <v>57</v>
      </c>
      <c r="I725" s="355">
        <v>7</v>
      </c>
      <c r="J725" s="351" t="s">
        <v>56</v>
      </c>
      <c r="K725" s="350"/>
      <c r="L725" s="402"/>
      <c r="M725" s="395">
        <f>VLOOKUP(Táblázat1[[#This Row],[ORR_ssz]],Táblázat2[#All],9,0)</f>
        <v>17</v>
      </c>
      <c r="N725" s="395">
        <f>VLOOKUP(Táblázat1[[#This Row],[ORR_ssz]],Táblázat2[#All],31,0)</f>
        <v>480</v>
      </c>
      <c r="O725" s="388"/>
      <c r="P725" s="351" t="s">
        <v>81</v>
      </c>
      <c r="Q725" s="351" t="s">
        <v>85</v>
      </c>
      <c r="R725" s="351" t="s">
        <v>102</v>
      </c>
      <c r="S725" s="351"/>
      <c r="T725" s="351" t="s">
        <v>3639</v>
      </c>
      <c r="U725" s="351" t="str">
        <f>VLOOKUP(Táblázat1[[#This Row],[ORR_ssz]],Táblázat2[#All],6,0)</f>
        <v>+SZE:16:00-18:00(A tanterem VII. (Nagy Ernő auditórium) (ÁA-2,5-305))</v>
      </c>
      <c r="V725" s="351" t="s">
        <v>1493</v>
      </c>
      <c r="W725" s="350" t="s">
        <v>1502</v>
      </c>
      <c r="X725" s="351"/>
      <c r="Y725" s="351"/>
      <c r="Z725" s="353"/>
      <c r="AA725" s="351"/>
      <c r="AB725" s="353" t="s">
        <v>3738</v>
      </c>
    </row>
    <row r="726" spans="1:28" s="112" customFormat="1" ht="24.95" customHeight="1" x14ac:dyDescent="0.25">
      <c r="A726" s="349" t="s">
        <v>28</v>
      </c>
      <c r="B726" s="349">
        <v>744</v>
      </c>
      <c r="C726" s="349" t="str">
        <f>VLOOKUP(Táblázat1[[#This Row],[ORR_ssz]],Táblázat2[#All],7,0)</f>
        <v>J4:PÜJ (10)</v>
      </c>
      <c r="D726" s="349" t="str">
        <f>VLOOKUP(Táblázat1[[#This Row],[ORR_ssz]],Táblázat2[#All],4,0)</f>
        <v>sz12</v>
      </c>
      <c r="E726" s="350" t="s">
        <v>550</v>
      </c>
      <c r="F726" s="351"/>
      <c r="G726" s="351" t="s">
        <v>32</v>
      </c>
      <c r="H726" s="351" t="s">
        <v>57</v>
      </c>
      <c r="I726" s="355">
        <v>7</v>
      </c>
      <c r="J726" s="351" t="s">
        <v>56</v>
      </c>
      <c r="K726" s="350"/>
      <c r="L726" s="402"/>
      <c r="M726" s="395">
        <f>VLOOKUP(Táblázat1[[#This Row],[ORR_ssz]],Táblázat2[#All],9,0)</f>
        <v>17</v>
      </c>
      <c r="N726" s="395">
        <f>VLOOKUP(Táblázat1[[#This Row],[ORR_ssz]],Táblázat2[#All],31,0)</f>
        <v>480</v>
      </c>
      <c r="O726" s="388"/>
      <c r="P726" s="351" t="s">
        <v>82</v>
      </c>
      <c r="Q726" s="351" t="s">
        <v>85</v>
      </c>
      <c r="R726" s="351" t="s">
        <v>98</v>
      </c>
      <c r="S726" s="351"/>
      <c r="T726" s="351" t="s">
        <v>3669</v>
      </c>
      <c r="U726" s="351" t="str">
        <f>VLOOKUP(Táblázat1[[#This Row],[ORR_ssz]],Táblázat2[#All],6,0)</f>
        <v>-SZE:14:00-16:00(A tanterem VIII. (Vécsey auditórium) (ÁA-3,5-503))</v>
      </c>
      <c r="V726" s="351" t="s">
        <v>1493</v>
      </c>
      <c r="W726" s="350" t="s">
        <v>1502</v>
      </c>
      <c r="X726" s="351"/>
      <c r="Y726" s="351"/>
      <c r="Z726" s="353"/>
      <c r="AA726" s="351"/>
      <c r="AB726" s="353" t="s">
        <v>3738</v>
      </c>
    </row>
    <row r="727" spans="1:28" s="112" customFormat="1" ht="24.95" customHeight="1" x14ac:dyDescent="0.25">
      <c r="A727" s="349" t="s">
        <v>28</v>
      </c>
      <c r="B727" s="349">
        <v>745</v>
      </c>
      <c r="C727" s="349" t="str">
        <f>VLOOKUP(Táblázat1[[#This Row],[ORR_ssz]],Táblázat2[#All],7,0)</f>
        <v>J4:PÜJ (10)</v>
      </c>
      <c r="D727" s="349" t="str">
        <f>VLOOKUP(Táblázat1[[#This Row],[ORR_ssz]],Táblázat2[#All],4,0)</f>
        <v>sz13</v>
      </c>
      <c r="E727" s="350" t="s">
        <v>551</v>
      </c>
      <c r="F727" s="351"/>
      <c r="G727" s="351" t="s">
        <v>32</v>
      </c>
      <c r="H727" s="351" t="s">
        <v>57</v>
      </c>
      <c r="I727" s="355">
        <v>7</v>
      </c>
      <c r="J727" s="351" t="s">
        <v>56</v>
      </c>
      <c r="K727" s="350"/>
      <c r="L727" s="402"/>
      <c r="M727" s="395">
        <f>VLOOKUP(Táblázat1[[#This Row],[ORR_ssz]],Táblázat2[#All],9,0)</f>
        <v>17</v>
      </c>
      <c r="N727" s="395">
        <f>VLOOKUP(Táblázat1[[#This Row],[ORR_ssz]],Táblázat2[#All],31,0)</f>
        <v>400</v>
      </c>
      <c r="O727" s="388"/>
      <c r="P727" s="351" t="s">
        <v>81</v>
      </c>
      <c r="Q727" s="351" t="s">
        <v>86</v>
      </c>
      <c r="R727" s="351" t="s">
        <v>90</v>
      </c>
      <c r="S727" s="351"/>
      <c r="T727" s="351" t="s">
        <v>3671</v>
      </c>
      <c r="U727" s="351" t="str">
        <f>VLOOKUP(Táblázat1[[#This Row],[ORR_ssz]],Táblázat2[#All],6,0)</f>
        <v>+CS:10:00-12:00(A tanterem IX. (Grosschmid auditórium) (ÁA-3-305))</v>
      </c>
      <c r="V727" s="351" t="s">
        <v>1493</v>
      </c>
      <c r="W727" s="350" t="s">
        <v>1494</v>
      </c>
      <c r="X727" s="351"/>
      <c r="Y727" s="351"/>
      <c r="Z727" s="353"/>
      <c r="AA727" s="351"/>
      <c r="AB727" s="353" t="s">
        <v>3738</v>
      </c>
    </row>
    <row r="728" spans="1:28" s="112" customFormat="1" ht="24.95" customHeight="1" x14ac:dyDescent="0.25">
      <c r="A728" s="349" t="s">
        <v>28</v>
      </c>
      <c r="B728" s="349">
        <v>746</v>
      </c>
      <c r="C728" s="349" t="str">
        <f>VLOOKUP(Táblázat1[[#This Row],[ORR_ssz]],Táblázat2[#All],7,0)</f>
        <v>J4:PÜJ (10)</v>
      </c>
      <c r="D728" s="349" t="str">
        <f>VLOOKUP(Táblázat1[[#This Row],[ORR_ssz]],Táblázat2[#All],4,0)</f>
        <v>sz14</v>
      </c>
      <c r="E728" s="350" t="s">
        <v>552</v>
      </c>
      <c r="F728" s="351"/>
      <c r="G728" s="351" t="s">
        <v>32</v>
      </c>
      <c r="H728" s="351" t="s">
        <v>57</v>
      </c>
      <c r="I728" s="355">
        <v>7</v>
      </c>
      <c r="J728" s="351" t="s">
        <v>56</v>
      </c>
      <c r="K728" s="350"/>
      <c r="L728" s="402"/>
      <c r="M728" s="395">
        <f>VLOOKUP(Táblázat1[[#This Row],[ORR_ssz]],Táblázat2[#All],9,0)</f>
        <v>17</v>
      </c>
      <c r="N728" s="395">
        <f>VLOOKUP(Táblázat1[[#This Row],[ORR_ssz]],Táblázat2[#All],31,0)</f>
        <v>400</v>
      </c>
      <c r="O728" s="388"/>
      <c r="P728" s="351" t="s">
        <v>82</v>
      </c>
      <c r="Q728" s="351" t="s">
        <v>86</v>
      </c>
      <c r="R728" s="351" t="s">
        <v>90</v>
      </c>
      <c r="S728" s="351"/>
      <c r="T728" s="351" t="s">
        <v>3671</v>
      </c>
      <c r="U728" s="351" t="str">
        <f>VLOOKUP(Táblázat1[[#This Row],[ORR_ssz]],Táblázat2[#All],6,0)</f>
        <v>-CS:10:00-12:00(A tanterem IX. (Grosschmid auditórium) (ÁA-3-305))</v>
      </c>
      <c r="V728" s="351" t="s">
        <v>1493</v>
      </c>
      <c r="W728" s="350" t="s">
        <v>1494</v>
      </c>
      <c r="X728" s="351"/>
      <c r="Y728" s="351"/>
      <c r="Z728" s="353"/>
      <c r="AA728" s="351"/>
      <c r="AB728" s="353" t="s">
        <v>3738</v>
      </c>
    </row>
    <row r="729" spans="1:28" s="112" customFormat="1" ht="24.95" customHeight="1" x14ac:dyDescent="0.25">
      <c r="A729" s="349" t="s">
        <v>28</v>
      </c>
      <c r="B729" s="349">
        <v>747</v>
      </c>
      <c r="C729" s="349" t="str">
        <f>VLOOKUP(Táblázat1[[#This Row],[ORR_ssz]],Táblázat2[#All],7,0)</f>
        <v>J4:PÜJ (10)</v>
      </c>
      <c r="D729" s="349" t="str">
        <f>VLOOKUP(Táblázat1[[#This Row],[ORR_ssz]],Táblázat2[#All],4,0)</f>
        <v>sz15</v>
      </c>
      <c r="E729" s="350" t="s">
        <v>553</v>
      </c>
      <c r="F729" s="351"/>
      <c r="G729" s="351" t="s">
        <v>32</v>
      </c>
      <c r="H729" s="351" t="s">
        <v>57</v>
      </c>
      <c r="I729" s="355">
        <v>7</v>
      </c>
      <c r="J729" s="351" t="s">
        <v>56</v>
      </c>
      <c r="K729" s="350"/>
      <c r="L729" s="402"/>
      <c r="M729" s="395">
        <f>VLOOKUP(Táblázat1[[#This Row],[ORR_ssz]],Táblázat2[#All],9,0)</f>
        <v>17</v>
      </c>
      <c r="N729" s="395">
        <f>VLOOKUP(Táblázat1[[#This Row],[ORR_ssz]],Táblázat2[#All],31,0)</f>
        <v>40</v>
      </c>
      <c r="O729" s="388"/>
      <c r="P729" s="351" t="s">
        <v>81</v>
      </c>
      <c r="Q729" s="351" t="s">
        <v>86</v>
      </c>
      <c r="R729" s="351" t="s">
        <v>98</v>
      </c>
      <c r="S729" s="351"/>
      <c r="T729" s="351" t="s">
        <v>158</v>
      </c>
      <c r="U729" s="351" t="str">
        <f>VLOOKUP(Táblázat1[[#This Row],[ORR_ssz]],Táblázat2[#All],6,0)</f>
        <v>+CS:14:00-16:00(B gyakorló 13. (Kecskeméti u.) (ÁB-3-305))</v>
      </c>
      <c r="V729" s="351" t="s">
        <v>1493</v>
      </c>
      <c r="W729" s="350" t="s">
        <v>1494</v>
      </c>
      <c r="X729" s="351"/>
      <c r="Y729" s="351"/>
      <c r="Z729" s="353"/>
      <c r="AA729" s="351" t="s">
        <v>5147</v>
      </c>
      <c r="AB729" s="353" t="s">
        <v>3738</v>
      </c>
    </row>
    <row r="730" spans="1:28" s="112" customFormat="1" ht="24.95" customHeight="1" x14ac:dyDescent="0.25">
      <c r="A730" s="349" t="s">
        <v>28</v>
      </c>
      <c r="B730" s="349">
        <v>748</v>
      </c>
      <c r="C730" s="349" t="str">
        <f>VLOOKUP(Táblázat1[[#This Row],[ORR_ssz]],Táblázat2[#All],7,0)</f>
        <v>J4:PÜJ (10)</v>
      </c>
      <c r="D730" s="349" t="str">
        <f>VLOOKUP(Táblázat1[[#This Row],[ORR_ssz]],Táblázat2[#All],4,0)</f>
        <v>sz16</v>
      </c>
      <c r="E730" s="350" t="s">
        <v>554</v>
      </c>
      <c r="F730" s="351"/>
      <c r="G730" s="351" t="s">
        <v>32</v>
      </c>
      <c r="H730" s="351" t="s">
        <v>57</v>
      </c>
      <c r="I730" s="355">
        <v>7</v>
      </c>
      <c r="J730" s="351" t="s">
        <v>56</v>
      </c>
      <c r="K730" s="350"/>
      <c r="L730" s="402"/>
      <c r="M730" s="395">
        <f>VLOOKUP(Táblázat1[[#This Row],[ORR_ssz]],Táblázat2[#All],9,0)</f>
        <v>17</v>
      </c>
      <c r="N730" s="395">
        <f>VLOOKUP(Táblázat1[[#This Row],[ORR_ssz]],Táblázat2[#All],31,0)</f>
        <v>40</v>
      </c>
      <c r="O730" s="388"/>
      <c r="P730" s="351" t="s">
        <v>82</v>
      </c>
      <c r="Q730" s="351" t="s">
        <v>86</v>
      </c>
      <c r="R730" s="351" t="s">
        <v>98</v>
      </c>
      <c r="S730" s="351"/>
      <c r="T730" s="351" t="s">
        <v>158</v>
      </c>
      <c r="U730" s="351" t="str">
        <f>VLOOKUP(Táblázat1[[#This Row],[ORR_ssz]],Táblázat2[#All],6,0)</f>
        <v>-CS:14:00-16:00(B gyakorló 13. (Kecskeméti u.) (ÁB-3-305))</v>
      </c>
      <c r="V730" s="351" t="s">
        <v>1493</v>
      </c>
      <c r="W730" s="350" t="s">
        <v>1494</v>
      </c>
      <c r="X730" s="351"/>
      <c r="Y730" s="351"/>
      <c r="Z730" s="353"/>
      <c r="AA730" s="351" t="s">
        <v>5147</v>
      </c>
      <c r="AB730" s="353" t="s">
        <v>3738</v>
      </c>
    </row>
    <row r="731" spans="1:28" s="112" customFormat="1" ht="24.95" customHeight="1" x14ac:dyDescent="0.25">
      <c r="A731" s="349" t="s">
        <v>28</v>
      </c>
      <c r="B731" s="349">
        <v>749</v>
      </c>
      <c r="C731" s="349" t="str">
        <f>VLOOKUP(Táblázat1[[#This Row],[ORR_ssz]],Táblázat2[#All],7,0)</f>
        <v>J4:PÜJ (10)</v>
      </c>
      <c r="D731" s="349" t="str">
        <f>VLOOKUP(Táblázat1[[#This Row],[ORR_ssz]],Táblázat2[#All],4,0)</f>
        <v>sz17</v>
      </c>
      <c r="E731" s="350" t="s">
        <v>555</v>
      </c>
      <c r="F731" s="351"/>
      <c r="G731" s="351" t="s">
        <v>32</v>
      </c>
      <c r="H731" s="351" t="s">
        <v>57</v>
      </c>
      <c r="I731" s="355">
        <v>7</v>
      </c>
      <c r="J731" s="351" t="s">
        <v>56</v>
      </c>
      <c r="K731" s="350"/>
      <c r="L731" s="402"/>
      <c r="M731" s="395">
        <f>VLOOKUP(Táblázat1[[#This Row],[ORR_ssz]],Táblázat2[#All],9,0)</f>
        <v>17</v>
      </c>
      <c r="N731" s="395">
        <f>VLOOKUP(Táblázat1[[#This Row],[ORR_ssz]],Táblázat2[#All],31,0)</f>
        <v>480</v>
      </c>
      <c r="O731" s="388"/>
      <c r="P731" s="351" t="s">
        <v>81</v>
      </c>
      <c r="Q731" s="351" t="s">
        <v>86</v>
      </c>
      <c r="R731" s="351" t="s">
        <v>98</v>
      </c>
      <c r="S731" s="351"/>
      <c r="T731" s="351" t="s">
        <v>3639</v>
      </c>
      <c r="U731" s="351" t="str">
        <f>VLOOKUP(Táblázat1[[#This Row],[ORR_ssz]],Táblázat2[#All],6,0)</f>
        <v>+CS:14:00-16:00(A tanterem VII. (Nagy Ernő auditórium) (ÁA-2,5-305))</v>
      </c>
      <c r="V731" s="351" t="s">
        <v>1493</v>
      </c>
      <c r="W731" s="350" t="s">
        <v>1493</v>
      </c>
      <c r="X731" s="351"/>
      <c r="Y731" s="351"/>
      <c r="Z731" s="353"/>
      <c r="AA731" s="351"/>
      <c r="AB731" s="353" t="s">
        <v>3738</v>
      </c>
    </row>
    <row r="732" spans="1:28" s="112" customFormat="1" ht="24.95" customHeight="1" x14ac:dyDescent="0.25">
      <c r="A732" s="349" t="s">
        <v>28</v>
      </c>
      <c r="B732" s="349">
        <v>750</v>
      </c>
      <c r="C732" s="349" t="str">
        <f>VLOOKUP(Táblázat1[[#This Row],[ORR_ssz]],Táblázat2[#All],7,0)</f>
        <v>J4:PÜJ (10)</v>
      </c>
      <c r="D732" s="349" t="str">
        <f>VLOOKUP(Táblázat1[[#This Row],[ORR_ssz]],Táblázat2[#All],4,0)</f>
        <v>sz18</v>
      </c>
      <c r="E732" s="350" t="s">
        <v>556</v>
      </c>
      <c r="F732" s="351"/>
      <c r="G732" s="351" t="s">
        <v>32</v>
      </c>
      <c r="H732" s="351" t="s">
        <v>57</v>
      </c>
      <c r="I732" s="355">
        <v>7</v>
      </c>
      <c r="J732" s="351" t="s">
        <v>56</v>
      </c>
      <c r="K732" s="350"/>
      <c r="L732" s="402"/>
      <c r="M732" s="395">
        <f>VLOOKUP(Táblázat1[[#This Row],[ORR_ssz]],Táblázat2[#All],9,0)</f>
        <v>17</v>
      </c>
      <c r="N732" s="395">
        <f>VLOOKUP(Táblázat1[[#This Row],[ORR_ssz]],Táblázat2[#All],31,0)</f>
        <v>480</v>
      </c>
      <c r="O732" s="388"/>
      <c r="P732" s="351" t="s">
        <v>81</v>
      </c>
      <c r="Q732" s="351" t="s">
        <v>86</v>
      </c>
      <c r="R732" s="351" t="s">
        <v>102</v>
      </c>
      <c r="S732" s="351"/>
      <c r="T732" s="351" t="s">
        <v>3639</v>
      </c>
      <c r="U732" s="351" t="str">
        <f>VLOOKUP(Táblázat1[[#This Row],[ORR_ssz]],Táblázat2[#All],6,0)</f>
        <v>+CS:16:00-18:00(A tanterem VII. (Nagy Ernő auditórium) (ÁA-2,5-305))</v>
      </c>
      <c r="V732" s="351" t="s">
        <v>1493</v>
      </c>
      <c r="W732" s="350" t="s">
        <v>1493</v>
      </c>
      <c r="X732" s="351"/>
      <c r="Y732" s="351"/>
      <c r="Z732" s="353"/>
      <c r="AA732" s="351"/>
      <c r="AB732" s="353" t="s">
        <v>3738</v>
      </c>
    </row>
    <row r="733" spans="1:28" s="112" customFormat="1" ht="24.95" customHeight="1" x14ac:dyDescent="0.25">
      <c r="A733" s="349" t="s">
        <v>28</v>
      </c>
      <c r="B733" s="349">
        <v>751</v>
      </c>
      <c r="C733" s="349" t="str">
        <f>VLOOKUP(Táblázat1[[#This Row],[ORR_ssz]],Táblázat2[#All],7,0)</f>
        <v>J4:PÜJ (10)</v>
      </c>
      <c r="D733" s="349" t="str">
        <f>VLOOKUP(Táblázat1[[#This Row],[ORR_ssz]],Táblázat2[#All],4,0)</f>
        <v>sz19</v>
      </c>
      <c r="E733" s="350" t="s">
        <v>557</v>
      </c>
      <c r="F733" s="351"/>
      <c r="G733" s="351" t="s">
        <v>32</v>
      </c>
      <c r="H733" s="351" t="s">
        <v>57</v>
      </c>
      <c r="I733" s="355">
        <v>7</v>
      </c>
      <c r="J733" s="351" t="s">
        <v>56</v>
      </c>
      <c r="K733" s="350"/>
      <c r="L733" s="402"/>
      <c r="M733" s="395">
        <f>VLOOKUP(Táblázat1[[#This Row],[ORR_ssz]],Táblázat2[#All],9,0)</f>
        <v>17</v>
      </c>
      <c r="N733" s="395">
        <f>VLOOKUP(Táblázat1[[#This Row],[ORR_ssz]],Táblázat2[#All],31,0)</f>
        <v>480</v>
      </c>
      <c r="O733" s="388"/>
      <c r="P733" s="351" t="s">
        <v>82</v>
      </c>
      <c r="Q733" s="351" t="s">
        <v>86</v>
      </c>
      <c r="R733" s="351" t="s">
        <v>98</v>
      </c>
      <c r="S733" s="351"/>
      <c r="T733" s="351" t="s">
        <v>3639</v>
      </c>
      <c r="U733" s="351" t="str">
        <f>VLOOKUP(Táblázat1[[#This Row],[ORR_ssz]],Táblázat2[#All],6,0)</f>
        <v>-CS:14:00-16:00(A tanterem VII. (Nagy Ernő auditórium) (ÁA-2,5-305))</v>
      </c>
      <c r="V733" s="351" t="s">
        <v>1493</v>
      </c>
      <c r="W733" s="350" t="s">
        <v>1493</v>
      </c>
      <c r="X733" s="351"/>
      <c r="Y733" s="351"/>
      <c r="Z733" s="353"/>
      <c r="AA733" s="351"/>
      <c r="AB733" s="354" t="s">
        <v>3738</v>
      </c>
    </row>
    <row r="734" spans="1:28" s="112" customFormat="1" ht="24.95" customHeight="1" x14ac:dyDescent="0.25">
      <c r="A734" s="349" t="s">
        <v>28</v>
      </c>
      <c r="B734" s="349">
        <v>752</v>
      </c>
      <c r="C734" s="349" t="str">
        <f>VLOOKUP(Táblázat1[[#This Row],[ORR_ssz]],Táblázat2[#All],7,0)</f>
        <v>J4:PÜJ (10)</v>
      </c>
      <c r="D734" s="349" t="str">
        <f>VLOOKUP(Táblázat1[[#This Row],[ORR_ssz]],Táblázat2[#All],4,0)</f>
        <v>sz20</v>
      </c>
      <c r="E734" s="350" t="s">
        <v>558</v>
      </c>
      <c r="F734" s="351"/>
      <c r="G734" s="351" t="s">
        <v>32</v>
      </c>
      <c r="H734" s="351" t="s">
        <v>57</v>
      </c>
      <c r="I734" s="355">
        <v>7</v>
      </c>
      <c r="J734" s="351" t="s">
        <v>56</v>
      </c>
      <c r="K734" s="350"/>
      <c r="L734" s="402"/>
      <c r="M734" s="395">
        <f>VLOOKUP(Táblázat1[[#This Row],[ORR_ssz]],Táblázat2[#All],9,0)</f>
        <v>17</v>
      </c>
      <c r="N734" s="395">
        <f>VLOOKUP(Táblázat1[[#This Row],[ORR_ssz]],Táblázat2[#All],31,0)</f>
        <v>400</v>
      </c>
      <c r="O734" s="388"/>
      <c r="P734" s="351" t="s">
        <v>81</v>
      </c>
      <c r="Q734" s="351" t="s">
        <v>86</v>
      </c>
      <c r="R734" s="351" t="s">
        <v>636</v>
      </c>
      <c r="S734" s="351"/>
      <c r="T734" s="351" t="s">
        <v>3671</v>
      </c>
      <c r="U734" s="351" t="str">
        <f>VLOOKUP(Táblázat1[[#This Row],[ORR_ssz]],Táblázat2[#All],6,0)</f>
        <v>+CS:08:00-10:00(A tanterem IX. (Grosschmid auditórium) (ÁA-3-305))</v>
      </c>
      <c r="V734" s="351" t="s">
        <v>1493</v>
      </c>
      <c r="W734" s="380" t="s">
        <v>5492</v>
      </c>
      <c r="X734" s="351"/>
      <c r="Y734" s="351"/>
      <c r="Z734" s="353"/>
      <c r="AA734" s="351"/>
      <c r="AB734" s="353" t="s">
        <v>3738</v>
      </c>
    </row>
    <row r="735" spans="1:28" s="112" customFormat="1" ht="24.95" customHeight="1" x14ac:dyDescent="0.25">
      <c r="A735" s="349" t="s">
        <v>28</v>
      </c>
      <c r="B735" s="349">
        <v>753</v>
      </c>
      <c r="C735" s="349" t="str">
        <f>VLOOKUP(Táblázat1[[#This Row],[ORR_ssz]],Táblázat2[#All],7,0)</f>
        <v>BT2:PUJ (2)</v>
      </c>
      <c r="D735" s="349" t="str">
        <f>VLOOKUP(Táblázat1[[#This Row],[ORR_ssz]],Táblázat2[#All],4,0)</f>
        <v>e</v>
      </c>
      <c r="E735" s="350" t="s">
        <v>533</v>
      </c>
      <c r="F735" s="351" t="s">
        <v>534</v>
      </c>
      <c r="G735" s="351" t="s">
        <v>31</v>
      </c>
      <c r="H735" s="351" t="s">
        <v>52</v>
      </c>
      <c r="I735" s="352">
        <v>3</v>
      </c>
      <c r="J735" s="351"/>
      <c r="K735" s="350"/>
      <c r="L735" s="402"/>
      <c r="M735" s="395">
        <f>VLOOKUP(Táblázat1[[#This Row],[ORR_ssz]],Táblázat2[#All],9,0)</f>
        <v>666</v>
      </c>
      <c r="N735" s="395">
        <f>VLOOKUP(Táblázat1[[#This Row],[ORR_ssz]],Táblázat2[#All],31,0)</f>
        <v>0</v>
      </c>
      <c r="O735" s="388"/>
      <c r="P735" s="351"/>
      <c r="Q735" s="351"/>
      <c r="R735" s="351"/>
      <c r="S735" s="351"/>
      <c r="T735" s="351"/>
      <c r="U735" s="351" t="str">
        <f>VLOOKUP(Táblázat1[[#This Row],[ORR_ssz]],Táblázat2[#All],6,0)</f>
        <v>P:13:45-15:15</v>
      </c>
      <c r="V735" s="351" t="s">
        <v>1493</v>
      </c>
      <c r="W735" s="350"/>
      <c r="X735" s="351"/>
      <c r="Y735" s="351"/>
      <c r="Z735" s="353"/>
      <c r="AA735" s="351"/>
      <c r="AB735" s="353" t="s">
        <v>5056</v>
      </c>
    </row>
    <row r="736" spans="1:28" s="112" customFormat="1" ht="24.95" customHeight="1" x14ac:dyDescent="0.25">
      <c r="A736" s="349" t="s">
        <v>28</v>
      </c>
      <c r="B736" s="349">
        <v>754</v>
      </c>
      <c r="C736" s="349" t="str">
        <f>VLOOKUP(Táblázat1[[#This Row],[ORR_ssz]],Táblázat2[#All],7,0)</f>
        <v>J3:PÜJ (2)</v>
      </c>
      <c r="D736" s="349" t="str">
        <f>VLOOKUP(Táblázat1[[#This Row],[ORR_ssz]],Táblázat2[#All],4,0)</f>
        <v>xe</v>
      </c>
      <c r="E736" s="350" t="s">
        <v>533</v>
      </c>
      <c r="F736" s="351" t="s">
        <v>685</v>
      </c>
      <c r="G736" s="351" t="s">
        <v>686</v>
      </c>
      <c r="H736" s="351" t="s">
        <v>56</v>
      </c>
      <c r="I736" s="352">
        <v>8</v>
      </c>
      <c r="J736" s="351" t="s">
        <v>57</v>
      </c>
      <c r="K736" s="350"/>
      <c r="L736" s="402"/>
      <c r="M736" s="395">
        <f>VLOOKUP(Táblázat1[[#This Row],[ORR_ssz]],Táblázat2[#All],9,0)</f>
        <v>0</v>
      </c>
      <c r="N736" s="395">
        <f>VLOOKUP(Táblázat1[[#This Row],[ORR_ssz]],Táblázat2[#All],31,0)</f>
        <v>0</v>
      </c>
      <c r="O736" s="388"/>
      <c r="P736" s="351"/>
      <c r="Q736" s="351"/>
      <c r="R736" s="351"/>
      <c r="S736" s="351"/>
      <c r="T736" s="351"/>
      <c r="U736" s="351">
        <f>VLOOKUP(Táblázat1[[#This Row],[ORR_ssz]],Táblázat2[#All],6,0)</f>
        <v>0</v>
      </c>
      <c r="V736" s="351" t="s">
        <v>1493</v>
      </c>
      <c r="W736" s="350" t="s">
        <v>1493</v>
      </c>
      <c r="X736" s="351"/>
      <c r="Y736" s="351"/>
      <c r="Z736" s="353"/>
      <c r="AA736" s="351"/>
      <c r="AB736" s="354" t="s">
        <v>3739</v>
      </c>
    </row>
    <row r="737" spans="1:28" s="112" customFormat="1" ht="24.95" customHeight="1" x14ac:dyDescent="0.25">
      <c r="A737" s="349" t="s">
        <v>28</v>
      </c>
      <c r="B737" s="349">
        <v>755</v>
      </c>
      <c r="C737" s="349" t="str">
        <f>VLOOKUP(Táblázat1[[#This Row],[ORR_ssz]],Táblázat2[#All],7,0)</f>
        <v>JL4:PÜJ (2)</v>
      </c>
      <c r="D737" s="349" t="str">
        <f>VLOOKUP(Táblázat1[[#This Row],[ORR_ssz]],Táblázat2[#All],4,0)</f>
        <v>xe</v>
      </c>
      <c r="E737" s="350" t="s">
        <v>533</v>
      </c>
      <c r="F737" s="351" t="s">
        <v>687</v>
      </c>
      <c r="G737" s="351" t="s">
        <v>686</v>
      </c>
      <c r="H737" s="351" t="s">
        <v>54</v>
      </c>
      <c r="I737" s="352">
        <v>8</v>
      </c>
      <c r="J737" s="351"/>
      <c r="K737" s="350"/>
      <c r="L737" s="402"/>
      <c r="M737" s="395">
        <f>VLOOKUP(Táblázat1[[#This Row],[ORR_ssz]],Táblázat2[#All],9,0)</f>
        <v>0</v>
      </c>
      <c r="N737" s="395">
        <f>VLOOKUP(Táblázat1[[#This Row],[ORR_ssz]],Táblázat2[#All],31,0)</f>
        <v>0</v>
      </c>
      <c r="O737" s="388"/>
      <c r="P737" s="351"/>
      <c r="Q737" s="351"/>
      <c r="R737" s="351"/>
      <c r="S737" s="351"/>
      <c r="T737" s="351"/>
      <c r="U737" s="351">
        <f>VLOOKUP(Táblázat1[[#This Row],[ORR_ssz]],Táblázat2[#All],6,0)</f>
        <v>0</v>
      </c>
      <c r="V737" s="351" t="s">
        <v>1493</v>
      </c>
      <c r="W737" s="350" t="s">
        <v>1493</v>
      </c>
      <c r="X737" s="351"/>
      <c r="Y737" s="351"/>
      <c r="Z737" s="353"/>
      <c r="AA737" s="351"/>
      <c r="AB737" s="354" t="s">
        <v>3739</v>
      </c>
    </row>
    <row r="738" spans="1:28" s="112" customFormat="1" ht="24.95" customHeight="1" x14ac:dyDescent="0.25">
      <c r="A738" s="349" t="s">
        <v>29</v>
      </c>
      <c r="B738" s="349">
        <v>756</v>
      </c>
      <c r="C738" s="349" t="str">
        <f>VLOOKUP(Táblázat1[[#This Row],[ORR_ssz]],Táblázat2[#All],7,0)</f>
        <v>J4:XFAK(MN):P01</v>
      </c>
      <c r="D738" s="349" t="str">
        <f>VLOOKUP(Táblázat1[[#This Row],[ORR_ssz]],Táblázat2[#All],4,0)</f>
        <v>mfN</v>
      </c>
      <c r="E738" s="350" t="s">
        <v>1531</v>
      </c>
      <c r="F738" s="351"/>
      <c r="G738" s="351" t="s">
        <v>44</v>
      </c>
      <c r="H738" s="351" t="s">
        <v>57</v>
      </c>
      <c r="I738" s="352"/>
      <c r="J738" s="351"/>
      <c r="K738" s="350" t="s">
        <v>1532</v>
      </c>
      <c r="L738" s="402">
        <v>20</v>
      </c>
      <c r="M738" s="395">
        <f>VLOOKUP(Táblázat1[[#This Row],[ORR_ssz]],Táblázat2[#All],9,0)</f>
        <v>777</v>
      </c>
      <c r="N738" s="395">
        <f>VLOOKUP(Táblázat1[[#This Row],[ORR_ssz]],Táblázat2[#All],31,0)</f>
        <v>0</v>
      </c>
      <c r="O738" s="388"/>
      <c r="P738" s="351"/>
      <c r="Q738" s="351" t="s">
        <v>84</v>
      </c>
      <c r="R738" s="351" t="s">
        <v>98</v>
      </c>
      <c r="S738" s="351"/>
      <c r="T738" s="351"/>
      <c r="U738" s="351" t="str">
        <f>VLOOKUP(Táblázat1[[#This Row],[ORR_ssz]],Táblázat2[#All],6,0)</f>
        <v>K:14:00-16:00(Távolléti oktatás (TÁVOLLÉTI))</v>
      </c>
      <c r="V738" s="351" t="s">
        <v>1521</v>
      </c>
      <c r="W738" s="350" t="s">
        <v>1521</v>
      </c>
      <c r="X738" s="351"/>
      <c r="Y738" s="351"/>
      <c r="Z738" s="353"/>
      <c r="AA738" s="351"/>
      <c r="AB738" s="354" t="s">
        <v>5056</v>
      </c>
    </row>
    <row r="739" spans="1:28" s="112" customFormat="1" ht="24.95" customHeight="1" x14ac:dyDescent="0.25">
      <c r="A739" s="349" t="s">
        <v>29</v>
      </c>
      <c r="B739" s="349">
        <v>757</v>
      </c>
      <c r="C739" s="349" t="str">
        <f>VLOOKUP(Táblázat1[[#This Row],[ORR_ssz]],Táblázat2[#All],7,0)</f>
        <v>J3:XFAK(2 Ó.):E43</v>
      </c>
      <c r="D739" s="349" t="str">
        <f>VLOOKUP(Táblázat1[[#This Row],[ORR_ssz]],Táblázat2[#All],4,0)</f>
        <v>f</v>
      </c>
      <c r="E739" s="350" t="s">
        <v>1530</v>
      </c>
      <c r="F739" s="351"/>
      <c r="G739" s="351" t="s">
        <v>41</v>
      </c>
      <c r="H739" s="351" t="s">
        <v>57</v>
      </c>
      <c r="I739" s="352"/>
      <c r="J739" s="351"/>
      <c r="K739" s="350"/>
      <c r="L739" s="402">
        <v>30</v>
      </c>
      <c r="M739" s="395">
        <f>VLOOKUP(Táblázat1[[#This Row],[ORR_ssz]],Táblázat2[#All],9,0)</f>
        <v>30</v>
      </c>
      <c r="N739" s="395">
        <f>VLOOKUP(Táblázat1[[#This Row],[ORR_ssz]],Táblázat2[#All],31,0)</f>
        <v>0</v>
      </c>
      <c r="O739" s="388"/>
      <c r="P739" s="351"/>
      <c r="Q739" s="351" t="s">
        <v>85</v>
      </c>
      <c r="R739" s="351" t="s">
        <v>95</v>
      </c>
      <c r="S739" s="351"/>
      <c r="T739" s="351"/>
      <c r="U739" s="351" t="str">
        <f>VLOOKUP(Táblázat1[[#This Row],[ORR_ssz]],Táblázat2[#All],6,0)</f>
        <v>SZE:12:00-14:00(Távolléti oktatás (TÁVOLLÉTI))</v>
      </c>
      <c r="V739" s="351" t="s">
        <v>1529</v>
      </c>
      <c r="W739" s="350" t="s">
        <v>1529</v>
      </c>
      <c r="X739" s="351"/>
      <c r="Y739" s="351"/>
      <c r="Z739" s="353"/>
      <c r="AA739" s="351"/>
      <c r="AB739" s="354" t="s">
        <v>5056</v>
      </c>
    </row>
    <row r="740" spans="1:28" s="112" customFormat="1" ht="24.95" customHeight="1" x14ac:dyDescent="0.25">
      <c r="A740" s="349" t="s">
        <v>29</v>
      </c>
      <c r="B740" s="349">
        <v>758</v>
      </c>
      <c r="C740" s="349" t="str">
        <f>VLOOKUP(Táblázat1[[#This Row],[ORR_ssz]],Táblázat2[#All],7,0)</f>
        <v>J4:xFAK(2kr):K39</v>
      </c>
      <c r="D740" s="349" t="str">
        <f>VLOOKUP(Táblázat1[[#This Row],[ORR_ssz]],Táblázat2[#All],4,0)</f>
        <v>f</v>
      </c>
      <c r="E740" s="350" t="s">
        <v>1528</v>
      </c>
      <c r="F740" s="351"/>
      <c r="G740" s="351" t="s">
        <v>41</v>
      </c>
      <c r="H740" s="351" t="s">
        <v>57</v>
      </c>
      <c r="I740" s="352"/>
      <c r="J740" s="351"/>
      <c r="K740" s="350"/>
      <c r="L740" s="402">
        <v>30</v>
      </c>
      <c r="M740" s="395">
        <f>VLOOKUP(Táblázat1[[#This Row],[ORR_ssz]],Táblázat2[#All],9,0)</f>
        <v>30</v>
      </c>
      <c r="N740" s="395">
        <f>VLOOKUP(Táblázat1[[#This Row],[ORR_ssz]],Táblázat2[#All],31,0)</f>
        <v>0</v>
      </c>
      <c r="O740" s="388"/>
      <c r="P740" s="351"/>
      <c r="Q740" s="351" t="s">
        <v>85</v>
      </c>
      <c r="R740" s="351" t="s">
        <v>90</v>
      </c>
      <c r="S740" s="351"/>
      <c r="T740" s="351"/>
      <c r="U740" s="351" t="str">
        <f>VLOOKUP(Táblázat1[[#This Row],[ORR_ssz]],Táblázat2[#All],6,0)</f>
        <v>SZE:10:00-12:00(Távolléti oktatás (TÁVOLLÉTI))</v>
      </c>
      <c r="V740" s="351" t="s">
        <v>1529</v>
      </c>
      <c r="W740" s="350" t="s">
        <v>1529</v>
      </c>
      <c r="X740" s="351"/>
      <c r="Y740" s="351"/>
      <c r="Z740" s="353"/>
      <c r="AA740" s="351"/>
      <c r="AB740" s="354" t="s">
        <v>5056</v>
      </c>
    </row>
    <row r="741" spans="1:28" s="112" customFormat="1" ht="24.95" customHeight="1" x14ac:dyDescent="0.25">
      <c r="A741" s="349" t="s">
        <v>29</v>
      </c>
      <c r="B741" s="349">
        <v>759</v>
      </c>
      <c r="C741" s="349" t="str">
        <f>VLOOKUP(Táblázat1[[#This Row],[ORR_ssz]],Táblázat2[#All],7,0)</f>
        <v>J4:xFAK(2kr):P15</v>
      </c>
      <c r="D741" s="349" t="str">
        <f>VLOOKUP(Táblázat1[[#This Row],[ORR_ssz]],Táblázat2[#All],4,0)</f>
        <v>f</v>
      </c>
      <c r="E741" s="350" t="s">
        <v>1535</v>
      </c>
      <c r="F741" s="351"/>
      <c r="G741" s="351" t="s">
        <v>41</v>
      </c>
      <c r="H741" s="351" t="s">
        <v>57</v>
      </c>
      <c r="I741" s="352"/>
      <c r="J741" s="351"/>
      <c r="K741" s="350" t="s">
        <v>1536</v>
      </c>
      <c r="L741" s="402">
        <v>10</v>
      </c>
      <c r="M741" s="395">
        <f>VLOOKUP(Táblázat1[[#This Row],[ORR_ssz]],Táblázat2[#All],9,0)</f>
        <v>10</v>
      </c>
      <c r="N741" s="395">
        <f>VLOOKUP(Táblázat1[[#This Row],[ORR_ssz]],Táblázat2[#All],31,0)</f>
        <v>0</v>
      </c>
      <c r="O741" s="388"/>
      <c r="P741" s="351"/>
      <c r="Q741" s="351" t="s">
        <v>85</v>
      </c>
      <c r="R741" s="351" t="s">
        <v>95</v>
      </c>
      <c r="S741" s="351"/>
      <c r="T741" s="351"/>
      <c r="U741" s="351" t="str">
        <f>VLOOKUP(Táblázat1[[#This Row],[ORR_ssz]],Táblázat2[#All],6,0)</f>
        <v>SZE:12:00-14:00(Távolléti oktatás (TÁVOLLÉTI))</v>
      </c>
      <c r="V741" s="351" t="s">
        <v>1523</v>
      </c>
      <c r="W741" s="350" t="s">
        <v>1523</v>
      </c>
      <c r="X741" s="351"/>
      <c r="Y741" s="351"/>
      <c r="Z741" s="353"/>
      <c r="AA741" s="351"/>
      <c r="AB741" s="354" t="s">
        <v>5056</v>
      </c>
    </row>
    <row r="742" spans="1:28" s="112" customFormat="1" ht="24.95" customHeight="1" x14ac:dyDescent="0.25">
      <c r="A742" s="349" t="s">
        <v>29</v>
      </c>
      <c r="B742" s="349">
        <v>760</v>
      </c>
      <c r="C742" s="349" t="str">
        <f>VLOOKUP(Táblázat1[[#This Row],[ORR_ssz]],Táblázat2[#All],7,0)</f>
        <v>JL5:xALT(2):EÁJT</v>
      </c>
      <c r="D742" s="349" t="str">
        <f>VLOOKUP(Táblázat1[[#This Row],[ORR_ssz]],Táblázat2[#All],4,0)</f>
        <v>val_2</v>
      </c>
      <c r="E742" s="350" t="s">
        <v>601</v>
      </c>
      <c r="F742" s="351" t="s">
        <v>602</v>
      </c>
      <c r="G742" s="351" t="s">
        <v>294</v>
      </c>
      <c r="H742" s="351" t="s">
        <v>55</v>
      </c>
      <c r="I742" s="352"/>
      <c r="J742" s="351" t="s">
        <v>54</v>
      </c>
      <c r="K742" s="350"/>
      <c r="L742" s="402"/>
      <c r="M742" s="395">
        <f>VLOOKUP(Táblázat1[[#This Row],[ORR_ssz]],Táblázat2[#All],9,0)</f>
        <v>0</v>
      </c>
      <c r="N742" s="395">
        <f>VLOOKUP(Táblázat1[[#This Row],[ORR_ssz]],Táblázat2[#All],31,0)</f>
        <v>0</v>
      </c>
      <c r="O742" s="388"/>
      <c r="P742" s="351"/>
      <c r="Q742" s="351"/>
      <c r="R742" s="351"/>
      <c r="S742" s="350" t="s">
        <v>3757</v>
      </c>
      <c r="T742" s="351"/>
      <c r="U742" s="351" t="str">
        <f>VLOOKUP(Táblázat1[[#This Row],[ORR_ssz]],Táblázat2[#All],6,0)</f>
        <v>-P:14:30-15:50(Távolléti oktatás (TÁVOLLÉTI)); P:14:30-15:50(Távolléti oktatás (TÁVOLLÉTI)); SZO:1...</v>
      </c>
      <c r="V742" s="351" t="s">
        <v>1511</v>
      </c>
      <c r="W742" s="350" t="s">
        <v>1517</v>
      </c>
      <c r="X742" s="351"/>
      <c r="Y742" s="351"/>
      <c r="Z742" s="353" t="s">
        <v>1153</v>
      </c>
      <c r="AA742" s="351"/>
      <c r="AB742" s="354" t="s">
        <v>5056</v>
      </c>
    </row>
    <row r="743" spans="1:28" s="112" customFormat="1" ht="24.95" customHeight="1" x14ac:dyDescent="0.25">
      <c r="A743" s="349" t="s">
        <v>29</v>
      </c>
      <c r="B743" s="349">
        <v>761</v>
      </c>
      <c r="C743" s="349" t="str">
        <f>VLOOKUP(Táblázat1[[#This Row],[ORR_ssz]],Táblázat2[#All],7,0)</f>
        <v>BT2:ÖET</v>
      </c>
      <c r="D743" s="349" t="str">
        <f>VLOOKUP(Táblázat1[[#This Row],[ORR_ssz]],Táblázat2[#All],4,0)</f>
        <v>e</v>
      </c>
      <c r="E743" s="350" t="s">
        <v>559</v>
      </c>
      <c r="F743" s="351"/>
      <c r="G743" s="351" t="s">
        <v>31</v>
      </c>
      <c r="H743" s="351" t="s">
        <v>52</v>
      </c>
      <c r="I743" s="352">
        <v>1</v>
      </c>
      <c r="J743" s="351"/>
      <c r="K743" s="350"/>
      <c r="L743" s="402"/>
      <c r="M743" s="395">
        <f>VLOOKUP(Táblázat1[[#This Row],[ORR_ssz]],Táblázat2[#All],9,0)</f>
        <v>666</v>
      </c>
      <c r="N743" s="395">
        <f>VLOOKUP(Táblázat1[[#This Row],[ORR_ssz]],Táblázat2[#All],31,0)</f>
        <v>0</v>
      </c>
      <c r="O743" s="388"/>
      <c r="P743" s="351"/>
      <c r="Q743" s="351"/>
      <c r="R743" s="351"/>
      <c r="S743" s="351"/>
      <c r="T743" s="351"/>
      <c r="U743" s="351" t="str">
        <f>VLOOKUP(Táblázat1[[#This Row],[ORR_ssz]],Táblázat2[#All],6,0)</f>
        <v>-SZO:09:00-11:30; SZO:09:00-11:30; SZO:12:00-14:30</v>
      </c>
      <c r="V743" s="351" t="s">
        <v>1511</v>
      </c>
      <c r="W743" s="350" t="s">
        <v>1512</v>
      </c>
      <c r="X743" s="351"/>
      <c r="Y743" s="351"/>
      <c r="Z743" s="353"/>
      <c r="AA743" s="351"/>
      <c r="AB743" s="354" t="s">
        <v>5056</v>
      </c>
    </row>
    <row r="744" spans="1:28" s="112" customFormat="1" ht="24.95" customHeight="1" x14ac:dyDescent="0.25">
      <c r="A744" s="349" t="s">
        <v>29</v>
      </c>
      <c r="B744" s="349">
        <v>762</v>
      </c>
      <c r="C744" s="349" t="str">
        <f>VLOOKUP(Táblázat1[[#This Row],[ORR_ssz]],Táblázat2[#All],7,0)</f>
        <v>I1:OIKT</v>
      </c>
      <c r="D744" s="349" t="str">
        <f>VLOOKUP(Táblázat1[[#This Row],[ORR_ssz]],Táblázat2[#All],4,0)</f>
        <v>e</v>
      </c>
      <c r="E744" s="350" t="s">
        <v>560</v>
      </c>
      <c r="F744" s="351"/>
      <c r="G744" s="351" t="s">
        <v>31</v>
      </c>
      <c r="H744" s="351" t="s">
        <v>49</v>
      </c>
      <c r="I744" s="352">
        <v>1</v>
      </c>
      <c r="J744" s="351"/>
      <c r="K744" s="350"/>
      <c r="L744" s="402"/>
      <c r="M744" s="395">
        <f>VLOOKUP(Táblázat1[[#This Row],[ORR_ssz]],Táblázat2[#All],9,0)</f>
        <v>666</v>
      </c>
      <c r="N744" s="395">
        <f>VLOOKUP(Táblázat1[[#This Row],[ORR_ssz]],Táblázat2[#All],31,0)</f>
        <v>0</v>
      </c>
      <c r="O744" s="388"/>
      <c r="P744" s="351"/>
      <c r="Q744" s="351"/>
      <c r="R744" s="351"/>
      <c r="S744" s="351"/>
      <c r="T744" s="351"/>
      <c r="U744" s="351" t="str">
        <f>VLOOKUP(Táblázat1[[#This Row],[ORR_ssz]],Táblázat2[#All],6,0)</f>
        <v>-P:10:45-12:15</v>
      </c>
      <c r="V744" s="351" t="s">
        <v>1513</v>
      </c>
      <c r="W744" s="350" t="s">
        <v>1513</v>
      </c>
      <c r="X744" s="351"/>
      <c r="Y744" s="351"/>
      <c r="Z744" s="353"/>
      <c r="AA744" s="351"/>
      <c r="AB744" s="354" t="s">
        <v>5056</v>
      </c>
    </row>
    <row r="745" spans="1:28" s="112" customFormat="1" ht="24.95" customHeight="1" x14ac:dyDescent="0.25">
      <c r="A745" s="349" t="s">
        <v>29</v>
      </c>
      <c r="B745" s="349">
        <v>763</v>
      </c>
      <c r="C745" s="349" t="str">
        <f>VLOOKUP(Táblázat1[[#This Row],[ORR_ssz]],Táblázat2[#All],7,0)</f>
        <v>JL5:ÖJT (1)</v>
      </c>
      <c r="D745" s="349" t="str">
        <f>VLOOKUP(Táblázat1[[#This Row],[ORR_ssz]],Táblázat2[#All],4,0)</f>
        <v>e</v>
      </c>
      <c r="E745" s="350" t="s">
        <v>561</v>
      </c>
      <c r="F745" s="351"/>
      <c r="G745" s="351" t="s">
        <v>31</v>
      </c>
      <c r="H745" s="351" t="s">
        <v>55</v>
      </c>
      <c r="I745" s="352">
        <v>5</v>
      </c>
      <c r="J745" s="351" t="s">
        <v>54</v>
      </c>
      <c r="K745" s="350"/>
      <c r="L745" s="402"/>
      <c r="M745" s="395">
        <f>VLOOKUP(Táblázat1[[#This Row],[ORR_ssz]],Táblázat2[#All],9,0)</f>
        <v>666</v>
      </c>
      <c r="N745" s="395">
        <f>VLOOKUP(Táblázat1[[#This Row],[ORR_ssz]],Táblázat2[#All],31,0)</f>
        <v>0</v>
      </c>
      <c r="O745" s="388"/>
      <c r="P745" s="351"/>
      <c r="Q745" s="351"/>
      <c r="R745" s="351"/>
      <c r="S745" s="351"/>
      <c r="T745" s="351"/>
      <c r="U745" s="351">
        <f>VLOOKUP(Táblázat1[[#This Row],[ORR_ssz]],Táblázat2[#All],6,0)</f>
        <v>0</v>
      </c>
      <c r="V745" s="351" t="s">
        <v>1509</v>
      </c>
      <c r="W745" s="350" t="s">
        <v>1510</v>
      </c>
      <c r="X745" s="351"/>
      <c r="Y745" s="351"/>
      <c r="Z745" s="353"/>
      <c r="AA745" s="351"/>
      <c r="AB745" s="354" t="s">
        <v>3739</v>
      </c>
    </row>
    <row r="746" spans="1:28" s="112" customFormat="1" ht="24.95" customHeight="1" x14ac:dyDescent="0.25">
      <c r="A746" s="349" t="s">
        <v>29</v>
      </c>
      <c r="B746" s="349">
        <v>764</v>
      </c>
      <c r="C746" s="349" t="str">
        <f>VLOOKUP(Táblázat1[[#This Row],[ORR_ssz]],Táblázat2[#All],7,0)</f>
        <v>J4:ÖJT (1)</v>
      </c>
      <c r="D746" s="349" t="str">
        <f>VLOOKUP(Táblázat1[[#This Row],[ORR_ssz]],Táblázat2[#All],4,0)</f>
        <v>e</v>
      </c>
      <c r="E746" s="350" t="s">
        <v>561</v>
      </c>
      <c r="F746" s="351"/>
      <c r="G746" s="351" t="s">
        <v>31</v>
      </c>
      <c r="H746" s="351" t="s">
        <v>57</v>
      </c>
      <c r="I746" s="355">
        <v>5</v>
      </c>
      <c r="J746" s="351" t="s">
        <v>56</v>
      </c>
      <c r="K746" s="350"/>
      <c r="L746" s="402"/>
      <c r="M746" s="395">
        <f>VLOOKUP(Táblázat1[[#This Row],[ORR_ssz]],Táblázat2[#All],9,0)</f>
        <v>666</v>
      </c>
      <c r="N746" s="395">
        <f>VLOOKUP(Táblázat1[[#This Row],[ORR_ssz]],Táblázat2[#All],31,0)</f>
        <v>0</v>
      </c>
      <c r="O746" s="388"/>
      <c r="P746" s="351"/>
      <c r="Q746" s="351"/>
      <c r="R746" s="351"/>
      <c r="S746" s="351"/>
      <c r="T746" s="351"/>
      <c r="U746" s="351">
        <f>VLOOKUP(Táblázat1[[#This Row],[ORR_ssz]],Táblázat2[#All],6,0)</f>
        <v>0</v>
      </c>
      <c r="V746" s="351" t="s">
        <v>1514</v>
      </c>
      <c r="W746" s="350" t="s">
        <v>1515</v>
      </c>
      <c r="X746" s="351"/>
      <c r="Y746" s="351"/>
      <c r="Z746" s="353"/>
      <c r="AA746" s="351"/>
      <c r="AB746" s="354" t="s">
        <v>3739</v>
      </c>
    </row>
    <row r="747" spans="1:28" s="112" customFormat="1" ht="24.95" customHeight="1" x14ac:dyDescent="0.25">
      <c r="A747" s="349" t="s">
        <v>29</v>
      </c>
      <c r="B747" s="349">
        <v>765</v>
      </c>
      <c r="C747" s="349" t="str">
        <f>VLOOKUP(Táblázat1[[#This Row],[ORR_ssz]],Táblázat2[#All],7,0)</f>
        <v>J4:ÖJT (10)</v>
      </c>
      <c r="D747" s="349" t="str">
        <f>VLOOKUP(Táblázat1[[#This Row],[ORR_ssz]],Táblázat2[#All],4,0)</f>
        <v>sz:E</v>
      </c>
      <c r="E747" s="350" t="s">
        <v>931</v>
      </c>
      <c r="F747" s="351"/>
      <c r="G747" s="351" t="s">
        <v>32</v>
      </c>
      <c r="H747" s="351" t="s">
        <v>57</v>
      </c>
      <c r="I747" s="355">
        <v>5</v>
      </c>
      <c r="J747" s="351" t="s">
        <v>56</v>
      </c>
      <c r="K747" s="350"/>
      <c r="L747" s="402"/>
      <c r="M747" s="395">
        <f>VLOOKUP(Táblázat1[[#This Row],[ORR_ssz]],Táblázat2[#All],9,0)</f>
        <v>555</v>
      </c>
      <c r="N747" s="395">
        <f>VLOOKUP(Táblázat1[[#This Row],[ORR_ssz]],Táblázat2[#All],31,0)</f>
        <v>0</v>
      </c>
      <c r="O747" s="388"/>
      <c r="P747" s="351"/>
      <c r="Q747" s="351"/>
      <c r="R747" s="351"/>
      <c r="S747" s="351"/>
      <c r="T747" s="351"/>
      <c r="U747" s="351">
        <f>VLOOKUP(Táblázat1[[#This Row],[ORR_ssz]],Táblázat2[#All],6,0)</f>
        <v>0</v>
      </c>
      <c r="V747" s="351"/>
      <c r="W747" s="350"/>
      <c r="X747" s="351"/>
      <c r="Y747" s="351"/>
      <c r="Z747" s="353"/>
      <c r="AA747" s="351"/>
      <c r="AB747" s="354" t="s">
        <v>3739</v>
      </c>
    </row>
    <row r="748" spans="1:28" s="112" customFormat="1" ht="24.95" customHeight="1" x14ac:dyDescent="0.25">
      <c r="A748" s="356" t="s">
        <v>29</v>
      </c>
      <c r="B748" s="349">
        <v>766</v>
      </c>
      <c r="C748" s="356" t="str">
        <f>VLOOKUP(Táblázat1[[#This Row],[ORR_ssz]],Táblázat2[#All],7,0)</f>
        <v>J4:ÖJT (10)</v>
      </c>
      <c r="D748" s="356" t="str">
        <f>VLOOKUP(Táblázat1[[#This Row],[ORR_ssz]],Táblázat2[#All],4,0)</f>
        <v>sz01</v>
      </c>
      <c r="E748" s="357" t="s">
        <v>565</v>
      </c>
      <c r="F748" s="358"/>
      <c r="G748" s="358" t="s">
        <v>32</v>
      </c>
      <c r="H748" s="358" t="s">
        <v>57</v>
      </c>
      <c r="I748" s="362">
        <v>5</v>
      </c>
      <c r="J748" s="358" t="s">
        <v>56</v>
      </c>
      <c r="K748" s="357"/>
      <c r="L748" s="404"/>
      <c r="M748" s="397">
        <f>VLOOKUP(Táblázat1[[#This Row],[ORR_ssz]],Táblázat2[#All],9,0)</f>
        <v>16</v>
      </c>
      <c r="N748" s="397">
        <f>VLOOKUP(Táblázat1[[#This Row],[ORR_ssz]],Táblázat2[#All],31,0)</f>
        <v>60</v>
      </c>
      <c r="O748" s="389"/>
      <c r="P748" s="358"/>
      <c r="Q748" s="358" t="s">
        <v>85</v>
      </c>
      <c r="R748" s="358" t="s">
        <v>3673</v>
      </c>
      <c r="S748" s="358"/>
      <c r="T748" s="358" t="s">
        <v>3608</v>
      </c>
      <c r="U748" s="351" t="str">
        <f>VLOOKUP(Táblázat1[[#This Row],[ORR_ssz]],Táblázat2[#All],6,0)</f>
        <v>SZE:16:00-18:00(B gyakorló 07. (Kecskeméti u.) (ÁB-2-204))</v>
      </c>
      <c r="V748" s="358" t="s">
        <v>1514</v>
      </c>
      <c r="W748" s="357" t="s">
        <v>1518</v>
      </c>
      <c r="X748" s="358"/>
      <c r="Y748" s="351"/>
      <c r="Z748" s="359"/>
      <c r="AA748" s="351"/>
      <c r="AB748" s="354" t="s">
        <v>3738</v>
      </c>
    </row>
    <row r="749" spans="1:28" s="112" customFormat="1" ht="24.95" customHeight="1" x14ac:dyDescent="0.25">
      <c r="A749" s="349" t="s">
        <v>29</v>
      </c>
      <c r="B749" s="349">
        <v>767</v>
      </c>
      <c r="C749" s="349" t="str">
        <f>VLOOKUP(Táblázat1[[#This Row],[ORR_ssz]],Táblázat2[#All],7,0)</f>
        <v>J4:ÖJT (10)</v>
      </c>
      <c r="D749" s="349" t="str">
        <f>VLOOKUP(Táblázat1[[#This Row],[ORR_ssz]],Táblázat2[#All],4,0)</f>
        <v>sz02</v>
      </c>
      <c r="E749" s="350" t="s">
        <v>566</v>
      </c>
      <c r="F749" s="351"/>
      <c r="G749" s="351" t="s">
        <v>32</v>
      </c>
      <c r="H749" s="351" t="s">
        <v>57</v>
      </c>
      <c r="I749" s="355">
        <v>5</v>
      </c>
      <c r="J749" s="351" t="s">
        <v>56</v>
      </c>
      <c r="K749" s="350"/>
      <c r="L749" s="402"/>
      <c r="M749" s="395">
        <f>VLOOKUP(Táblázat1[[#This Row],[ORR_ssz]],Táblázat2[#All],9,0)</f>
        <v>16</v>
      </c>
      <c r="N749" s="395">
        <f>VLOOKUP(Táblázat1[[#This Row],[ORR_ssz]],Táblázat2[#All],31,0)</f>
        <v>60</v>
      </c>
      <c r="O749" s="388"/>
      <c r="P749" s="351"/>
      <c r="Q749" s="351" t="s">
        <v>83</v>
      </c>
      <c r="R749" s="351" t="s">
        <v>98</v>
      </c>
      <c r="S749" s="351"/>
      <c r="T749" s="351" t="s">
        <v>3608</v>
      </c>
      <c r="U749" s="351" t="str">
        <f>VLOOKUP(Táblázat1[[#This Row],[ORR_ssz]],Táblázat2[#All],6,0)</f>
        <v>H:14:00-16:00(B gyakorló 07. (Kecskeméti u.) (ÁB-2-204))</v>
      </c>
      <c r="V749" s="351" t="s">
        <v>1514</v>
      </c>
      <c r="W749" s="350" t="s">
        <v>1518</v>
      </c>
      <c r="X749" s="351"/>
      <c r="Y749" s="351"/>
      <c r="Z749" s="353"/>
      <c r="AA749" s="351"/>
      <c r="AB749" s="354" t="s">
        <v>3738</v>
      </c>
    </row>
    <row r="750" spans="1:28" s="112" customFormat="1" ht="24.95" customHeight="1" x14ac:dyDescent="0.25">
      <c r="A750" s="356" t="s">
        <v>29</v>
      </c>
      <c r="B750" s="349">
        <v>768</v>
      </c>
      <c r="C750" s="356" t="str">
        <f>VLOOKUP(Táblázat1[[#This Row],[ORR_ssz]],Táblázat2[#All],7,0)</f>
        <v>J4:ÖJT (10)</v>
      </c>
      <c r="D750" s="356" t="str">
        <f>VLOOKUP(Táblázat1[[#This Row],[ORR_ssz]],Táblázat2[#All],4,0)</f>
        <v>sz03</v>
      </c>
      <c r="E750" s="357" t="s">
        <v>567</v>
      </c>
      <c r="F750" s="358"/>
      <c r="G750" s="358" t="s">
        <v>32</v>
      </c>
      <c r="H750" s="358" t="s">
        <v>57</v>
      </c>
      <c r="I750" s="362">
        <v>5</v>
      </c>
      <c r="J750" s="358" t="s">
        <v>56</v>
      </c>
      <c r="K750" s="357"/>
      <c r="L750" s="404"/>
      <c r="M750" s="397">
        <f>VLOOKUP(Táblázat1[[#This Row],[ORR_ssz]],Táblázat2[#All],9,0)</f>
        <v>16</v>
      </c>
      <c r="N750" s="397">
        <f>VLOOKUP(Táblázat1[[#This Row],[ORR_ssz]],Táblázat2[#All],31,0)</f>
        <v>40</v>
      </c>
      <c r="O750" s="389"/>
      <c r="P750" s="358"/>
      <c r="Q750" s="358" t="s">
        <v>83</v>
      </c>
      <c r="R750" s="358" t="s">
        <v>636</v>
      </c>
      <c r="S750" s="358"/>
      <c r="T750" s="358" t="s">
        <v>3643</v>
      </c>
      <c r="U750" s="358" t="str">
        <f>VLOOKUP(Táblázat1[[#This Row],[ORR_ssz]],Táblázat2[#All],6,0)</f>
        <v>H:08:00-10:00(B gyakorló 19. (Magyar u.) (ÁB-2,5-321))</v>
      </c>
      <c r="V750" s="358" t="s">
        <v>1514</v>
      </c>
      <c r="W750" s="357" t="s">
        <v>1518</v>
      </c>
      <c r="X750" s="358"/>
      <c r="Y750" s="351"/>
      <c r="Z750" s="359"/>
      <c r="AA750" s="351"/>
      <c r="AB750" s="354" t="s">
        <v>3738</v>
      </c>
    </row>
    <row r="751" spans="1:28" s="112" customFormat="1" ht="24.95" customHeight="1" x14ac:dyDescent="0.25">
      <c r="A751" s="349" t="s">
        <v>29</v>
      </c>
      <c r="B751" s="349">
        <v>769</v>
      </c>
      <c r="C751" s="349" t="str">
        <f>VLOOKUP(Táblázat1[[#This Row],[ORR_ssz]],Táblázat2[#All],7,0)</f>
        <v>J4:ÖJT (10)</v>
      </c>
      <c r="D751" s="349" t="str">
        <f>VLOOKUP(Táblázat1[[#This Row],[ORR_ssz]],Táblázat2[#All],4,0)</f>
        <v>sz04</v>
      </c>
      <c r="E751" s="350" t="s">
        <v>568</v>
      </c>
      <c r="F751" s="351"/>
      <c r="G751" s="351" t="s">
        <v>32</v>
      </c>
      <c r="H751" s="351" t="s">
        <v>57</v>
      </c>
      <c r="I751" s="355">
        <v>5</v>
      </c>
      <c r="J751" s="351" t="s">
        <v>56</v>
      </c>
      <c r="K751" s="350"/>
      <c r="L751" s="402"/>
      <c r="M751" s="395">
        <f>VLOOKUP(Táblázat1[[#This Row],[ORR_ssz]],Táblázat2[#All],9,0)</f>
        <v>16</v>
      </c>
      <c r="N751" s="395">
        <f>VLOOKUP(Táblázat1[[#This Row],[ORR_ssz]],Táblázat2[#All],31,0)</f>
        <v>400</v>
      </c>
      <c r="O751" s="388"/>
      <c r="P751" s="351"/>
      <c r="Q751" s="351" t="s">
        <v>85</v>
      </c>
      <c r="R751" s="351" t="s">
        <v>98</v>
      </c>
      <c r="S751" s="351"/>
      <c r="T751" s="351" t="s">
        <v>3671</v>
      </c>
      <c r="U751" s="351" t="str">
        <f>VLOOKUP(Táblázat1[[#This Row],[ORR_ssz]],Táblázat2[#All],6,0)</f>
        <v>SZE:14:00-16:00(A tanterem IX. (Grosschmid auditórium) (ÁA-3-305))</v>
      </c>
      <c r="V751" s="351" t="s">
        <v>1514</v>
      </c>
      <c r="W751" s="350" t="s">
        <v>1518</v>
      </c>
      <c r="X751" s="351"/>
      <c r="Y751" s="351"/>
      <c r="Z751" s="353"/>
      <c r="AA751" s="351"/>
      <c r="AB751" s="354" t="s">
        <v>3738</v>
      </c>
    </row>
    <row r="752" spans="1:28" s="112" customFormat="1" ht="24.95" customHeight="1" x14ac:dyDescent="0.25">
      <c r="A752" s="349" t="s">
        <v>29</v>
      </c>
      <c r="B752" s="349">
        <v>770</v>
      </c>
      <c r="C752" s="349" t="str">
        <f>VLOOKUP(Táblázat1[[#This Row],[ORR_ssz]],Táblázat2[#All],7,0)</f>
        <v>J4:ÖJT (10)</v>
      </c>
      <c r="D752" s="349" t="str">
        <f>VLOOKUP(Táblázat1[[#This Row],[ORR_ssz]],Táblázat2[#All],4,0)</f>
        <v>sz05</v>
      </c>
      <c r="E752" s="350" t="s">
        <v>569</v>
      </c>
      <c r="F752" s="351"/>
      <c r="G752" s="351" t="s">
        <v>32</v>
      </c>
      <c r="H752" s="351" t="s">
        <v>57</v>
      </c>
      <c r="I752" s="355">
        <v>5</v>
      </c>
      <c r="J752" s="351" t="s">
        <v>56</v>
      </c>
      <c r="K752" s="350"/>
      <c r="L752" s="402"/>
      <c r="M752" s="395">
        <f>VLOOKUP(Táblázat1[[#This Row],[ORR_ssz]],Táblázat2[#All],9,0)</f>
        <v>16</v>
      </c>
      <c r="N752" s="395">
        <f>VLOOKUP(Táblázat1[[#This Row],[ORR_ssz]],Táblázat2[#All],31,0)</f>
        <v>400</v>
      </c>
      <c r="O752" s="388"/>
      <c r="P752" s="351"/>
      <c r="Q752" s="351" t="s">
        <v>85</v>
      </c>
      <c r="R752" s="351" t="s">
        <v>95</v>
      </c>
      <c r="S752" s="351"/>
      <c r="T752" s="351" t="s">
        <v>3671</v>
      </c>
      <c r="U752" s="351" t="str">
        <f>VLOOKUP(Táblázat1[[#This Row],[ORR_ssz]],Táblázat2[#All],6,0)</f>
        <v>SZE:12:00-14:00(A tanterem IX. (Grosschmid auditórium) (ÁA-3-305))</v>
      </c>
      <c r="V752" s="351" t="s">
        <v>1514</v>
      </c>
      <c r="W752" s="350" t="s">
        <v>1518</v>
      </c>
      <c r="X752" s="351"/>
      <c r="Y752" s="351"/>
      <c r="Z752" s="353"/>
      <c r="AA752" s="351"/>
      <c r="AB752" s="354" t="s">
        <v>3738</v>
      </c>
    </row>
    <row r="753" spans="1:28" s="112" customFormat="1" ht="24.95" customHeight="1" x14ac:dyDescent="0.25">
      <c r="A753" s="349" t="s">
        <v>29</v>
      </c>
      <c r="B753" s="349">
        <v>771</v>
      </c>
      <c r="C753" s="349" t="str">
        <f>VLOOKUP(Táblázat1[[#This Row],[ORR_ssz]],Táblázat2[#All],7,0)</f>
        <v>J4:ÖJT (10)</v>
      </c>
      <c r="D753" s="349" t="str">
        <f>VLOOKUP(Táblázat1[[#This Row],[ORR_ssz]],Táblázat2[#All],4,0)</f>
        <v>sz06</v>
      </c>
      <c r="E753" s="350" t="s">
        <v>563</v>
      </c>
      <c r="F753" s="351"/>
      <c r="G753" s="351" t="s">
        <v>32</v>
      </c>
      <c r="H753" s="351" t="s">
        <v>57</v>
      </c>
      <c r="I753" s="355">
        <v>5</v>
      </c>
      <c r="J753" s="351" t="s">
        <v>56</v>
      </c>
      <c r="K753" s="350"/>
      <c r="L753" s="402"/>
      <c r="M753" s="395">
        <f>VLOOKUP(Táblázat1[[#This Row],[ORR_ssz]],Táblázat2[#All],9,0)</f>
        <v>16</v>
      </c>
      <c r="N753" s="395">
        <f>VLOOKUP(Táblázat1[[#This Row],[ORR_ssz]],Táblázat2[#All],31,0)</f>
        <v>96</v>
      </c>
      <c r="O753" s="388"/>
      <c r="P753" s="351"/>
      <c r="Q753" s="351" t="s">
        <v>86</v>
      </c>
      <c r="R753" s="351" t="s">
        <v>98</v>
      </c>
      <c r="S753" s="351"/>
      <c r="T753" s="351" t="s">
        <v>3642</v>
      </c>
      <c r="U753" s="351" t="str">
        <f>VLOOKUP(Táblázat1[[#This Row],[ORR_ssz]],Táblázat2[#All],6,0)</f>
        <v>CS:14:00-16:00(B tanterem I. (Magyar u.) (ÁB-0-3))</v>
      </c>
      <c r="V753" s="351" t="s">
        <v>1514</v>
      </c>
      <c r="W753" s="350" t="s">
        <v>1518</v>
      </c>
      <c r="X753" s="351"/>
      <c r="Y753" s="351"/>
      <c r="Z753" s="353"/>
      <c r="AA753" s="351"/>
      <c r="AB753" s="354" t="s">
        <v>3738</v>
      </c>
    </row>
    <row r="754" spans="1:28" s="112" customFormat="1" ht="24.95" customHeight="1" x14ac:dyDescent="0.25">
      <c r="A754" s="349" t="s">
        <v>29</v>
      </c>
      <c r="B754" s="349">
        <v>772</v>
      </c>
      <c r="C754" s="349" t="str">
        <f>VLOOKUP(Táblázat1[[#This Row],[ORR_ssz]],Táblázat2[#All],7,0)</f>
        <v>J4:ÖJT (10)</v>
      </c>
      <c r="D754" s="349" t="str">
        <f>VLOOKUP(Táblázat1[[#This Row],[ORR_ssz]],Táblázat2[#All],4,0)</f>
        <v>sz07</v>
      </c>
      <c r="E754" s="350" t="s">
        <v>570</v>
      </c>
      <c r="F754" s="351"/>
      <c r="G754" s="351" t="s">
        <v>32</v>
      </c>
      <c r="H754" s="351" t="s">
        <v>57</v>
      </c>
      <c r="I754" s="355">
        <v>5</v>
      </c>
      <c r="J754" s="351" t="s">
        <v>56</v>
      </c>
      <c r="K754" s="350"/>
      <c r="L754" s="402"/>
      <c r="M754" s="395">
        <f>VLOOKUP(Táblázat1[[#This Row],[ORR_ssz]],Táblázat2[#All],9,0)</f>
        <v>16</v>
      </c>
      <c r="N754" s="395">
        <f>VLOOKUP(Táblázat1[[#This Row],[ORR_ssz]],Táblázat2[#All],31,0)</f>
        <v>40</v>
      </c>
      <c r="O754" s="388"/>
      <c r="P754" s="351"/>
      <c r="Q754" s="351" t="s">
        <v>83</v>
      </c>
      <c r="R754" s="351" t="s">
        <v>90</v>
      </c>
      <c r="S754" s="351"/>
      <c r="T754" s="351" t="s">
        <v>3609</v>
      </c>
      <c r="U754" s="351" t="str">
        <f>VLOOKUP(Táblázat1[[#This Row],[ORR_ssz]],Táblázat2[#All],6,0)</f>
        <v>H:10:00-12:00(B gyakorló 13. (Kecskeméti u.) (ÁB-3-305))</v>
      </c>
      <c r="V754" s="351" t="s">
        <v>1514</v>
      </c>
      <c r="W754" s="350" t="s">
        <v>1513</v>
      </c>
      <c r="X754" s="351"/>
      <c r="Y754" s="351"/>
      <c r="Z754" s="353"/>
      <c r="AA754" s="351"/>
      <c r="AB754" s="353" t="s">
        <v>3738</v>
      </c>
    </row>
    <row r="755" spans="1:28" s="112" customFormat="1" ht="24.95" customHeight="1" x14ac:dyDescent="0.25">
      <c r="A755" s="349" t="s">
        <v>29</v>
      </c>
      <c r="B755" s="349">
        <v>773</v>
      </c>
      <c r="C755" s="349" t="str">
        <f>VLOOKUP(Táblázat1[[#This Row],[ORR_ssz]],Táblázat2[#All],7,0)</f>
        <v>J4:ÖJT (10)</v>
      </c>
      <c r="D755" s="349" t="str">
        <f>VLOOKUP(Táblázat1[[#This Row],[ORR_ssz]],Táblázat2[#All],4,0)</f>
        <v>sz08</v>
      </c>
      <c r="E755" s="350" t="s">
        <v>571</v>
      </c>
      <c r="F755" s="351"/>
      <c r="G755" s="351" t="s">
        <v>32</v>
      </c>
      <c r="H755" s="351" t="s">
        <v>57</v>
      </c>
      <c r="I755" s="355">
        <v>5</v>
      </c>
      <c r="J755" s="351" t="s">
        <v>56</v>
      </c>
      <c r="K755" s="350"/>
      <c r="L755" s="402"/>
      <c r="M755" s="395">
        <f>VLOOKUP(Táblázat1[[#This Row],[ORR_ssz]],Táblázat2[#All],9,0)</f>
        <v>16</v>
      </c>
      <c r="N755" s="395">
        <f>VLOOKUP(Táblázat1[[#This Row],[ORR_ssz]],Táblázat2[#All],31,0)</f>
        <v>40</v>
      </c>
      <c r="O755" s="388"/>
      <c r="P755" s="351"/>
      <c r="Q755" s="351" t="s">
        <v>83</v>
      </c>
      <c r="R755" s="351" t="s">
        <v>636</v>
      </c>
      <c r="S755" s="351"/>
      <c r="T755" s="351" t="s">
        <v>3616</v>
      </c>
      <c r="U755" s="351" t="str">
        <f>VLOOKUP(Táblázat1[[#This Row],[ORR_ssz]],Táblázat2[#All],6,0)</f>
        <v>H:08:00-10:00(A gyakorló 05. (ÁA-a-10))</v>
      </c>
      <c r="V755" s="351" t="s">
        <v>1514</v>
      </c>
      <c r="W755" s="350" t="s">
        <v>1513</v>
      </c>
      <c r="X755" s="351"/>
      <c r="Y755" s="351"/>
      <c r="Z755" s="353"/>
      <c r="AA755" s="351"/>
      <c r="AB755" s="353" t="s">
        <v>3738</v>
      </c>
    </row>
    <row r="756" spans="1:28" s="112" customFormat="1" ht="24.95" customHeight="1" x14ac:dyDescent="0.25">
      <c r="A756" s="349" t="s">
        <v>29</v>
      </c>
      <c r="B756" s="349">
        <v>774</v>
      </c>
      <c r="C756" s="349" t="str">
        <f>VLOOKUP(Táblázat1[[#This Row],[ORR_ssz]],Táblázat2[#All],7,0)</f>
        <v>J4:ÖJT (10)</v>
      </c>
      <c r="D756" s="349" t="str">
        <f>VLOOKUP(Táblázat1[[#This Row],[ORR_ssz]],Táblázat2[#All],4,0)</f>
        <v>sz09</v>
      </c>
      <c r="E756" s="350" t="s">
        <v>572</v>
      </c>
      <c r="F756" s="351"/>
      <c r="G756" s="351" t="s">
        <v>32</v>
      </c>
      <c r="H756" s="351" t="s">
        <v>57</v>
      </c>
      <c r="I756" s="355">
        <v>5</v>
      </c>
      <c r="J756" s="351" t="s">
        <v>56</v>
      </c>
      <c r="K756" s="350"/>
      <c r="L756" s="402"/>
      <c r="M756" s="395">
        <f>VLOOKUP(Táblázat1[[#This Row],[ORR_ssz]],Táblázat2[#All],9,0)</f>
        <v>16</v>
      </c>
      <c r="N756" s="395">
        <f>VLOOKUP(Táblázat1[[#This Row],[ORR_ssz]],Táblázat2[#All],31,0)</f>
        <v>86</v>
      </c>
      <c r="O756" s="388"/>
      <c r="P756" s="351"/>
      <c r="Q756" s="351" t="s">
        <v>83</v>
      </c>
      <c r="R756" s="351" t="s">
        <v>3667</v>
      </c>
      <c r="S756" s="351"/>
      <c r="T756" s="351" t="s">
        <v>3630</v>
      </c>
      <c r="U756" s="351" t="str">
        <f>VLOOKUP(Táblázat1[[#This Row],[ORR_ssz]],Táblázat2[#All],6,0)</f>
        <v>H:12:00-14:00(B tanterem II. (Magyar u.) (ÁB-1,5-112))</v>
      </c>
      <c r="V756" s="351" t="s">
        <v>1514</v>
      </c>
      <c r="W756" s="350" t="s">
        <v>1513</v>
      </c>
      <c r="X756" s="351"/>
      <c r="Y756" s="351"/>
      <c r="Z756" s="353"/>
      <c r="AA756" s="351"/>
      <c r="AB756" s="353" t="s">
        <v>3738</v>
      </c>
    </row>
    <row r="757" spans="1:28" s="112" customFormat="1" ht="24.95" customHeight="1" x14ac:dyDescent="0.25">
      <c r="A757" s="349" t="s">
        <v>29</v>
      </c>
      <c r="B757" s="349">
        <v>775</v>
      </c>
      <c r="C757" s="349" t="str">
        <f>VLOOKUP(Táblázat1[[#This Row],[ORR_ssz]],Táblázat2[#All],7,0)</f>
        <v>J4:ÖJT (10)</v>
      </c>
      <c r="D757" s="349" t="str">
        <f>VLOOKUP(Táblázat1[[#This Row],[ORR_ssz]],Táblázat2[#All],4,0)</f>
        <v>sz10</v>
      </c>
      <c r="E757" s="350" t="s">
        <v>573</v>
      </c>
      <c r="F757" s="351"/>
      <c r="G757" s="351" t="s">
        <v>32</v>
      </c>
      <c r="H757" s="351" t="s">
        <v>57</v>
      </c>
      <c r="I757" s="355">
        <v>5</v>
      </c>
      <c r="J757" s="351" t="s">
        <v>56</v>
      </c>
      <c r="K757" s="350"/>
      <c r="L757" s="402"/>
      <c r="M757" s="395">
        <f>VLOOKUP(Táblázat1[[#This Row],[ORR_ssz]],Táblázat2[#All],9,0)</f>
        <v>16</v>
      </c>
      <c r="N757" s="395">
        <f>VLOOKUP(Táblázat1[[#This Row],[ORR_ssz]],Táblázat2[#All],31,0)</f>
        <v>86</v>
      </c>
      <c r="O757" s="388"/>
      <c r="P757" s="351"/>
      <c r="Q757" s="351" t="s">
        <v>83</v>
      </c>
      <c r="R757" s="351" t="s">
        <v>102</v>
      </c>
      <c r="S757" s="351"/>
      <c r="T757" s="351" t="s">
        <v>3630</v>
      </c>
      <c r="U757" s="351" t="str">
        <f>VLOOKUP(Táblázat1[[#This Row],[ORR_ssz]],Táblázat2[#All],6,0)</f>
        <v>H:16:00-18:00(B tanterem II. (Magyar u.) (ÁB-1,5-112))</v>
      </c>
      <c r="V757" s="351" t="s">
        <v>1514</v>
      </c>
      <c r="W757" s="350" t="s">
        <v>1513</v>
      </c>
      <c r="X757" s="351"/>
      <c r="Y757" s="351"/>
      <c r="Z757" s="353"/>
      <c r="AA757" s="351"/>
      <c r="AB757" s="353" t="s">
        <v>3738</v>
      </c>
    </row>
    <row r="758" spans="1:28" s="112" customFormat="1" ht="24.95" customHeight="1" x14ac:dyDescent="0.25">
      <c r="A758" s="349" t="s">
        <v>29</v>
      </c>
      <c r="B758" s="349">
        <v>776</v>
      </c>
      <c r="C758" s="349" t="str">
        <f>VLOOKUP(Táblázat1[[#This Row],[ORR_ssz]],Táblázat2[#All],7,0)</f>
        <v>J4:ÖJT (10)</v>
      </c>
      <c r="D758" s="349" t="str">
        <f>VLOOKUP(Táblázat1[[#This Row],[ORR_ssz]],Táblázat2[#All],4,0)</f>
        <v>sz11</v>
      </c>
      <c r="E758" s="350" t="s">
        <v>574</v>
      </c>
      <c r="F758" s="351"/>
      <c r="G758" s="351" t="s">
        <v>32</v>
      </c>
      <c r="H758" s="351" t="s">
        <v>57</v>
      </c>
      <c r="I758" s="355">
        <v>5</v>
      </c>
      <c r="J758" s="351" t="s">
        <v>56</v>
      </c>
      <c r="K758" s="350"/>
      <c r="L758" s="402"/>
      <c r="M758" s="395">
        <f>VLOOKUP(Táblázat1[[#This Row],[ORR_ssz]],Táblázat2[#All],9,0)</f>
        <v>16</v>
      </c>
      <c r="N758" s="395">
        <f>VLOOKUP(Táblázat1[[#This Row],[ORR_ssz]],Táblázat2[#All],31,0)</f>
        <v>200</v>
      </c>
      <c r="O758" s="388"/>
      <c r="P758" s="351"/>
      <c r="Q758" s="351" t="s">
        <v>83</v>
      </c>
      <c r="R758" s="351" t="s">
        <v>106</v>
      </c>
      <c r="S758" s="351"/>
      <c r="T758" s="351" t="s">
        <v>3670</v>
      </c>
      <c r="U758" s="351" t="str">
        <f>VLOOKUP(Táblázat1[[#This Row],[ORR_ssz]],Táblázat2[#All],6,0)</f>
        <v>H:18:00-20:00(A tanterem II. (Dósa auditórium) (ÁA-1-109))</v>
      </c>
      <c r="V758" s="351" t="s">
        <v>1514</v>
      </c>
      <c r="W758" s="350" t="s">
        <v>1513</v>
      </c>
      <c r="X758" s="351"/>
      <c r="Y758" s="351"/>
      <c r="Z758" s="353"/>
      <c r="AA758" s="351"/>
      <c r="AB758" s="353" t="s">
        <v>3738</v>
      </c>
    </row>
    <row r="759" spans="1:28" s="112" customFormat="1" ht="24.95" customHeight="1" x14ac:dyDescent="0.25">
      <c r="A759" s="349" t="s">
        <v>29</v>
      </c>
      <c r="B759" s="349">
        <v>777</v>
      </c>
      <c r="C759" s="349" t="str">
        <f>VLOOKUP(Táblázat1[[#This Row],[ORR_ssz]],Táblázat2[#All],7,0)</f>
        <v>J4:ÖJT (10)</v>
      </c>
      <c r="D759" s="349" t="str">
        <f>VLOOKUP(Táblázat1[[#This Row],[ORR_ssz]],Táblázat2[#All],4,0)</f>
        <v>sz12</v>
      </c>
      <c r="E759" s="350" t="s">
        <v>575</v>
      </c>
      <c r="F759" s="351"/>
      <c r="G759" s="351" t="s">
        <v>32</v>
      </c>
      <c r="H759" s="351" t="s">
        <v>57</v>
      </c>
      <c r="I759" s="355">
        <v>5</v>
      </c>
      <c r="J759" s="351" t="s">
        <v>56</v>
      </c>
      <c r="K759" s="350"/>
      <c r="L759" s="402"/>
      <c r="M759" s="395">
        <f>VLOOKUP(Táblázat1[[#This Row],[ORR_ssz]],Táblázat2[#All],9,0)</f>
        <v>16</v>
      </c>
      <c r="N759" s="395">
        <f>VLOOKUP(Táblázat1[[#This Row],[ORR_ssz]],Táblázat2[#All],31,0)</f>
        <v>86</v>
      </c>
      <c r="O759" s="388"/>
      <c r="P759" s="351"/>
      <c r="Q759" s="351" t="s">
        <v>83</v>
      </c>
      <c r="R759" s="351" t="s">
        <v>98</v>
      </c>
      <c r="S759" s="351"/>
      <c r="T759" s="351" t="s">
        <v>3630</v>
      </c>
      <c r="U759" s="351" t="str">
        <f>VLOOKUP(Táblázat1[[#This Row],[ORR_ssz]],Táblázat2[#All],6,0)</f>
        <v>H:14:00-16:00(B tanterem II. (Magyar u.) (ÁB-1,5-112))</v>
      </c>
      <c r="V759" s="351" t="s">
        <v>1514</v>
      </c>
      <c r="W759" s="350" t="s">
        <v>1513</v>
      </c>
      <c r="X759" s="351"/>
      <c r="Y759" s="351"/>
      <c r="Z759" s="353"/>
      <c r="AA759" s="351"/>
      <c r="AB759" s="353" t="s">
        <v>3738</v>
      </c>
    </row>
    <row r="760" spans="1:28" s="112" customFormat="1" ht="24.95" customHeight="1" x14ac:dyDescent="0.25">
      <c r="A760" s="349" t="s">
        <v>29</v>
      </c>
      <c r="B760" s="349">
        <v>778</v>
      </c>
      <c r="C760" s="349" t="str">
        <f>VLOOKUP(Táblázat1[[#This Row],[ORR_ssz]],Táblázat2[#All],7,0)</f>
        <v>J4:ÖJT (10)</v>
      </c>
      <c r="D760" s="349" t="str">
        <f>VLOOKUP(Táblázat1[[#This Row],[ORR_ssz]],Táblázat2[#All],4,0)</f>
        <v>sz13</v>
      </c>
      <c r="E760" s="350" t="s">
        <v>576</v>
      </c>
      <c r="F760" s="351"/>
      <c r="G760" s="351" t="s">
        <v>32</v>
      </c>
      <c r="H760" s="351" t="s">
        <v>57</v>
      </c>
      <c r="I760" s="355">
        <v>5</v>
      </c>
      <c r="J760" s="351" t="s">
        <v>56</v>
      </c>
      <c r="K760" s="350"/>
      <c r="L760" s="402"/>
      <c r="M760" s="395">
        <f>VLOOKUP(Táblázat1[[#This Row],[ORR_ssz]],Táblázat2[#All],9,0)</f>
        <v>16</v>
      </c>
      <c r="N760" s="395">
        <f>VLOOKUP(Táblázat1[[#This Row],[ORR_ssz]],Táblázat2[#All],31,0)</f>
        <v>86</v>
      </c>
      <c r="O760" s="388"/>
      <c r="P760" s="351"/>
      <c r="Q760" s="351" t="s">
        <v>86</v>
      </c>
      <c r="R760" s="351" t="s">
        <v>636</v>
      </c>
      <c r="S760" s="351"/>
      <c r="T760" s="351" t="s">
        <v>3630</v>
      </c>
      <c r="U760" s="351" t="str">
        <f>VLOOKUP(Táblázat1[[#This Row],[ORR_ssz]],Táblázat2[#All],6,0)</f>
        <v>CS:08:00-10:00(B tanterem II. (Magyar u.) (ÁB-1,5-112))</v>
      </c>
      <c r="V760" s="351" t="s">
        <v>1514</v>
      </c>
      <c r="W760" s="350" t="s">
        <v>1511</v>
      </c>
      <c r="X760" s="351"/>
      <c r="Y760" s="351"/>
      <c r="Z760" s="353"/>
      <c r="AA760" s="351"/>
      <c r="AB760" s="353" t="s">
        <v>3738</v>
      </c>
    </row>
    <row r="761" spans="1:28" s="112" customFormat="1" ht="24.95" customHeight="1" x14ac:dyDescent="0.25">
      <c r="A761" s="349" t="s">
        <v>29</v>
      </c>
      <c r="B761" s="349">
        <v>779</v>
      </c>
      <c r="C761" s="349" t="str">
        <f>VLOOKUP(Táblázat1[[#This Row],[ORR_ssz]],Táblázat2[#All],7,0)</f>
        <v>J4:ÖJT (10)</v>
      </c>
      <c r="D761" s="349" t="str">
        <f>VLOOKUP(Táblázat1[[#This Row],[ORR_ssz]],Táblázat2[#All],4,0)</f>
        <v>sz14</v>
      </c>
      <c r="E761" s="350" t="s">
        <v>577</v>
      </c>
      <c r="F761" s="351"/>
      <c r="G761" s="351" t="s">
        <v>32</v>
      </c>
      <c r="H761" s="351" t="s">
        <v>57</v>
      </c>
      <c r="I761" s="355">
        <v>5</v>
      </c>
      <c r="J761" s="351" t="s">
        <v>56</v>
      </c>
      <c r="K761" s="350"/>
      <c r="L761" s="402"/>
      <c r="M761" s="395">
        <f>VLOOKUP(Táblázat1[[#This Row],[ORR_ssz]],Táblázat2[#All],9,0)</f>
        <v>16</v>
      </c>
      <c r="N761" s="395">
        <f>VLOOKUP(Táblázat1[[#This Row],[ORR_ssz]],Táblázat2[#All],31,0)</f>
        <v>60</v>
      </c>
      <c r="O761" s="388"/>
      <c r="P761" s="351"/>
      <c r="Q761" s="351" t="s">
        <v>86</v>
      </c>
      <c r="R761" s="351" t="s">
        <v>636</v>
      </c>
      <c r="S761" s="351"/>
      <c r="T761" s="351" t="s">
        <v>117</v>
      </c>
      <c r="U761" s="351" t="str">
        <f>VLOOKUP(Táblázat1[[#This Row],[ORR_ssz]],Táblázat2[#All],6,0)</f>
        <v>CS:08:00-10:00(A gyakorló 08. (ÁA-2-240))</v>
      </c>
      <c r="V761" s="351" t="s">
        <v>1514</v>
      </c>
      <c r="W761" s="350" t="s">
        <v>1514</v>
      </c>
      <c r="X761" s="351"/>
      <c r="Y761" s="351"/>
      <c r="Z761" s="353"/>
      <c r="AA761" s="351"/>
      <c r="AB761" s="353" t="s">
        <v>3738</v>
      </c>
    </row>
    <row r="762" spans="1:28" s="112" customFormat="1" ht="24.95" customHeight="1" x14ac:dyDescent="0.25">
      <c r="A762" s="349" t="s">
        <v>29</v>
      </c>
      <c r="B762" s="349">
        <v>780</v>
      </c>
      <c r="C762" s="349" t="str">
        <f>VLOOKUP(Táblázat1[[#This Row],[ORR_ssz]],Táblázat2[#All],7,0)</f>
        <v>J4:ÖJT (10)</v>
      </c>
      <c r="D762" s="349" t="str">
        <f>VLOOKUP(Táblázat1[[#This Row],[ORR_ssz]],Táblázat2[#All],4,0)</f>
        <v>sz15</v>
      </c>
      <c r="E762" s="350" t="s">
        <v>564</v>
      </c>
      <c r="F762" s="351"/>
      <c r="G762" s="351" t="s">
        <v>32</v>
      </c>
      <c r="H762" s="351" t="s">
        <v>57</v>
      </c>
      <c r="I762" s="355">
        <v>5</v>
      </c>
      <c r="J762" s="351" t="s">
        <v>56</v>
      </c>
      <c r="K762" s="350"/>
      <c r="L762" s="402"/>
      <c r="M762" s="395">
        <f>VLOOKUP(Táblázat1[[#This Row],[ORR_ssz]],Táblázat2[#All],9,0)</f>
        <v>16</v>
      </c>
      <c r="N762" s="395">
        <f>VLOOKUP(Táblázat1[[#This Row],[ORR_ssz]],Táblázat2[#All],31,0)</f>
        <v>48</v>
      </c>
      <c r="O762" s="388"/>
      <c r="P762" s="351"/>
      <c r="Q762" s="351" t="s">
        <v>86</v>
      </c>
      <c r="R762" s="351" t="s">
        <v>102</v>
      </c>
      <c r="S762" s="351"/>
      <c r="T762" s="351" t="s">
        <v>3615</v>
      </c>
      <c r="U762" s="351" t="str">
        <f>VLOOKUP(Táblázat1[[#This Row],[ORR_ssz]],Táblázat2[#All],6,0)</f>
        <v>CS:16:00-18:00(A gyakorló 14. (Multimédiás tárgyaló) (ÁA-4-603))</v>
      </c>
      <c r="V762" s="351" t="s">
        <v>1514</v>
      </c>
      <c r="W762" s="350" t="s">
        <v>1511</v>
      </c>
      <c r="X762" s="351"/>
      <c r="Y762" s="351"/>
      <c r="Z762" s="353"/>
      <c r="AA762" s="351"/>
      <c r="AB762" s="353" t="s">
        <v>3738</v>
      </c>
    </row>
    <row r="763" spans="1:28" s="112" customFormat="1" ht="24.95" customHeight="1" x14ac:dyDescent="0.25">
      <c r="A763" s="349" t="s">
        <v>29</v>
      </c>
      <c r="B763" s="349">
        <v>781</v>
      </c>
      <c r="C763" s="349" t="str">
        <f>VLOOKUP(Táblázat1[[#This Row],[ORR_ssz]],Táblázat2[#All],7,0)</f>
        <v>J4:ÖJT (10)</v>
      </c>
      <c r="D763" s="349" t="str">
        <f>VLOOKUP(Táblázat1[[#This Row],[ORR_ssz]],Táblázat2[#All],4,0)</f>
        <v>sz16</v>
      </c>
      <c r="E763" s="350" t="s">
        <v>578</v>
      </c>
      <c r="F763" s="351"/>
      <c r="G763" s="351" t="s">
        <v>32</v>
      </c>
      <c r="H763" s="351" t="s">
        <v>57</v>
      </c>
      <c r="I763" s="355">
        <v>5</v>
      </c>
      <c r="J763" s="351" t="s">
        <v>56</v>
      </c>
      <c r="K763" s="350"/>
      <c r="L763" s="402"/>
      <c r="M763" s="395">
        <f>VLOOKUP(Táblázat1[[#This Row],[ORR_ssz]],Táblázat2[#All],9,0)</f>
        <v>16</v>
      </c>
      <c r="N763" s="395">
        <f>VLOOKUP(Táblázat1[[#This Row],[ORR_ssz]],Táblázat2[#All],31,0)</f>
        <v>60</v>
      </c>
      <c r="O763" s="388"/>
      <c r="P763" s="351"/>
      <c r="Q763" s="351" t="s">
        <v>86</v>
      </c>
      <c r="R763" s="351" t="s">
        <v>636</v>
      </c>
      <c r="S763" s="351"/>
      <c r="T763" s="351" t="s">
        <v>3622</v>
      </c>
      <c r="U763" s="351" t="str">
        <f>VLOOKUP(Táblázat1[[#This Row],[ORR_ssz]],Táblázat2[#All],6,0)</f>
        <v>CS:08:00-10:00(B gyakorló 08. (Kecskeméti u.) (ÁB-2-205))</v>
      </c>
      <c r="V763" s="351" t="s">
        <v>1514</v>
      </c>
      <c r="W763" s="350" t="s">
        <v>1519</v>
      </c>
      <c r="X763" s="351"/>
      <c r="Y763" s="351"/>
      <c r="Z763" s="353"/>
      <c r="AA763" s="351"/>
      <c r="AB763" s="353" t="s">
        <v>3738</v>
      </c>
    </row>
    <row r="764" spans="1:28" s="112" customFormat="1" ht="24.95" customHeight="1" x14ac:dyDescent="0.25">
      <c r="A764" s="349" t="s">
        <v>29</v>
      </c>
      <c r="B764" s="349">
        <v>782</v>
      </c>
      <c r="C764" s="349" t="str">
        <f>VLOOKUP(Táblázat1[[#This Row],[ORR_ssz]],Táblázat2[#All],7,0)</f>
        <v>J4:ÖJT (10)</v>
      </c>
      <c r="D764" s="349" t="str">
        <f>VLOOKUP(Táblázat1[[#This Row],[ORR_ssz]],Táblázat2[#All],4,0)</f>
        <v>sz17</v>
      </c>
      <c r="E764" s="350" t="s">
        <v>579</v>
      </c>
      <c r="F764" s="351"/>
      <c r="G764" s="351" t="s">
        <v>32</v>
      </c>
      <c r="H764" s="351" t="s">
        <v>57</v>
      </c>
      <c r="I764" s="355">
        <v>5</v>
      </c>
      <c r="J764" s="351" t="s">
        <v>56</v>
      </c>
      <c r="K764" s="350"/>
      <c r="L764" s="402"/>
      <c r="M764" s="395">
        <f>VLOOKUP(Táblázat1[[#This Row],[ORR_ssz]],Táblázat2[#All],9,0)</f>
        <v>16</v>
      </c>
      <c r="N764" s="395">
        <f>VLOOKUP(Táblázat1[[#This Row],[ORR_ssz]],Táblázat2[#All],31,0)</f>
        <v>60</v>
      </c>
      <c r="O764" s="388"/>
      <c r="P764" s="351"/>
      <c r="Q764" s="351" t="s">
        <v>3640</v>
      </c>
      <c r="R764" s="351" t="s">
        <v>636</v>
      </c>
      <c r="S764" s="351"/>
      <c r="T764" s="351" t="s">
        <v>3622</v>
      </c>
      <c r="U764" s="351" t="str">
        <f>VLOOKUP(Táblázat1[[#This Row],[ORR_ssz]],Táblázat2[#All],6,0)</f>
        <v>SZE:08:00-10:00(B gyakorló 08. (Kecskeméti u.) (ÁB-2-205))</v>
      </c>
      <c r="V764" s="351" t="s">
        <v>1514</v>
      </c>
      <c r="W764" s="350" t="s">
        <v>1519</v>
      </c>
      <c r="X764" s="351"/>
      <c r="Y764" s="351"/>
      <c r="Z764" s="353"/>
      <c r="AA764" s="351"/>
      <c r="AB764" s="353" t="s">
        <v>3738</v>
      </c>
    </row>
    <row r="765" spans="1:28" s="112" customFormat="1" ht="24.95" customHeight="1" x14ac:dyDescent="0.25">
      <c r="A765" s="349" t="s">
        <v>29</v>
      </c>
      <c r="B765" s="349">
        <v>783</v>
      </c>
      <c r="C765" s="349" t="str">
        <f>VLOOKUP(Táblázat1[[#This Row],[ORR_ssz]],Táblázat2[#All],7,0)</f>
        <v>J4:ÖJT (10)</v>
      </c>
      <c r="D765" s="349" t="str">
        <f>VLOOKUP(Táblázat1[[#This Row],[ORR_ssz]],Táblázat2[#All],4,0)</f>
        <v>sz18</v>
      </c>
      <c r="E765" s="350" t="s">
        <v>580</v>
      </c>
      <c r="F765" s="351"/>
      <c r="G765" s="351" t="s">
        <v>32</v>
      </c>
      <c r="H765" s="351" t="s">
        <v>57</v>
      </c>
      <c r="I765" s="355">
        <v>5</v>
      </c>
      <c r="J765" s="351" t="s">
        <v>56</v>
      </c>
      <c r="K765" s="350"/>
      <c r="L765" s="402"/>
      <c r="M765" s="395">
        <f>VLOOKUP(Táblázat1[[#This Row],[ORR_ssz]],Táblázat2[#All],9,0)</f>
        <v>16</v>
      </c>
      <c r="N765" s="395">
        <f>VLOOKUP(Táblázat1[[#This Row],[ORR_ssz]],Táblázat2[#All],31,0)</f>
        <v>60</v>
      </c>
      <c r="O765" s="388"/>
      <c r="P765" s="351"/>
      <c r="Q765" s="351" t="s">
        <v>84</v>
      </c>
      <c r="R765" s="351" t="s">
        <v>102</v>
      </c>
      <c r="S765" s="351"/>
      <c r="T765" s="351" t="s">
        <v>3607</v>
      </c>
      <c r="U765" s="351" t="str">
        <f>VLOOKUP(Táblázat1[[#This Row],[ORR_ssz]],Táblázat2[#All],6,0)</f>
        <v>K:16:00-18:00(B gyakorló 03. (Magyar u.) (ÁB-0-4))</v>
      </c>
      <c r="V765" s="351" t="s">
        <v>1514</v>
      </c>
      <c r="W765" s="350" t="s">
        <v>1520</v>
      </c>
      <c r="X765" s="351"/>
      <c r="Y765" s="351"/>
      <c r="Z765" s="353"/>
      <c r="AA765" s="351"/>
      <c r="AB765" s="353" t="s">
        <v>3738</v>
      </c>
    </row>
    <row r="766" spans="1:28" s="112" customFormat="1" ht="24.95" customHeight="1" x14ac:dyDescent="0.25">
      <c r="A766" s="349" t="s">
        <v>29</v>
      </c>
      <c r="B766" s="349">
        <v>784</v>
      </c>
      <c r="C766" s="349" t="str">
        <f>VLOOKUP(Táblázat1[[#This Row],[ORR_ssz]],Táblázat2[#All],7,0)</f>
        <v>J4:ÖJT (10)</v>
      </c>
      <c r="D766" s="349" t="str">
        <f>VLOOKUP(Táblázat1[[#This Row],[ORR_ssz]],Táblázat2[#All],4,0)</f>
        <v>sz19</v>
      </c>
      <c r="E766" s="350" t="s">
        <v>692</v>
      </c>
      <c r="F766" s="351"/>
      <c r="G766" s="351" t="s">
        <v>32</v>
      </c>
      <c r="H766" s="351" t="s">
        <v>57</v>
      </c>
      <c r="I766" s="355">
        <v>5</v>
      </c>
      <c r="J766" s="351" t="s">
        <v>56</v>
      </c>
      <c r="K766" s="350"/>
      <c r="L766" s="402"/>
      <c r="M766" s="395">
        <f>VLOOKUP(Táblázat1[[#This Row],[ORR_ssz]],Táblázat2[#All],9,0)</f>
        <v>16</v>
      </c>
      <c r="N766" s="395">
        <f>VLOOKUP(Táblázat1[[#This Row],[ORR_ssz]],Táblázat2[#All],31,0)</f>
        <v>60</v>
      </c>
      <c r="O766" s="388"/>
      <c r="P766" s="351"/>
      <c r="Q766" s="351" t="s">
        <v>84</v>
      </c>
      <c r="R766" s="351" t="s">
        <v>106</v>
      </c>
      <c r="S766" s="351"/>
      <c r="T766" s="351" t="s">
        <v>3607</v>
      </c>
      <c r="U766" s="351" t="str">
        <f>VLOOKUP(Táblázat1[[#This Row],[ORR_ssz]],Táblázat2[#All],6,0)</f>
        <v>K:18:00-20:00(B gyakorló 03. (Magyar u.) (ÁB-0-4))</v>
      </c>
      <c r="V766" s="351" t="s">
        <v>1514</v>
      </c>
      <c r="W766" s="350" t="s">
        <v>1520</v>
      </c>
      <c r="X766" s="351"/>
      <c r="Y766" s="351"/>
      <c r="Z766" s="353"/>
      <c r="AA766" s="351"/>
      <c r="AB766" s="353" t="s">
        <v>3738</v>
      </c>
    </row>
    <row r="767" spans="1:28" s="112" customFormat="1" ht="24.95" customHeight="1" x14ac:dyDescent="0.25">
      <c r="A767" s="349" t="s">
        <v>29</v>
      </c>
      <c r="B767" s="349">
        <v>785</v>
      </c>
      <c r="C767" s="349" t="str">
        <f>VLOOKUP(Táblázat1[[#This Row],[ORR_ssz]],Táblázat2[#All],7,0)</f>
        <v>J4:ÖJT (10)</v>
      </c>
      <c r="D767" s="349" t="str">
        <f>VLOOKUP(Táblázat1[[#This Row],[ORR_ssz]],Táblázat2[#All],4,0)</f>
        <v>sz20</v>
      </c>
      <c r="E767" s="350" t="s">
        <v>693</v>
      </c>
      <c r="F767" s="351"/>
      <c r="G767" s="351" t="s">
        <v>32</v>
      </c>
      <c r="H767" s="351" t="s">
        <v>57</v>
      </c>
      <c r="I767" s="355">
        <v>5</v>
      </c>
      <c r="J767" s="351" t="s">
        <v>56</v>
      </c>
      <c r="K767" s="350"/>
      <c r="L767" s="402"/>
      <c r="M767" s="395">
        <f>VLOOKUP(Táblázat1[[#This Row],[ORR_ssz]],Táblázat2[#All],9,0)</f>
        <v>16</v>
      </c>
      <c r="N767" s="395">
        <f>VLOOKUP(Táblázat1[[#This Row],[ORR_ssz]],Táblázat2[#All],31,0)</f>
        <v>40</v>
      </c>
      <c r="O767" s="388"/>
      <c r="P767" s="351"/>
      <c r="Q767" s="351" t="s">
        <v>86</v>
      </c>
      <c r="R767" s="351" t="s">
        <v>102</v>
      </c>
      <c r="S767" s="351"/>
      <c r="T767" s="351" t="s">
        <v>3674</v>
      </c>
      <c r="U767" s="351" t="str">
        <f>VLOOKUP(Táblázat1[[#This Row],[ORR_ssz]],Táblázat2[#All],6,0)</f>
        <v>CS:16:00-18:00(A tanterem V. (ÁA-2-221))</v>
      </c>
      <c r="V767" s="351" t="s">
        <v>1514</v>
      </c>
      <c r="W767" s="350" t="s">
        <v>1518</v>
      </c>
      <c r="X767" s="351"/>
      <c r="Y767" s="351"/>
      <c r="Z767" s="353"/>
      <c r="AA767" s="351"/>
      <c r="AB767" s="353" t="s">
        <v>3738</v>
      </c>
    </row>
    <row r="768" spans="1:28" s="112" customFormat="1" ht="24.95" customHeight="1" x14ac:dyDescent="0.25">
      <c r="A768" s="349" t="s">
        <v>29</v>
      </c>
      <c r="B768" s="349">
        <v>786</v>
      </c>
      <c r="C768" s="349" t="str">
        <f>VLOOKUP(Táblázat1[[#This Row],[ORR_ssz]],Táblázat2[#All],7,0)</f>
        <v>J4:ÖJT (2)</v>
      </c>
      <c r="D768" s="349" t="str">
        <f>VLOOKUP(Táblázat1[[#This Row],[ORR_ssz]],Táblázat2[#All],4,0)</f>
        <v>xe</v>
      </c>
      <c r="E768" s="350" t="s">
        <v>690</v>
      </c>
      <c r="F768" s="351"/>
      <c r="G768" s="351" t="s">
        <v>47</v>
      </c>
      <c r="H768" s="351" t="s">
        <v>57</v>
      </c>
      <c r="I768" s="352">
        <v>6</v>
      </c>
      <c r="J768" s="351" t="s">
        <v>56</v>
      </c>
      <c r="K768" s="350"/>
      <c r="L768" s="402"/>
      <c r="M768" s="395">
        <f>VLOOKUP(Táblázat1[[#This Row],[ORR_ssz]],Táblázat2[#All],9,0)</f>
        <v>20</v>
      </c>
      <c r="N768" s="395">
        <f>VLOOKUP(Táblázat1[[#This Row],[ORR_ssz]],Táblázat2[#All],31,0)</f>
        <v>0</v>
      </c>
      <c r="O768" s="388"/>
      <c r="P768" s="351"/>
      <c r="Q768" s="351"/>
      <c r="R768" s="351"/>
      <c r="S768" s="351"/>
      <c r="T768" s="351"/>
      <c r="U768" s="351">
        <f>VLOOKUP(Táblázat1[[#This Row],[ORR_ssz]],Táblázat2[#All],6,0)</f>
        <v>0</v>
      </c>
      <c r="V768" s="351" t="s">
        <v>1514</v>
      </c>
      <c r="W768" s="350"/>
      <c r="X768" s="351"/>
      <c r="Y768" s="351"/>
      <c r="Z768" s="353"/>
      <c r="AA768" s="351"/>
      <c r="AB768" s="353" t="s">
        <v>3739</v>
      </c>
    </row>
    <row r="769" spans="1:28" s="112" customFormat="1" ht="24.95" customHeight="1" x14ac:dyDescent="0.25">
      <c r="A769" s="349" t="s">
        <v>29</v>
      </c>
      <c r="B769" s="349">
        <v>787</v>
      </c>
      <c r="C769" s="349" t="str">
        <f>VLOOKUP(Táblázat1[[#This Row],[ORR_ssz]],Táblázat2[#All],7,0)</f>
        <v>JL5:ÖJT (2)</v>
      </c>
      <c r="D769" s="349" t="str">
        <f>VLOOKUP(Táblázat1[[#This Row],[ORR_ssz]],Táblázat2[#All],4,0)</f>
        <v>xe</v>
      </c>
      <c r="E769" s="350" t="s">
        <v>690</v>
      </c>
      <c r="F769" s="351"/>
      <c r="G769" s="351" t="s">
        <v>47</v>
      </c>
      <c r="H769" s="351" t="s">
        <v>55</v>
      </c>
      <c r="I769" s="352">
        <v>6</v>
      </c>
      <c r="J769" s="351" t="s">
        <v>54</v>
      </c>
      <c r="K769" s="350"/>
      <c r="L769" s="402"/>
      <c r="M769" s="395">
        <f>VLOOKUP(Táblázat1[[#This Row],[ORR_ssz]],Táblázat2[#All],9,0)</f>
        <v>20</v>
      </c>
      <c r="N769" s="395">
        <f>VLOOKUP(Táblázat1[[#This Row],[ORR_ssz]],Táblázat2[#All],31,0)</f>
        <v>0</v>
      </c>
      <c r="O769" s="388"/>
      <c r="P769" s="351"/>
      <c r="Q769" s="351"/>
      <c r="R769" s="351"/>
      <c r="S769" s="351"/>
      <c r="T769" s="351"/>
      <c r="U769" s="351">
        <f>VLOOKUP(Táblázat1[[#This Row],[ORR_ssz]],Táblázat2[#All],6,0)</f>
        <v>0</v>
      </c>
      <c r="V769" s="351" t="s">
        <v>1514</v>
      </c>
      <c r="W769" s="350"/>
      <c r="X769" s="351"/>
      <c r="Y769" s="351"/>
      <c r="Z769" s="353"/>
      <c r="AA769" s="351"/>
      <c r="AB769" s="353" t="s">
        <v>3739</v>
      </c>
    </row>
    <row r="770" spans="1:28" s="112" customFormat="1" ht="24.95" customHeight="1" x14ac:dyDescent="0.25">
      <c r="A770" s="349" t="s">
        <v>29</v>
      </c>
      <c r="B770" s="349">
        <v>788</v>
      </c>
      <c r="C770" s="349" t="str">
        <f>VLOOKUP(Táblázat1[[#This Row],[ORR_ssz]],Táblázat2[#All],7,0)</f>
        <v>J4:RJ (1)</v>
      </c>
      <c r="D770" s="349" t="str">
        <f>VLOOKUP(Táblázat1[[#This Row],[ORR_ssz]],Táblázat2[#All],4,0)</f>
        <v>e</v>
      </c>
      <c r="E770" s="350" t="s">
        <v>562</v>
      </c>
      <c r="F770" s="351"/>
      <c r="G770" s="351" t="s">
        <v>31</v>
      </c>
      <c r="H770" s="351" t="s">
        <v>57</v>
      </c>
      <c r="I770" s="355">
        <v>1</v>
      </c>
      <c r="J770" s="351" t="s">
        <v>56</v>
      </c>
      <c r="K770" s="350"/>
      <c r="L770" s="402"/>
      <c r="M770" s="395">
        <f>VLOOKUP(Táblázat1[[#This Row],[ORR_ssz]],Táblázat2[#All],9,0)</f>
        <v>666</v>
      </c>
      <c r="N770" s="395">
        <f>VLOOKUP(Táblázat1[[#This Row],[ORR_ssz]],Táblázat2[#All],31,0)</f>
        <v>0</v>
      </c>
      <c r="O770" s="388"/>
      <c r="P770" s="351"/>
      <c r="Q770" s="351"/>
      <c r="R770" s="351"/>
      <c r="S770" s="351"/>
      <c r="T770" s="351"/>
      <c r="U770" s="351">
        <f>VLOOKUP(Táblázat1[[#This Row],[ORR_ssz]],Táblázat2[#All],6,0)</f>
        <v>0</v>
      </c>
      <c r="V770" s="351" t="s">
        <v>1514</v>
      </c>
      <c r="W770" s="350" t="s">
        <v>1516</v>
      </c>
      <c r="X770" s="351"/>
      <c r="Y770" s="351"/>
      <c r="Z770" s="353"/>
      <c r="AA770" s="351"/>
      <c r="AB770" s="353" t="s">
        <v>3739</v>
      </c>
    </row>
    <row r="771" spans="1:28" s="112" customFormat="1" ht="24.95" customHeight="1" x14ac:dyDescent="0.25">
      <c r="A771" s="349" t="s">
        <v>29</v>
      </c>
      <c r="B771" s="349">
        <v>789</v>
      </c>
      <c r="C771" s="349" t="str">
        <f>VLOOKUP(Táblázat1[[#This Row],[ORR_ssz]],Táblázat2[#All],7,0)</f>
        <v>JL5:RJ (1)</v>
      </c>
      <c r="D771" s="349" t="str">
        <f>VLOOKUP(Táblázat1[[#This Row],[ORR_ssz]],Táblázat2[#All],4,0)</f>
        <v>e</v>
      </c>
      <c r="E771" s="350" t="s">
        <v>562</v>
      </c>
      <c r="F771" s="351"/>
      <c r="G771" s="351" t="s">
        <v>31</v>
      </c>
      <c r="H771" s="351" t="s">
        <v>55</v>
      </c>
      <c r="I771" s="352">
        <v>1</v>
      </c>
      <c r="J771" s="351" t="s">
        <v>54</v>
      </c>
      <c r="K771" s="350"/>
      <c r="L771" s="402"/>
      <c r="M771" s="395">
        <f>VLOOKUP(Táblázat1[[#This Row],[ORR_ssz]],Táblázat2[#All],9,0)</f>
        <v>666</v>
      </c>
      <c r="N771" s="395">
        <f>VLOOKUP(Táblázat1[[#This Row],[ORR_ssz]],Táblázat2[#All],31,0)</f>
        <v>0</v>
      </c>
      <c r="O771" s="388"/>
      <c r="P771" s="351"/>
      <c r="Q771" s="351"/>
      <c r="R771" s="351"/>
      <c r="S771" s="351"/>
      <c r="T771" s="351"/>
      <c r="U771" s="351">
        <f>VLOOKUP(Táblázat1[[#This Row],[ORR_ssz]],Táblázat2[#All],6,0)</f>
        <v>0</v>
      </c>
      <c r="V771" s="351" t="s">
        <v>1514</v>
      </c>
      <c r="W771" s="350" t="s">
        <v>1514</v>
      </c>
      <c r="X771" s="351"/>
      <c r="Y771" s="351"/>
      <c r="Z771" s="353"/>
      <c r="AA771" s="351"/>
      <c r="AB771" s="353" t="s">
        <v>3739</v>
      </c>
    </row>
    <row r="772" spans="1:28" s="112" customFormat="1" ht="24.95" customHeight="1" x14ac:dyDescent="0.25">
      <c r="A772" s="349" t="s">
        <v>29</v>
      </c>
      <c r="B772" s="349">
        <v>790</v>
      </c>
      <c r="C772" s="349" t="str">
        <f>VLOOKUP(Táblázat1[[#This Row],[ORR_ssz]],Táblázat2[#All],7,0)</f>
        <v>J4:RJ (10)</v>
      </c>
      <c r="D772" s="349" t="str">
        <f>VLOOKUP(Táblázat1[[#This Row],[ORR_ssz]],Táblázat2[#All],4,0)</f>
        <v>sz01</v>
      </c>
      <c r="E772" s="350" t="s">
        <v>581</v>
      </c>
      <c r="F772" s="351"/>
      <c r="G772" s="351" t="s">
        <v>32</v>
      </c>
      <c r="H772" s="351" t="s">
        <v>57</v>
      </c>
      <c r="I772" s="355">
        <v>1</v>
      </c>
      <c r="J772" s="351" t="s">
        <v>56</v>
      </c>
      <c r="K772" s="350"/>
      <c r="L772" s="402"/>
      <c r="M772" s="395">
        <f>VLOOKUP(Táblázat1[[#This Row],[ORR_ssz]],Táblázat2[#All],9,0)</f>
        <v>0</v>
      </c>
      <c r="N772" s="395">
        <f>VLOOKUP(Táblázat1[[#This Row],[ORR_ssz]],Táblázat2[#All],31,0)</f>
        <v>480</v>
      </c>
      <c r="O772" s="388"/>
      <c r="P772" s="351"/>
      <c r="Q772" s="351" t="s">
        <v>86</v>
      </c>
      <c r="R772" s="351" t="s">
        <v>95</v>
      </c>
      <c r="S772" s="351"/>
      <c r="T772" s="351" t="s">
        <v>3610</v>
      </c>
      <c r="U772" s="351" t="str">
        <f>VLOOKUP(Táblázat1[[#This Row],[ORR_ssz]],Táblázat2[#All],6,0)</f>
        <v>CS:12:00-14:00(A tanterem VI. (Fayer auditórium) (ÁA-1,5-203))</v>
      </c>
      <c r="V772" s="351" t="s">
        <v>1514</v>
      </c>
      <c r="W772" s="350" t="s">
        <v>1514</v>
      </c>
      <c r="X772" s="351"/>
      <c r="Y772" s="351"/>
      <c r="Z772" s="353"/>
      <c r="AA772" s="351"/>
      <c r="AB772" s="353" t="s">
        <v>3738</v>
      </c>
    </row>
    <row r="773" spans="1:28" s="112" customFormat="1" ht="24.95" customHeight="1" x14ac:dyDescent="0.25">
      <c r="A773" s="349" t="s">
        <v>29</v>
      </c>
      <c r="B773" s="349">
        <v>791</v>
      </c>
      <c r="C773" s="349" t="str">
        <f>VLOOKUP(Táblázat1[[#This Row],[ORR_ssz]],Táblázat2[#All],7,0)</f>
        <v>J4:RJ (10)</v>
      </c>
      <c r="D773" s="349" t="str">
        <f>VLOOKUP(Táblázat1[[#This Row],[ORR_ssz]],Táblázat2[#All],4,0)</f>
        <v>sz02</v>
      </c>
      <c r="E773" s="350" t="s">
        <v>582</v>
      </c>
      <c r="F773" s="351"/>
      <c r="G773" s="351" t="s">
        <v>32</v>
      </c>
      <c r="H773" s="351" t="s">
        <v>57</v>
      </c>
      <c r="I773" s="355">
        <v>1</v>
      </c>
      <c r="J773" s="351" t="s">
        <v>56</v>
      </c>
      <c r="K773" s="350"/>
      <c r="L773" s="402"/>
      <c r="M773" s="395">
        <f>VLOOKUP(Táblázat1[[#This Row],[ORR_ssz]],Táblázat2[#All],9,0)</f>
        <v>0</v>
      </c>
      <c r="N773" s="395">
        <f>VLOOKUP(Táblázat1[[#This Row],[ORR_ssz]],Táblázat2[#All],31,0)</f>
        <v>40</v>
      </c>
      <c r="O773" s="388"/>
      <c r="P773" s="351"/>
      <c r="Q773" s="351" t="s">
        <v>83</v>
      </c>
      <c r="R773" s="351" t="s">
        <v>90</v>
      </c>
      <c r="S773" s="351"/>
      <c r="T773" s="351" t="s">
        <v>3611</v>
      </c>
      <c r="U773" s="351" t="str">
        <f>VLOOKUP(Táblázat1[[#This Row],[ORR_ssz]],Táblázat2[#All],6,0)</f>
        <v>H:10:00-12:00(A tanterem V. (ÁA-2-221))</v>
      </c>
      <c r="V773" s="351" t="s">
        <v>1514</v>
      </c>
      <c r="W773" s="350" t="s">
        <v>1514</v>
      </c>
      <c r="X773" s="351"/>
      <c r="Y773" s="351"/>
      <c r="Z773" s="353"/>
      <c r="AA773" s="351"/>
      <c r="AB773" s="353" t="s">
        <v>3738</v>
      </c>
    </row>
    <row r="774" spans="1:28" s="112" customFormat="1" ht="24.95" customHeight="1" x14ac:dyDescent="0.25">
      <c r="A774" s="349" t="s">
        <v>29</v>
      </c>
      <c r="B774" s="349">
        <v>792</v>
      </c>
      <c r="C774" s="349" t="str">
        <f>VLOOKUP(Táblázat1[[#This Row],[ORR_ssz]],Táblázat2[#All],7,0)</f>
        <v>J4:RJ (10)</v>
      </c>
      <c r="D774" s="349" t="str">
        <f>VLOOKUP(Táblázat1[[#This Row],[ORR_ssz]],Táblázat2[#All],4,0)</f>
        <v>sz03</v>
      </c>
      <c r="E774" s="350" t="s">
        <v>583</v>
      </c>
      <c r="F774" s="351"/>
      <c r="G774" s="351" t="s">
        <v>32</v>
      </c>
      <c r="H774" s="351" t="s">
        <v>57</v>
      </c>
      <c r="I774" s="355">
        <v>1</v>
      </c>
      <c r="J774" s="351" t="s">
        <v>56</v>
      </c>
      <c r="K774" s="350"/>
      <c r="L774" s="402"/>
      <c r="M774" s="395">
        <f>VLOOKUP(Táblázat1[[#This Row],[ORR_ssz]],Táblázat2[#All],9,0)</f>
        <v>0</v>
      </c>
      <c r="N774" s="395">
        <f>VLOOKUP(Táblázat1[[#This Row],[ORR_ssz]],Táblázat2[#All],31,0)</f>
        <v>100</v>
      </c>
      <c r="O774" s="388"/>
      <c r="P774" s="351"/>
      <c r="Q774" s="351" t="s">
        <v>87</v>
      </c>
      <c r="R774" s="351" t="s">
        <v>90</v>
      </c>
      <c r="S774" s="351"/>
      <c r="T774" s="351" t="s">
        <v>3605</v>
      </c>
      <c r="U774" s="351" t="str">
        <f>VLOOKUP(Táblázat1[[#This Row],[ORR_ssz]],Táblázat2[#All],6,0)</f>
        <v>P:10:00-12:00(A tanterem III. (Récsi auditórium) (ÁA-1-111))</v>
      </c>
      <c r="V774" s="351" t="s">
        <v>1514</v>
      </c>
      <c r="W774" s="350" t="s">
        <v>1472</v>
      </c>
      <c r="X774" s="351"/>
      <c r="Y774" s="351"/>
      <c r="Z774" s="353"/>
      <c r="AA774" s="351"/>
      <c r="AB774" s="354" t="s">
        <v>3738</v>
      </c>
    </row>
    <row r="775" spans="1:28" s="112" customFormat="1" ht="24.95" customHeight="1" x14ac:dyDescent="0.25">
      <c r="A775" s="349" t="s">
        <v>29</v>
      </c>
      <c r="B775" s="349">
        <v>793</v>
      </c>
      <c r="C775" s="349" t="str">
        <f>VLOOKUP(Táblázat1[[#This Row],[ORR_ssz]],Táblázat2[#All],7,0)</f>
        <v>J4:RJ (10)</v>
      </c>
      <c r="D775" s="349" t="str">
        <f>VLOOKUP(Táblázat1[[#This Row],[ORR_ssz]],Táblázat2[#All],4,0)</f>
        <v>sz04</v>
      </c>
      <c r="E775" s="350" t="s">
        <v>584</v>
      </c>
      <c r="F775" s="351"/>
      <c r="G775" s="351" t="s">
        <v>32</v>
      </c>
      <c r="H775" s="351" t="s">
        <v>57</v>
      </c>
      <c r="I775" s="355">
        <v>1</v>
      </c>
      <c r="J775" s="351" t="s">
        <v>56</v>
      </c>
      <c r="K775" s="350"/>
      <c r="L775" s="402"/>
      <c r="M775" s="395">
        <f>VLOOKUP(Táblázat1[[#This Row],[ORR_ssz]],Táblázat2[#All],9,0)</f>
        <v>0</v>
      </c>
      <c r="N775" s="395">
        <f>VLOOKUP(Táblázat1[[#This Row],[ORR_ssz]],Táblázat2[#All],31,0)</f>
        <v>40</v>
      </c>
      <c r="O775" s="388"/>
      <c r="P775" s="351"/>
      <c r="Q775" s="351" t="s">
        <v>83</v>
      </c>
      <c r="R775" s="351" t="s">
        <v>98</v>
      </c>
      <c r="S775" s="351"/>
      <c r="T775" s="351" t="s">
        <v>3612</v>
      </c>
      <c r="U775" s="351" t="str">
        <f>VLOOKUP(Táblázat1[[#This Row],[ORR_ssz]],Táblázat2[#All],6,0)</f>
        <v>H:14:00-16:00(B gyakorló 01. (Kecskeméti u.) (ÁB-0-1))</v>
      </c>
      <c r="V775" s="351" t="s">
        <v>1514</v>
      </c>
      <c r="W775" s="350" t="s">
        <v>1521</v>
      </c>
      <c r="X775" s="351"/>
      <c r="Y775" s="351"/>
      <c r="Z775" s="353"/>
      <c r="AA775" s="351"/>
      <c r="AB775" s="354" t="s">
        <v>3738</v>
      </c>
    </row>
    <row r="776" spans="1:28" s="112" customFormat="1" ht="24.95" customHeight="1" x14ac:dyDescent="0.25">
      <c r="A776" s="349" t="s">
        <v>29</v>
      </c>
      <c r="B776" s="349">
        <v>794</v>
      </c>
      <c r="C776" s="349" t="str">
        <f>VLOOKUP(Táblázat1[[#This Row],[ORR_ssz]],Táblázat2[#All],7,0)</f>
        <v>J4:RJ (10)</v>
      </c>
      <c r="D776" s="349" t="str">
        <f>VLOOKUP(Táblázat1[[#This Row],[ORR_ssz]],Táblázat2[#All],4,0)</f>
        <v>sz05</v>
      </c>
      <c r="E776" s="350" t="s">
        <v>585</v>
      </c>
      <c r="F776" s="351"/>
      <c r="G776" s="351" t="s">
        <v>32</v>
      </c>
      <c r="H776" s="351" t="s">
        <v>57</v>
      </c>
      <c r="I776" s="355">
        <v>1</v>
      </c>
      <c r="J776" s="351" t="s">
        <v>56</v>
      </c>
      <c r="K776" s="350"/>
      <c r="L776" s="402"/>
      <c r="M776" s="395">
        <f>VLOOKUP(Táblázat1[[#This Row],[ORR_ssz]],Táblázat2[#All],9,0)</f>
        <v>0</v>
      </c>
      <c r="N776" s="395">
        <f>VLOOKUP(Táblázat1[[#This Row],[ORR_ssz]],Táblázat2[#All],31,0)</f>
        <v>40</v>
      </c>
      <c r="O776" s="388"/>
      <c r="P776" s="351"/>
      <c r="Q776" s="351" t="s">
        <v>84</v>
      </c>
      <c r="R776" s="351" t="s">
        <v>98</v>
      </c>
      <c r="S776" s="351"/>
      <c r="T776" s="351" t="s">
        <v>3612</v>
      </c>
      <c r="U776" s="351" t="str">
        <f>VLOOKUP(Táblázat1[[#This Row],[ORR_ssz]],Táblázat2[#All],6,0)</f>
        <v>K:14:00-16:00(B gyakorló 01. (Kecskeméti u.) (ÁB-0-1))</v>
      </c>
      <c r="V776" s="351" t="s">
        <v>1514</v>
      </c>
      <c r="W776" s="350" t="s">
        <v>1522</v>
      </c>
      <c r="X776" s="351"/>
      <c r="Y776" s="351"/>
      <c r="Z776" s="353"/>
      <c r="AA776" s="351"/>
      <c r="AB776" s="354" t="s">
        <v>3738</v>
      </c>
    </row>
    <row r="777" spans="1:28" s="112" customFormat="1" ht="24.95" customHeight="1" x14ac:dyDescent="0.25">
      <c r="A777" s="349" t="s">
        <v>29</v>
      </c>
      <c r="B777" s="349">
        <v>795</v>
      </c>
      <c r="C777" s="349" t="str">
        <f>VLOOKUP(Táblázat1[[#This Row],[ORR_ssz]],Táblázat2[#All],7,0)</f>
        <v>J4:RJ (10)</v>
      </c>
      <c r="D777" s="349" t="str">
        <f>VLOOKUP(Táblázat1[[#This Row],[ORR_ssz]],Táblázat2[#All],4,0)</f>
        <v>sz06</v>
      </c>
      <c r="E777" s="350" t="s">
        <v>586</v>
      </c>
      <c r="F777" s="351"/>
      <c r="G777" s="351" t="s">
        <v>32</v>
      </c>
      <c r="H777" s="351" t="s">
        <v>57</v>
      </c>
      <c r="I777" s="355">
        <v>1</v>
      </c>
      <c r="J777" s="351" t="s">
        <v>56</v>
      </c>
      <c r="K777" s="350"/>
      <c r="L777" s="402"/>
      <c r="M777" s="395">
        <f>VLOOKUP(Táblázat1[[#This Row],[ORR_ssz]],Táblázat2[#All],9,0)</f>
        <v>0</v>
      </c>
      <c r="N777" s="395">
        <f>VLOOKUP(Táblázat1[[#This Row],[ORR_ssz]],Táblázat2[#All],31,0)</f>
        <v>60</v>
      </c>
      <c r="O777" s="388"/>
      <c r="P777" s="351"/>
      <c r="Q777" s="351" t="s">
        <v>84</v>
      </c>
      <c r="R777" s="351" t="s">
        <v>102</v>
      </c>
      <c r="S777" s="351"/>
      <c r="T777" s="351" t="s">
        <v>3613</v>
      </c>
      <c r="U777" s="351" t="str">
        <f>VLOOKUP(Táblázat1[[#This Row],[ORR_ssz]],Táblázat2[#All],6,0)</f>
        <v>K:16:00-18:00(A gyakorló 08. (ÁA-2-240))</v>
      </c>
      <c r="V777" s="351" t="s">
        <v>1514</v>
      </c>
      <c r="W777" s="350" t="s">
        <v>1521</v>
      </c>
      <c r="X777" s="351"/>
      <c r="Y777" s="351"/>
      <c r="Z777" s="353"/>
      <c r="AA777" s="351"/>
      <c r="AB777" s="354" t="s">
        <v>3738</v>
      </c>
    </row>
    <row r="778" spans="1:28" s="112" customFormat="1" ht="24.95" customHeight="1" x14ac:dyDescent="0.25">
      <c r="A778" s="349" t="s">
        <v>29</v>
      </c>
      <c r="B778" s="349">
        <v>796</v>
      </c>
      <c r="C778" s="349" t="str">
        <f>VLOOKUP(Táblázat1[[#This Row],[ORR_ssz]],Táblázat2[#All],7,0)</f>
        <v>J4:RJ (10)</v>
      </c>
      <c r="D778" s="349" t="str">
        <f>VLOOKUP(Táblázat1[[#This Row],[ORR_ssz]],Táblázat2[#All],4,0)</f>
        <v>sz07</v>
      </c>
      <c r="E778" s="350" t="s">
        <v>587</v>
      </c>
      <c r="F778" s="351"/>
      <c r="G778" s="351" t="s">
        <v>32</v>
      </c>
      <c r="H778" s="351" t="s">
        <v>57</v>
      </c>
      <c r="I778" s="355">
        <v>1</v>
      </c>
      <c r="J778" s="351" t="s">
        <v>56</v>
      </c>
      <c r="K778" s="350"/>
      <c r="L778" s="402"/>
      <c r="M778" s="395">
        <f>VLOOKUP(Táblázat1[[#This Row],[ORR_ssz]],Táblázat2[#All],9,0)</f>
        <v>0</v>
      </c>
      <c r="N778" s="395">
        <f>VLOOKUP(Táblázat1[[#This Row],[ORR_ssz]],Táblázat2[#All],31,0)</f>
        <v>40</v>
      </c>
      <c r="O778" s="388"/>
      <c r="P778" s="351"/>
      <c r="Q778" s="351" t="s">
        <v>83</v>
      </c>
      <c r="R778" s="351" t="s">
        <v>90</v>
      </c>
      <c r="S778" s="351"/>
      <c r="T778" s="351" t="s">
        <v>3614</v>
      </c>
      <c r="U778" s="351" t="str">
        <f>VLOOKUP(Táblázat1[[#This Row],[ORR_ssz]],Táblázat2[#All],6,0)</f>
        <v>H:10:00-12:00(B gyakorló 02. (Kecskeméti u.) (ÁB-0-2))</v>
      </c>
      <c r="V778" s="351" t="s">
        <v>1514</v>
      </c>
      <c r="W778" s="350" t="s">
        <v>1523</v>
      </c>
      <c r="X778" s="351"/>
      <c r="Y778" s="351"/>
      <c r="Z778" s="353"/>
      <c r="AA778" s="351"/>
      <c r="AB778" s="353" t="s">
        <v>3738</v>
      </c>
    </row>
    <row r="779" spans="1:28" s="112" customFormat="1" ht="24.95" customHeight="1" x14ac:dyDescent="0.25">
      <c r="A779" s="349" t="s">
        <v>29</v>
      </c>
      <c r="B779" s="349">
        <v>797</v>
      </c>
      <c r="C779" s="349" t="str">
        <f>VLOOKUP(Táblázat1[[#This Row],[ORR_ssz]],Táblázat2[#All],7,0)</f>
        <v>J4:RJ (10)</v>
      </c>
      <c r="D779" s="349" t="str">
        <f>VLOOKUP(Táblázat1[[#This Row],[ORR_ssz]],Táblázat2[#All],4,0)</f>
        <v>sz08</v>
      </c>
      <c r="E779" s="350" t="s">
        <v>588</v>
      </c>
      <c r="F779" s="351"/>
      <c r="G779" s="351" t="s">
        <v>32</v>
      </c>
      <c r="H779" s="351" t="s">
        <v>57</v>
      </c>
      <c r="I779" s="355">
        <v>1</v>
      </c>
      <c r="J779" s="351" t="s">
        <v>56</v>
      </c>
      <c r="K779" s="350"/>
      <c r="L779" s="402"/>
      <c r="M779" s="395">
        <f>VLOOKUP(Táblázat1[[#This Row],[ORR_ssz]],Táblázat2[#All],9,0)</f>
        <v>0</v>
      </c>
      <c r="N779" s="395">
        <f>VLOOKUP(Táblázat1[[#This Row],[ORR_ssz]],Táblázat2[#All],31,0)</f>
        <v>40</v>
      </c>
      <c r="O779" s="388"/>
      <c r="P779" s="351"/>
      <c r="Q779" s="351" t="s">
        <v>83</v>
      </c>
      <c r="R779" s="351" t="s">
        <v>95</v>
      </c>
      <c r="S779" s="351"/>
      <c r="T779" s="351" t="s">
        <v>3614</v>
      </c>
      <c r="U779" s="351" t="str">
        <f>VLOOKUP(Táblázat1[[#This Row],[ORR_ssz]],Táblázat2[#All],6,0)</f>
        <v>H:12:00-14:00(B gyakorló 02. (Kecskeméti u.) (ÁB-0-2))</v>
      </c>
      <c r="V779" s="351" t="s">
        <v>1514</v>
      </c>
      <c r="W779" s="350" t="s">
        <v>1523</v>
      </c>
      <c r="X779" s="351"/>
      <c r="Y779" s="351"/>
      <c r="Z779" s="353"/>
      <c r="AA779" s="351"/>
      <c r="AB779" s="353" t="s">
        <v>3738</v>
      </c>
    </row>
    <row r="780" spans="1:28" s="112" customFormat="1" ht="24.95" customHeight="1" x14ac:dyDescent="0.25">
      <c r="A780" s="349" t="s">
        <v>29</v>
      </c>
      <c r="B780" s="349">
        <v>798</v>
      </c>
      <c r="C780" s="349" t="str">
        <f>VLOOKUP(Táblázat1[[#This Row],[ORR_ssz]],Táblázat2[#All],7,0)</f>
        <v>J4:RJ (10)</v>
      </c>
      <c r="D780" s="349" t="str">
        <f>VLOOKUP(Táblázat1[[#This Row],[ORR_ssz]],Táblázat2[#All],4,0)</f>
        <v>sz09</v>
      </c>
      <c r="E780" s="350" t="s">
        <v>589</v>
      </c>
      <c r="F780" s="351"/>
      <c r="G780" s="351" t="s">
        <v>32</v>
      </c>
      <c r="H780" s="351" t="s">
        <v>57</v>
      </c>
      <c r="I780" s="355">
        <v>1</v>
      </c>
      <c r="J780" s="351" t="s">
        <v>56</v>
      </c>
      <c r="K780" s="350"/>
      <c r="L780" s="402"/>
      <c r="M780" s="395">
        <f>VLOOKUP(Táblázat1[[#This Row],[ORR_ssz]],Táblázat2[#All],9,0)</f>
        <v>0</v>
      </c>
      <c r="N780" s="395">
        <f>VLOOKUP(Táblázat1[[#This Row],[ORR_ssz]],Táblázat2[#All],31,0)</f>
        <v>40</v>
      </c>
      <c r="O780" s="388"/>
      <c r="P780" s="351"/>
      <c r="Q780" s="351" t="s">
        <v>83</v>
      </c>
      <c r="R780" s="351" t="s">
        <v>98</v>
      </c>
      <c r="S780" s="351"/>
      <c r="T780" s="351" t="s">
        <v>3614</v>
      </c>
      <c r="U780" s="351" t="str">
        <f>VLOOKUP(Táblázat1[[#This Row],[ORR_ssz]],Táblázat2[#All],6,0)</f>
        <v>H:14:00-16:00(B gyakorló 02. (Kecskeméti u.) (ÁB-0-2))</v>
      </c>
      <c r="V780" s="351" t="s">
        <v>1514</v>
      </c>
      <c r="W780" s="350" t="s">
        <v>1523</v>
      </c>
      <c r="X780" s="351"/>
      <c r="Y780" s="351"/>
      <c r="Z780" s="353"/>
      <c r="AA780" s="351"/>
      <c r="AB780" s="353" t="s">
        <v>3738</v>
      </c>
    </row>
    <row r="781" spans="1:28" s="112" customFormat="1" ht="24.95" customHeight="1" x14ac:dyDescent="0.25">
      <c r="A781" s="349" t="s">
        <v>29</v>
      </c>
      <c r="B781" s="349">
        <v>799</v>
      </c>
      <c r="C781" s="349" t="str">
        <f>VLOOKUP(Táblázat1[[#This Row],[ORR_ssz]],Táblázat2[#All],7,0)</f>
        <v>J4:RJ (10)</v>
      </c>
      <c r="D781" s="349" t="str">
        <f>VLOOKUP(Táblázat1[[#This Row],[ORR_ssz]],Táblázat2[#All],4,0)</f>
        <v>sz10</v>
      </c>
      <c r="E781" s="350" t="s">
        <v>590</v>
      </c>
      <c r="F781" s="351"/>
      <c r="G781" s="351" t="s">
        <v>32</v>
      </c>
      <c r="H781" s="351" t="s">
        <v>57</v>
      </c>
      <c r="I781" s="355">
        <v>1</v>
      </c>
      <c r="J781" s="351" t="s">
        <v>56</v>
      </c>
      <c r="K781" s="350"/>
      <c r="L781" s="402"/>
      <c r="M781" s="395">
        <f>VLOOKUP(Táblázat1[[#This Row],[ORR_ssz]],Táblázat2[#All],9,0)</f>
        <v>0</v>
      </c>
      <c r="N781" s="395">
        <f>VLOOKUP(Táblázat1[[#This Row],[ORR_ssz]],Táblázat2[#All],31,0)</f>
        <v>40</v>
      </c>
      <c r="O781" s="388"/>
      <c r="P781" s="351"/>
      <c r="Q781" s="351" t="s">
        <v>83</v>
      </c>
      <c r="R781" s="351" t="s">
        <v>102</v>
      </c>
      <c r="S781" s="351"/>
      <c r="T781" s="351" t="s">
        <v>3612</v>
      </c>
      <c r="U781" s="351" t="str">
        <f>VLOOKUP(Táblázat1[[#This Row],[ORR_ssz]],Táblázat2[#All],6,0)</f>
        <v>H:16:00-18:00(B gyakorló 01. (Kecskeméti u.) (ÁB-0-1))</v>
      </c>
      <c r="V781" s="351" t="s">
        <v>1514</v>
      </c>
      <c r="W781" s="350" t="s">
        <v>1525</v>
      </c>
      <c r="X781" s="351"/>
      <c r="Y781" s="351"/>
      <c r="Z781" s="353"/>
      <c r="AA781" s="351"/>
      <c r="AB781" s="353" t="s">
        <v>3738</v>
      </c>
    </row>
    <row r="782" spans="1:28" s="112" customFormat="1" ht="24.95" customHeight="1" x14ac:dyDescent="0.25">
      <c r="A782" s="349" t="s">
        <v>29</v>
      </c>
      <c r="B782" s="349">
        <v>800</v>
      </c>
      <c r="C782" s="349" t="str">
        <f>VLOOKUP(Táblázat1[[#This Row],[ORR_ssz]],Táblázat2[#All],7,0)</f>
        <v>J4:RJ (10)</v>
      </c>
      <c r="D782" s="349" t="str">
        <f>VLOOKUP(Táblázat1[[#This Row],[ORR_ssz]],Táblázat2[#All],4,0)</f>
        <v>sz11</v>
      </c>
      <c r="E782" s="350" t="s">
        <v>591</v>
      </c>
      <c r="F782" s="351"/>
      <c r="G782" s="351" t="s">
        <v>32</v>
      </c>
      <c r="H782" s="351" t="s">
        <v>57</v>
      </c>
      <c r="I782" s="355">
        <v>1</v>
      </c>
      <c r="J782" s="351" t="s">
        <v>56</v>
      </c>
      <c r="K782" s="350"/>
      <c r="L782" s="402"/>
      <c r="M782" s="395">
        <f>VLOOKUP(Táblázat1[[#This Row],[ORR_ssz]],Táblázat2[#All],9,0)</f>
        <v>0</v>
      </c>
      <c r="N782" s="395">
        <f>VLOOKUP(Táblázat1[[#This Row],[ORR_ssz]],Táblázat2[#All],31,0)</f>
        <v>48</v>
      </c>
      <c r="O782" s="388"/>
      <c r="P782" s="351"/>
      <c r="Q782" s="351" t="s">
        <v>86</v>
      </c>
      <c r="R782" s="351" t="s">
        <v>95</v>
      </c>
      <c r="S782" s="351"/>
      <c r="T782" s="351" t="s">
        <v>3615</v>
      </c>
      <c r="U782" s="351" t="str">
        <f>VLOOKUP(Táblázat1[[#This Row],[ORR_ssz]],Táblázat2[#All],6,0)</f>
        <v>CS:12:00-14:00(A gyakorló 14. (Multimédiás tárgyaló) (ÁA-4-603))</v>
      </c>
      <c r="V782" s="351" t="s">
        <v>1514</v>
      </c>
      <c r="W782" s="350" t="s">
        <v>1524</v>
      </c>
      <c r="X782" s="351"/>
      <c r="Y782" s="351"/>
      <c r="Z782" s="353"/>
      <c r="AA782" s="351"/>
      <c r="AB782" s="353" t="s">
        <v>3738</v>
      </c>
    </row>
    <row r="783" spans="1:28" s="112" customFormat="1" ht="24.95" customHeight="1" x14ac:dyDescent="0.25">
      <c r="A783" s="349" t="s">
        <v>29</v>
      </c>
      <c r="B783" s="349">
        <v>801</v>
      </c>
      <c r="C783" s="349" t="str">
        <f>VLOOKUP(Táblázat1[[#This Row],[ORR_ssz]],Táblázat2[#All],7,0)</f>
        <v>J4:RJ (10)</v>
      </c>
      <c r="D783" s="349" t="str">
        <f>VLOOKUP(Táblázat1[[#This Row],[ORR_ssz]],Táblázat2[#All],4,0)</f>
        <v>sz12</v>
      </c>
      <c r="E783" s="350" t="s">
        <v>592</v>
      </c>
      <c r="F783" s="351"/>
      <c r="G783" s="351" t="s">
        <v>32</v>
      </c>
      <c r="H783" s="351" t="s">
        <v>57</v>
      </c>
      <c r="I783" s="355">
        <v>1</v>
      </c>
      <c r="J783" s="351" t="s">
        <v>56</v>
      </c>
      <c r="K783" s="350"/>
      <c r="L783" s="402"/>
      <c r="M783" s="395">
        <f>VLOOKUP(Táblázat1[[#This Row],[ORR_ssz]],Táblázat2[#All],9,0)</f>
        <v>0</v>
      </c>
      <c r="N783" s="395">
        <f>VLOOKUP(Táblázat1[[#This Row],[ORR_ssz]],Táblázat2[#All],31,0)</f>
        <v>40</v>
      </c>
      <c r="O783" s="388"/>
      <c r="P783" s="351"/>
      <c r="Q783" s="351" t="s">
        <v>85</v>
      </c>
      <c r="R783" s="351" t="s">
        <v>95</v>
      </c>
      <c r="S783" s="351"/>
      <c r="T783" s="351" t="s">
        <v>3616</v>
      </c>
      <c r="U783" s="351" t="str">
        <f>VLOOKUP(Táblázat1[[#This Row],[ORR_ssz]],Táblázat2[#All],6,0)</f>
        <v>SZE:12:00-14:00(A gyakorló 05. (ÁA-a-10))</v>
      </c>
      <c r="V783" s="351" t="s">
        <v>1514</v>
      </c>
      <c r="W783" s="350" t="s">
        <v>1524</v>
      </c>
      <c r="X783" s="351"/>
      <c r="Y783" s="351"/>
      <c r="Z783" s="353"/>
      <c r="AA783" s="351"/>
      <c r="AB783" s="353" t="s">
        <v>3738</v>
      </c>
    </row>
    <row r="784" spans="1:28" s="112" customFormat="1" ht="24.95" customHeight="1" x14ac:dyDescent="0.25">
      <c r="A784" s="349" t="s">
        <v>29</v>
      </c>
      <c r="B784" s="349">
        <v>802</v>
      </c>
      <c r="C784" s="349" t="str">
        <f>VLOOKUP(Táblázat1[[#This Row],[ORR_ssz]],Táblázat2[#All],7,0)</f>
        <v>J4:RJ (10)</v>
      </c>
      <c r="D784" s="349" t="str">
        <f>VLOOKUP(Táblázat1[[#This Row],[ORR_ssz]],Táblázat2[#All],4,0)</f>
        <v>sz13</v>
      </c>
      <c r="E784" s="350" t="s">
        <v>593</v>
      </c>
      <c r="F784" s="351"/>
      <c r="G784" s="351" t="s">
        <v>32</v>
      </c>
      <c r="H784" s="351" t="s">
        <v>57</v>
      </c>
      <c r="I784" s="355">
        <v>1</v>
      </c>
      <c r="J784" s="351" t="s">
        <v>56</v>
      </c>
      <c r="K784" s="350"/>
      <c r="L784" s="402"/>
      <c r="M784" s="395">
        <f>VLOOKUP(Táblázat1[[#This Row],[ORR_ssz]],Táblázat2[#All],9,0)</f>
        <v>0</v>
      </c>
      <c r="N784" s="395">
        <f>VLOOKUP(Táblázat1[[#This Row],[ORR_ssz]],Táblázat2[#All],31,0)</f>
        <v>40</v>
      </c>
      <c r="O784" s="388"/>
      <c r="P784" s="351"/>
      <c r="Q784" s="351" t="s">
        <v>85</v>
      </c>
      <c r="R784" s="351" t="s">
        <v>90</v>
      </c>
      <c r="S784" s="351"/>
      <c r="T784" s="351" t="s">
        <v>3616</v>
      </c>
      <c r="U784" s="351" t="str">
        <f>VLOOKUP(Táblázat1[[#This Row],[ORR_ssz]],Táblázat2[#All],6,0)</f>
        <v>SZE:10:00-12:00(A gyakorló 05. (ÁA-a-10))</v>
      </c>
      <c r="V784" s="351" t="s">
        <v>1514</v>
      </c>
      <c r="W784" s="350" t="s">
        <v>1524</v>
      </c>
      <c r="X784" s="351"/>
      <c r="Y784" s="351"/>
      <c r="Z784" s="353"/>
      <c r="AA784" s="351"/>
      <c r="AB784" s="353" t="s">
        <v>3738</v>
      </c>
    </row>
    <row r="785" spans="1:29" s="112" customFormat="1" ht="24.95" customHeight="1" x14ac:dyDescent="0.25">
      <c r="A785" s="349" t="s">
        <v>29</v>
      </c>
      <c r="B785" s="349">
        <v>803</v>
      </c>
      <c r="C785" s="349" t="str">
        <f>VLOOKUP(Táblázat1[[#This Row],[ORR_ssz]],Táblázat2[#All],7,0)</f>
        <v>J4:RJ (10)</v>
      </c>
      <c r="D785" s="349" t="str">
        <f>VLOOKUP(Táblázat1[[#This Row],[ORR_ssz]],Táblázat2[#All],4,0)</f>
        <v>sz14</v>
      </c>
      <c r="E785" s="350" t="s">
        <v>594</v>
      </c>
      <c r="F785" s="351"/>
      <c r="G785" s="351" t="s">
        <v>32</v>
      </c>
      <c r="H785" s="351" t="s">
        <v>57</v>
      </c>
      <c r="I785" s="355">
        <v>1</v>
      </c>
      <c r="J785" s="351" t="s">
        <v>56</v>
      </c>
      <c r="K785" s="350"/>
      <c r="L785" s="402"/>
      <c r="M785" s="395">
        <f>VLOOKUP(Táblázat1[[#This Row],[ORR_ssz]],Táblázat2[#All],9,0)</f>
        <v>0</v>
      </c>
      <c r="N785" s="395">
        <f>VLOOKUP(Táblázat1[[#This Row],[ORR_ssz]],Táblázat2[#All],31,0)</f>
        <v>48</v>
      </c>
      <c r="O785" s="388"/>
      <c r="P785" s="351"/>
      <c r="Q785" s="351" t="s">
        <v>87</v>
      </c>
      <c r="R785" s="351" t="s">
        <v>90</v>
      </c>
      <c r="S785" s="351"/>
      <c r="T785" s="351" t="s">
        <v>3615</v>
      </c>
      <c r="U785" s="351" t="str">
        <f>VLOOKUP(Táblázat1[[#This Row],[ORR_ssz]],Táblázat2[#All],6,0)</f>
        <v>P:10:00-12:00(A gyakorló 14. (Multimédiás tárgyaló) (ÁA-4-603))</v>
      </c>
      <c r="V785" s="351" t="s">
        <v>1514</v>
      </c>
      <c r="W785" s="350" t="s">
        <v>1524</v>
      </c>
      <c r="X785" s="351"/>
      <c r="Y785" s="351"/>
      <c r="Z785" s="353"/>
      <c r="AA785" s="351"/>
      <c r="AB785" s="353" t="s">
        <v>3738</v>
      </c>
    </row>
    <row r="786" spans="1:29" s="112" customFormat="1" ht="24.95" customHeight="1" x14ac:dyDescent="0.25">
      <c r="A786" s="349" t="s">
        <v>29</v>
      </c>
      <c r="B786" s="349">
        <v>804</v>
      </c>
      <c r="C786" s="349" t="str">
        <f>VLOOKUP(Táblázat1[[#This Row],[ORR_ssz]],Táblázat2[#All],7,0)</f>
        <v>J4:RJ (10)</v>
      </c>
      <c r="D786" s="349" t="str">
        <f>VLOOKUP(Táblázat1[[#This Row],[ORR_ssz]],Táblázat2[#All],4,0)</f>
        <v>sz15</v>
      </c>
      <c r="E786" s="350" t="s">
        <v>595</v>
      </c>
      <c r="F786" s="351"/>
      <c r="G786" s="351" t="s">
        <v>32</v>
      </c>
      <c r="H786" s="351" t="s">
        <v>57</v>
      </c>
      <c r="I786" s="355">
        <v>1</v>
      </c>
      <c r="J786" s="351" t="s">
        <v>56</v>
      </c>
      <c r="K786" s="350"/>
      <c r="L786" s="402"/>
      <c r="M786" s="395">
        <f>VLOOKUP(Táblázat1[[#This Row],[ORR_ssz]],Táblázat2[#All],9,0)</f>
        <v>0</v>
      </c>
      <c r="N786" s="395">
        <f>VLOOKUP(Táblázat1[[#This Row],[ORR_ssz]],Táblázat2[#All],31,0)</f>
        <v>100</v>
      </c>
      <c r="O786" s="388"/>
      <c r="P786" s="351"/>
      <c r="Q786" s="351" t="s">
        <v>87</v>
      </c>
      <c r="R786" s="351" t="s">
        <v>95</v>
      </c>
      <c r="S786" s="351"/>
      <c r="T786" s="351" t="s">
        <v>3605</v>
      </c>
      <c r="U786" s="351" t="str">
        <f>VLOOKUP(Táblázat1[[#This Row],[ORR_ssz]],Táblázat2[#All],6,0)</f>
        <v>P:12:00-14:00(A tanterem III. (Récsi auditórium) (ÁA-1-111))</v>
      </c>
      <c r="V786" s="351" t="s">
        <v>1514</v>
      </c>
      <c r="W786" s="350" t="s">
        <v>1472</v>
      </c>
      <c r="X786" s="351"/>
      <c r="Y786" s="351"/>
      <c r="Z786" s="353"/>
      <c r="AA786" s="351"/>
      <c r="AB786" s="353" t="s">
        <v>3738</v>
      </c>
    </row>
    <row r="787" spans="1:29" s="112" customFormat="1" ht="24.95" customHeight="1" x14ac:dyDescent="0.25">
      <c r="A787" s="349" t="s">
        <v>29</v>
      </c>
      <c r="B787" s="349">
        <v>805</v>
      </c>
      <c r="C787" s="349" t="str">
        <f>VLOOKUP(Táblázat1[[#This Row],[ORR_ssz]],Táblázat2[#All],7,0)</f>
        <v>J4:RJ (10)</v>
      </c>
      <c r="D787" s="349" t="str">
        <f>VLOOKUP(Táblázat1[[#This Row],[ORR_ssz]],Táblázat2[#All],4,0)</f>
        <v>sz16</v>
      </c>
      <c r="E787" s="350" t="s">
        <v>596</v>
      </c>
      <c r="F787" s="351"/>
      <c r="G787" s="351" t="s">
        <v>32</v>
      </c>
      <c r="H787" s="351" t="s">
        <v>57</v>
      </c>
      <c r="I787" s="355">
        <v>1</v>
      </c>
      <c r="J787" s="351" t="s">
        <v>56</v>
      </c>
      <c r="K787" s="350"/>
      <c r="L787" s="402"/>
      <c r="M787" s="395">
        <f>VLOOKUP(Táblázat1[[#This Row],[ORR_ssz]],Táblázat2[#All],9,0)</f>
        <v>0</v>
      </c>
      <c r="N787" s="395">
        <f>VLOOKUP(Táblázat1[[#This Row],[ORR_ssz]],Táblázat2[#All],31,0)</f>
        <v>40</v>
      </c>
      <c r="O787" s="388"/>
      <c r="P787" s="351"/>
      <c r="Q787" s="351" t="s">
        <v>84</v>
      </c>
      <c r="R787" s="351" t="s">
        <v>102</v>
      </c>
      <c r="S787" s="351"/>
      <c r="T787" s="351" t="s">
        <v>3612</v>
      </c>
      <c r="U787" s="351" t="str">
        <f>VLOOKUP(Táblázat1[[#This Row],[ORR_ssz]],Táblázat2[#All],6,0)</f>
        <v>K:16:00-18:00(B gyakorló 01. (Kecskeméti u.) (ÁB-0-1))</v>
      </c>
      <c r="V787" s="351" t="s">
        <v>1514</v>
      </c>
      <c r="W787" s="350" t="s">
        <v>1522</v>
      </c>
      <c r="X787" s="351"/>
      <c r="Y787" s="351"/>
      <c r="Z787" s="353"/>
      <c r="AA787" s="351"/>
      <c r="AB787" s="353" t="s">
        <v>3738</v>
      </c>
    </row>
    <row r="788" spans="1:29" s="112" customFormat="1" ht="24.95" customHeight="1" x14ac:dyDescent="0.25">
      <c r="A788" s="349" t="s">
        <v>29</v>
      </c>
      <c r="B788" s="349">
        <v>806</v>
      </c>
      <c r="C788" s="349" t="str">
        <f>VLOOKUP(Táblázat1[[#This Row],[ORR_ssz]],Táblázat2[#All],7,0)</f>
        <v>J4:RJ (10)</v>
      </c>
      <c r="D788" s="349" t="str">
        <f>VLOOKUP(Táblázat1[[#This Row],[ORR_ssz]],Táblázat2[#All],4,0)</f>
        <v>sz17</v>
      </c>
      <c r="E788" s="350" t="s">
        <v>597</v>
      </c>
      <c r="F788" s="351"/>
      <c r="G788" s="351" t="s">
        <v>32</v>
      </c>
      <c r="H788" s="351" t="s">
        <v>57</v>
      </c>
      <c r="I788" s="355">
        <v>1</v>
      </c>
      <c r="J788" s="351" t="s">
        <v>56</v>
      </c>
      <c r="K788" s="350"/>
      <c r="L788" s="402"/>
      <c r="M788" s="395">
        <f>VLOOKUP(Táblázat1[[#This Row],[ORR_ssz]],Táblázat2[#All],9,0)</f>
        <v>0</v>
      </c>
      <c r="N788" s="395">
        <f>VLOOKUP(Táblázat1[[#This Row],[ORR_ssz]],Táblázat2[#All],31,0)</f>
        <v>40</v>
      </c>
      <c r="O788" s="388"/>
      <c r="P788" s="351"/>
      <c r="Q788" s="351" t="s">
        <v>83</v>
      </c>
      <c r="R788" s="351" t="s">
        <v>106</v>
      </c>
      <c r="S788" s="351"/>
      <c r="T788" s="351" t="s">
        <v>3612</v>
      </c>
      <c r="U788" s="351" t="str">
        <f>VLOOKUP(Táblázat1[[#This Row],[ORR_ssz]],Táblázat2[#All],6,0)</f>
        <v>H:18:00-20:00(B gyakorló 01. (Kecskeméti u.) (ÁB-0-1))</v>
      </c>
      <c r="V788" s="351" t="s">
        <v>1514</v>
      </c>
      <c r="W788" s="350" t="s">
        <v>1525</v>
      </c>
      <c r="X788" s="351"/>
      <c r="Y788" s="351"/>
      <c r="Z788" s="353"/>
      <c r="AA788" s="351"/>
      <c r="AB788" s="353" t="s">
        <v>3738</v>
      </c>
    </row>
    <row r="789" spans="1:29" s="112" customFormat="1" ht="24.95" customHeight="1" x14ac:dyDescent="0.25">
      <c r="A789" s="349" t="s">
        <v>29</v>
      </c>
      <c r="B789" s="349">
        <v>807</v>
      </c>
      <c r="C789" s="349" t="str">
        <f>VLOOKUP(Táblázat1[[#This Row],[ORR_ssz]],Táblázat2[#All],7,0)</f>
        <v>J4:RJ (10)</v>
      </c>
      <c r="D789" s="349" t="str">
        <f>VLOOKUP(Táblázat1[[#This Row],[ORR_ssz]],Táblázat2[#All],4,0)</f>
        <v>sz18</v>
      </c>
      <c r="E789" s="350" t="s">
        <v>598</v>
      </c>
      <c r="F789" s="351"/>
      <c r="G789" s="351" t="s">
        <v>32</v>
      </c>
      <c r="H789" s="351" t="s">
        <v>57</v>
      </c>
      <c r="I789" s="355">
        <v>1</v>
      </c>
      <c r="J789" s="351" t="s">
        <v>56</v>
      </c>
      <c r="K789" s="350"/>
      <c r="L789" s="402"/>
      <c r="M789" s="395">
        <f>VLOOKUP(Táblázat1[[#This Row],[ORR_ssz]],Táblázat2[#All],9,0)</f>
        <v>0</v>
      </c>
      <c r="N789" s="395">
        <f>VLOOKUP(Táblázat1[[#This Row],[ORR_ssz]],Táblázat2[#All],31,0)</f>
        <v>40</v>
      </c>
      <c r="O789" s="388"/>
      <c r="P789" s="351"/>
      <c r="Q789" s="351" t="s">
        <v>86</v>
      </c>
      <c r="R789" s="351" t="s">
        <v>95</v>
      </c>
      <c r="S789" s="351"/>
      <c r="T789" s="351" t="s">
        <v>3611</v>
      </c>
      <c r="U789" s="351" t="str">
        <f>VLOOKUP(Táblázat1[[#This Row],[ORR_ssz]],Táblázat2[#All],6,0)</f>
        <v>CS:12:00-14:00(A tanterem V. (ÁA-2-221))</v>
      </c>
      <c r="V789" s="351" t="s">
        <v>1514</v>
      </c>
      <c r="W789" s="350" t="s">
        <v>1526</v>
      </c>
      <c r="X789" s="351"/>
      <c r="Y789" s="351"/>
      <c r="Z789" s="353"/>
      <c r="AA789" s="351"/>
      <c r="AB789" s="353" t="s">
        <v>3738</v>
      </c>
    </row>
    <row r="790" spans="1:29" s="112" customFormat="1" ht="24.95" customHeight="1" x14ac:dyDescent="0.25">
      <c r="A790" s="349" t="s">
        <v>29</v>
      </c>
      <c r="B790" s="349">
        <v>808</v>
      </c>
      <c r="C790" s="349" t="str">
        <f>VLOOKUP(Táblázat1[[#This Row],[ORR_ssz]],Táblázat2[#All],7,0)</f>
        <v>J4:RJ (10)</v>
      </c>
      <c r="D790" s="349" t="str">
        <f>VLOOKUP(Táblázat1[[#This Row],[ORR_ssz]],Táblázat2[#All],4,0)</f>
        <v>sz19</v>
      </c>
      <c r="E790" s="350" t="s">
        <v>599</v>
      </c>
      <c r="F790" s="351"/>
      <c r="G790" s="351" t="s">
        <v>32</v>
      </c>
      <c r="H790" s="351" t="s">
        <v>57</v>
      </c>
      <c r="I790" s="355">
        <v>1</v>
      </c>
      <c r="J790" s="351" t="s">
        <v>56</v>
      </c>
      <c r="K790" s="350"/>
      <c r="L790" s="402"/>
      <c r="M790" s="395">
        <f>VLOOKUP(Táblázat1[[#This Row],[ORR_ssz]],Táblázat2[#All],9,0)</f>
        <v>0</v>
      </c>
      <c r="N790" s="395">
        <f>VLOOKUP(Táblázat1[[#This Row],[ORR_ssz]],Táblázat2[#All],31,0)</f>
        <v>48</v>
      </c>
      <c r="O790" s="388"/>
      <c r="P790" s="351"/>
      <c r="Q790" s="351" t="s">
        <v>86</v>
      </c>
      <c r="R790" s="351" t="s">
        <v>90</v>
      </c>
      <c r="S790" s="351"/>
      <c r="T790" s="351" t="s">
        <v>3615</v>
      </c>
      <c r="U790" s="351" t="str">
        <f>VLOOKUP(Táblázat1[[#This Row],[ORR_ssz]],Táblázat2[#All],6,0)</f>
        <v>CS:10:00-12:00(A gyakorló 14. (Multimédiás tárgyaló) (ÁA-4-603))</v>
      </c>
      <c r="V790" s="351" t="s">
        <v>1514</v>
      </c>
      <c r="W790" s="350" t="s">
        <v>1524</v>
      </c>
      <c r="X790" s="351"/>
      <c r="Y790" s="351"/>
      <c r="Z790" s="353"/>
      <c r="AA790" s="351"/>
      <c r="AB790" s="353" t="s">
        <v>3738</v>
      </c>
    </row>
    <row r="791" spans="1:29" s="112" customFormat="1" ht="24.95" customHeight="1" x14ac:dyDescent="0.25">
      <c r="A791" s="349" t="s">
        <v>29</v>
      </c>
      <c r="B791" s="349">
        <v>809</v>
      </c>
      <c r="C791" s="349" t="str">
        <f>VLOOKUP(Táblázat1[[#This Row],[ORR_ssz]],Táblázat2[#All],7,0)</f>
        <v>J4:RJ (10)</v>
      </c>
      <c r="D791" s="349" t="str">
        <f>VLOOKUP(Táblázat1[[#This Row],[ORR_ssz]],Táblázat2[#All],4,0)</f>
        <v>sz20</v>
      </c>
      <c r="E791" s="350" t="s">
        <v>600</v>
      </c>
      <c r="F791" s="351"/>
      <c r="G791" s="351" t="s">
        <v>32</v>
      </c>
      <c r="H791" s="351" t="s">
        <v>57</v>
      </c>
      <c r="I791" s="355">
        <v>1</v>
      </c>
      <c r="J791" s="351" t="s">
        <v>56</v>
      </c>
      <c r="K791" s="350"/>
      <c r="L791" s="402"/>
      <c r="M791" s="395">
        <f>VLOOKUP(Táblázat1[[#This Row],[ORR_ssz]],Táblázat2[#All],9,0)</f>
        <v>0</v>
      </c>
      <c r="N791" s="395">
        <f>VLOOKUP(Táblázat1[[#This Row],[ORR_ssz]],Táblázat2[#All],31,0)</f>
        <v>100</v>
      </c>
      <c r="O791" s="388"/>
      <c r="P791" s="351"/>
      <c r="Q791" s="351" t="s">
        <v>85</v>
      </c>
      <c r="R791" s="351" t="s">
        <v>636</v>
      </c>
      <c r="S791" s="351"/>
      <c r="T791" s="351" t="s">
        <v>3605</v>
      </c>
      <c r="U791" s="351" t="str">
        <f>VLOOKUP(Táblázat1[[#This Row],[ORR_ssz]],Táblázat2[#All],6,0)</f>
        <v>SZE:08:00-10:00(A tanterem III. (Récsi auditórium) (ÁA-1-111))</v>
      </c>
      <c r="V791" s="351" t="s">
        <v>1514</v>
      </c>
      <c r="W791" s="350" t="s">
        <v>1527</v>
      </c>
      <c r="X791" s="351"/>
      <c r="Y791" s="351"/>
      <c r="Z791" s="353"/>
      <c r="AA791" s="351"/>
      <c r="AB791" s="353" t="s">
        <v>3738</v>
      </c>
    </row>
    <row r="792" spans="1:29" s="112" customFormat="1" ht="24.95" customHeight="1" x14ac:dyDescent="0.25">
      <c r="A792" s="349" t="s">
        <v>29</v>
      </c>
      <c r="B792" s="349">
        <v>810</v>
      </c>
      <c r="C792" s="349" t="str">
        <f>VLOOKUP(Táblázat1[[#This Row],[ORR_ssz]],Táblázat2[#All],7,0)</f>
        <v>J4:RJ (2)</v>
      </c>
      <c r="D792" s="349" t="str">
        <f>VLOOKUP(Táblázat1[[#This Row],[ORR_ssz]],Táblázat2[#All],4,0)</f>
        <v>xe</v>
      </c>
      <c r="E792" s="350" t="s">
        <v>691</v>
      </c>
      <c r="F792" s="351"/>
      <c r="G792" s="351" t="s">
        <v>47</v>
      </c>
      <c r="H792" s="351" t="s">
        <v>57</v>
      </c>
      <c r="I792" s="352">
        <v>2</v>
      </c>
      <c r="J792" s="351" t="s">
        <v>56</v>
      </c>
      <c r="K792" s="350"/>
      <c r="L792" s="402"/>
      <c r="M792" s="395">
        <f>VLOOKUP(Táblázat1[[#This Row],[ORR_ssz]],Táblázat2[#All],9,0)</f>
        <v>20</v>
      </c>
      <c r="N792" s="395">
        <f>VLOOKUP(Táblázat1[[#This Row],[ORR_ssz]],Táblázat2[#All],31,0)</f>
        <v>0</v>
      </c>
      <c r="O792" s="388"/>
      <c r="P792" s="351"/>
      <c r="Q792" s="351"/>
      <c r="R792" s="351"/>
      <c r="S792" s="351"/>
      <c r="T792" s="351"/>
      <c r="U792" s="351">
        <f>VLOOKUP(Táblázat1[[#This Row],[ORR_ssz]],Táblázat2[#All],6,0)</f>
        <v>0</v>
      </c>
      <c r="V792" s="351" t="s">
        <v>1514</v>
      </c>
      <c r="W792" s="350"/>
      <c r="X792" s="351"/>
      <c r="Y792" s="351"/>
      <c r="Z792" s="353"/>
      <c r="AA792" s="351"/>
      <c r="AB792" s="353" t="s">
        <v>3739</v>
      </c>
    </row>
    <row r="793" spans="1:29" s="112" customFormat="1" ht="24.95" customHeight="1" x14ac:dyDescent="0.25">
      <c r="A793" s="349" t="s">
        <v>29</v>
      </c>
      <c r="B793" s="349">
        <v>811</v>
      </c>
      <c r="C793" s="349" t="str">
        <f>VLOOKUP(Táblázat1[[#This Row],[ORR_ssz]],Táblázat2[#All],7,0)</f>
        <v>JL5:RJ (2)</v>
      </c>
      <c r="D793" s="349" t="str">
        <f>VLOOKUP(Táblázat1[[#This Row],[ORR_ssz]],Táblázat2[#All],4,0)</f>
        <v>xe</v>
      </c>
      <c r="E793" s="350" t="s">
        <v>691</v>
      </c>
      <c r="F793" s="351"/>
      <c r="G793" s="351" t="s">
        <v>47</v>
      </c>
      <c r="H793" s="351" t="s">
        <v>55</v>
      </c>
      <c r="I793" s="352">
        <v>2</v>
      </c>
      <c r="J793" s="351" t="s">
        <v>54</v>
      </c>
      <c r="K793" s="350"/>
      <c r="L793" s="402"/>
      <c r="M793" s="395">
        <f>VLOOKUP(Táblázat1[[#This Row],[ORR_ssz]],Táblázat2[#All],9,0)</f>
        <v>20</v>
      </c>
      <c r="N793" s="395">
        <f>VLOOKUP(Táblázat1[[#This Row],[ORR_ssz]],Táblázat2[#All],31,0)</f>
        <v>0</v>
      </c>
      <c r="O793" s="388"/>
      <c r="P793" s="351"/>
      <c r="Q793" s="351"/>
      <c r="R793" s="351"/>
      <c r="S793" s="351"/>
      <c r="T793" s="351"/>
      <c r="U793" s="351">
        <f>VLOOKUP(Táblázat1[[#This Row],[ORR_ssz]],Táblázat2[#All],6,0)</f>
        <v>0</v>
      </c>
      <c r="V793" s="351" t="s">
        <v>1514</v>
      </c>
      <c r="W793" s="350"/>
      <c r="X793" s="351"/>
      <c r="Y793" s="351"/>
      <c r="Z793" s="353"/>
      <c r="AA793" s="351"/>
      <c r="AB793" s="353" t="s">
        <v>3739</v>
      </c>
    </row>
    <row r="794" spans="1:29" s="112" customFormat="1" ht="24.95" customHeight="1" x14ac:dyDescent="0.25">
      <c r="A794" s="349" t="s">
        <v>29</v>
      </c>
      <c r="B794" s="349">
        <v>812</v>
      </c>
      <c r="C794" s="349" t="str">
        <f>VLOOKUP(Táblázat1[[#This Row],[ORR_ssz]],Táblázat2[#All],7,0)</f>
        <v>J4:xFAK(2kr):P16</v>
      </c>
      <c r="D794" s="349" t="str">
        <f>VLOOKUP(Táblázat1[[#This Row],[ORR_ssz]],Táblázat2[#All],4,0)</f>
        <v>f</v>
      </c>
      <c r="E794" s="350" t="s">
        <v>1533</v>
      </c>
      <c r="F794" s="351"/>
      <c r="G794" s="351" t="s">
        <v>41</v>
      </c>
      <c r="H794" s="351" t="s">
        <v>57</v>
      </c>
      <c r="I794" s="352"/>
      <c r="J794" s="351"/>
      <c r="K794" s="350" t="s">
        <v>1534</v>
      </c>
      <c r="L794" s="403" t="s">
        <v>3707</v>
      </c>
      <c r="M794" s="396">
        <f>VLOOKUP(Táblázat1[[#This Row],[ORR_ssz]],Táblázat2[#All],9,0)</f>
        <v>20</v>
      </c>
      <c r="N794" s="396">
        <f>VLOOKUP(Táblázat1[[#This Row],[ORR_ssz]],Táblázat2[#All],31,0)</f>
        <v>40</v>
      </c>
      <c r="O794" s="392"/>
      <c r="P794" s="351"/>
      <c r="Q794" s="351" t="s">
        <v>86</v>
      </c>
      <c r="R794" s="351" t="s">
        <v>90</v>
      </c>
      <c r="S794" s="351"/>
      <c r="T794" s="351" t="s">
        <v>155</v>
      </c>
      <c r="U794" s="351" t="str">
        <f>VLOOKUP(Táblázat1[[#This Row],[ORR_ssz]],Táblázat2[#All],6,0)</f>
        <v>CS:10:00-12:00(B gyakorló 10. (Kecskeméti u.) (ÁB-2-212))</v>
      </c>
      <c r="V794" s="351" t="s">
        <v>1521</v>
      </c>
      <c r="W794" s="350" t="s">
        <v>1521</v>
      </c>
      <c r="X794" s="351" t="s">
        <v>672</v>
      </c>
      <c r="Y794" s="351" t="s">
        <v>951</v>
      </c>
      <c r="Z794" s="353"/>
      <c r="AA794" s="351"/>
      <c r="AB794" s="353" t="s">
        <v>3738</v>
      </c>
    </row>
    <row r="795" spans="1:29" s="112" customFormat="1" ht="24.95" customHeight="1" x14ac:dyDescent="0.25">
      <c r="A795" s="349" t="s">
        <v>27</v>
      </c>
      <c r="B795" s="349">
        <v>813</v>
      </c>
      <c r="C795" s="367" t="str">
        <f>VLOOKUP(Táblázat1[[#This Row],[ORR_ssz]],Táblázat2[#All],7,0)</f>
        <v>PM2:xMP:KF(1)</v>
      </c>
      <c r="D795" s="367" t="str">
        <f>VLOOKUP(Táblázat1[[#This Row],[ORR_ssz]],Táblázat2[#All],4,0)</f>
        <v>e</v>
      </c>
      <c r="E795" s="350" t="s">
        <v>1926</v>
      </c>
      <c r="F795" s="351"/>
      <c r="G795" s="351" t="s">
        <v>31</v>
      </c>
      <c r="H795" s="351" t="s">
        <v>61</v>
      </c>
      <c r="I795" s="352">
        <v>3</v>
      </c>
      <c r="J795" s="351" t="s">
        <v>60</v>
      </c>
      <c r="K795" s="350"/>
      <c r="L795" s="402"/>
      <c r="M795" s="395">
        <f>VLOOKUP(Táblázat1[[#This Row],[ORR_ssz]],Táblázat2[#All],9,0)</f>
        <v>666</v>
      </c>
      <c r="N795" s="395">
        <f>VLOOKUP(Táblázat1[[#This Row],[ORR_ssz]],Táblázat2[#All],31,0)</f>
        <v>60</v>
      </c>
      <c r="O795" s="388"/>
      <c r="P795" s="351"/>
      <c r="Q795" s="351" t="s">
        <v>83</v>
      </c>
      <c r="R795" s="351" t="s">
        <v>98</v>
      </c>
      <c r="S795" s="351"/>
      <c r="T795" s="351" t="s">
        <v>148</v>
      </c>
      <c r="U795" s="351" t="str">
        <f>VLOOKUP(Táblázat1[[#This Row],[ORR_ssz]],Táblázat2[#All],6,0)</f>
        <v>H:14:00-16:00(B gyakorló 03. (Magyar u.) (ÁB-0-4))</v>
      </c>
      <c r="V795" s="351" t="s">
        <v>1897</v>
      </c>
      <c r="W795" s="350" t="s">
        <v>1897</v>
      </c>
      <c r="X795" s="351"/>
      <c r="Y795" s="351"/>
      <c r="Z795" s="353"/>
      <c r="AA795" s="351"/>
      <c r="AB795" s="353" t="s">
        <v>3738</v>
      </c>
    </row>
    <row r="796" spans="1:29" s="112" customFormat="1" ht="24.95" customHeight="1" x14ac:dyDescent="0.25">
      <c r="A796" s="349" t="s">
        <v>27</v>
      </c>
      <c r="B796" s="349">
        <v>836</v>
      </c>
      <c r="C796" s="367" t="str">
        <f>VLOOKUP(Táblázat1[[#This Row],[ORR_ssz]],Táblázat2[#All],7,0)</f>
        <v>BP3:BVK (1)</v>
      </c>
      <c r="D796" s="367" t="str">
        <f>VLOOKUP(Táblázat1[[#This Row],[ORR_ssz]],Táblázat2[#All],4,0)</f>
        <v>e</v>
      </c>
      <c r="E796" s="350" t="s">
        <v>1896</v>
      </c>
      <c r="F796" s="351"/>
      <c r="G796" s="351" t="s">
        <v>31</v>
      </c>
      <c r="H796" s="351" t="s">
        <v>51</v>
      </c>
      <c r="I796" s="352">
        <v>5</v>
      </c>
      <c r="J796" s="351" t="s">
        <v>50</v>
      </c>
      <c r="K796" s="350"/>
      <c r="L796" s="402"/>
      <c r="M796" s="395">
        <f>VLOOKUP(Táblázat1[[#This Row],[ORR_ssz]],Táblázat2[#All],9,0)</f>
        <v>666</v>
      </c>
      <c r="N796" s="395">
        <f>VLOOKUP(Táblázat1[[#This Row],[ORR_ssz]],Táblázat2[#All],31,0)</f>
        <v>0</v>
      </c>
      <c r="O796" s="388"/>
      <c r="P796" s="351"/>
      <c r="Q796" s="377" t="s">
        <v>83</v>
      </c>
      <c r="R796" s="377" t="s">
        <v>95</v>
      </c>
      <c r="S796" s="351"/>
      <c r="T796" s="351"/>
      <c r="U796" s="351">
        <f>VLOOKUP(Táblázat1[[#This Row],[ORR_ssz]],Táblázat2[#All],6,0)</f>
        <v>0</v>
      </c>
      <c r="V796" s="351" t="s">
        <v>1897</v>
      </c>
      <c r="W796" s="350" t="s">
        <v>1897</v>
      </c>
      <c r="X796" s="351"/>
      <c r="Y796" s="351"/>
      <c r="Z796" s="353"/>
      <c r="AA796" s="351" t="s">
        <v>5500</v>
      </c>
      <c r="AB796" s="419" t="s">
        <v>5056</v>
      </c>
    </row>
    <row r="797" spans="1:29" s="112" customFormat="1" ht="24.95" customHeight="1" x14ac:dyDescent="0.25">
      <c r="A797" s="349" t="s">
        <v>27</v>
      </c>
      <c r="B797" s="349">
        <v>843</v>
      </c>
      <c r="C797" s="367" t="str">
        <f>VLOOKUP(Táblázat1[[#This Row],[ORR_ssz]],Táblázat2[#All],7,0)</f>
        <v>BP3:EPG (1)</v>
      </c>
      <c r="D797" s="367" t="str">
        <f>VLOOKUP(Táblázat1[[#This Row],[ORR_ssz]],Táblázat2[#All],4,0)</f>
        <v>e</v>
      </c>
      <c r="E797" s="350" t="s">
        <v>1905</v>
      </c>
      <c r="F797" s="351"/>
      <c r="G797" s="351" t="s">
        <v>31</v>
      </c>
      <c r="H797" s="351" t="s">
        <v>51</v>
      </c>
      <c r="I797" s="352">
        <v>3</v>
      </c>
      <c r="J797" s="351" t="s">
        <v>50</v>
      </c>
      <c r="K797" s="350"/>
      <c r="L797" s="402"/>
      <c r="M797" s="395">
        <f>VLOOKUP(Táblázat1[[#This Row],[ORR_ssz]],Táblázat2[#All],9,0)</f>
        <v>666</v>
      </c>
      <c r="N797" s="395">
        <f>VLOOKUP(Táblázat1[[#This Row],[ORR_ssz]],Táblázat2[#All],31,0)</f>
        <v>0</v>
      </c>
      <c r="O797" s="388"/>
      <c r="P797" s="351"/>
      <c r="Q797" s="377" t="s">
        <v>83</v>
      </c>
      <c r="R797" s="377" t="s">
        <v>98</v>
      </c>
      <c r="S797" s="351"/>
      <c r="T797" s="351"/>
      <c r="U797" s="351">
        <f>VLOOKUP(Táblázat1[[#This Row],[ORR_ssz]],Táblázat2[#All],6,0)</f>
        <v>0</v>
      </c>
      <c r="V797" s="351" t="s">
        <v>1906</v>
      </c>
      <c r="W797" s="350" t="s">
        <v>1907</v>
      </c>
      <c r="X797" s="351"/>
      <c r="Y797" s="351"/>
      <c r="Z797" s="353"/>
      <c r="AA797" s="351" t="s">
        <v>5500</v>
      </c>
      <c r="AB797" s="419" t="s">
        <v>5056</v>
      </c>
    </row>
    <row r="798" spans="1:29" s="112" customFormat="1" ht="24.95" customHeight="1" x14ac:dyDescent="0.25">
      <c r="A798" s="349" t="s">
        <v>27</v>
      </c>
      <c r="B798" s="349">
        <v>850</v>
      </c>
      <c r="C798" s="367" t="str">
        <f>VLOOKUP(Táblázat1[[#This Row],[ORR_ssz]],Táblázat2[#All],7,0)</f>
        <v>BP3:EUSz</v>
      </c>
      <c r="D798" s="367" t="str">
        <f>VLOOKUP(Táblázat1[[#This Row],[ORR_ssz]],Táblázat2[#All],4,0)</f>
        <v>e</v>
      </c>
      <c r="E798" s="350" t="s">
        <v>1912</v>
      </c>
      <c r="F798" s="351"/>
      <c r="G798" s="351" t="s">
        <v>31</v>
      </c>
      <c r="H798" s="351" t="s">
        <v>51</v>
      </c>
      <c r="I798" s="352">
        <v>5</v>
      </c>
      <c r="J798" s="351" t="s">
        <v>50</v>
      </c>
      <c r="K798" s="350"/>
      <c r="L798" s="402"/>
      <c r="M798" s="395">
        <f>VLOOKUP(Táblázat1[[#This Row],[ORR_ssz]],Táblázat2[#All],9,0)</f>
        <v>666</v>
      </c>
      <c r="N798" s="395">
        <f>VLOOKUP(Táblázat1[[#This Row],[ORR_ssz]],Táblázat2[#All],31,0)</f>
        <v>0</v>
      </c>
      <c r="O798" s="388"/>
      <c r="P798" s="351"/>
      <c r="Q798" s="377" t="s">
        <v>85</v>
      </c>
      <c r="R798" s="377" t="s">
        <v>90</v>
      </c>
      <c r="S798" s="351"/>
      <c r="T798" s="351"/>
      <c r="U798" s="351">
        <f>VLOOKUP(Táblázat1[[#This Row],[ORR_ssz]],Táblázat2[#All],6,0)</f>
        <v>0</v>
      </c>
      <c r="V798" s="351" t="s">
        <v>1835</v>
      </c>
      <c r="W798" s="350" t="s">
        <v>1835</v>
      </c>
      <c r="X798" s="351"/>
      <c r="Y798" s="351"/>
      <c r="Z798" s="353"/>
      <c r="AA798" s="351" t="s">
        <v>5500</v>
      </c>
      <c r="AB798" s="419" t="s">
        <v>5056</v>
      </c>
    </row>
    <row r="799" spans="1:29" s="112" customFormat="1" ht="24.95" customHeight="1" x14ac:dyDescent="0.25">
      <c r="A799" s="349" t="s">
        <v>27</v>
      </c>
      <c r="B799" s="349">
        <v>817</v>
      </c>
      <c r="C799" s="367" t="str">
        <f>VLOOKUP(Táblázat1[[#This Row],[ORR_ssz]],Táblázat2[#All],7,0)</f>
        <v>BP3:MPR (10)</v>
      </c>
      <c r="D799" s="367" t="str">
        <f>VLOOKUP(Táblázat1[[#This Row],[ORR_ssz]],Táblázat2[#All],4,0)</f>
        <v>sz01</v>
      </c>
      <c r="E799" s="350" t="s">
        <v>1816</v>
      </c>
      <c r="F799" s="351"/>
      <c r="G799" s="351" t="s">
        <v>32</v>
      </c>
      <c r="H799" s="351" t="s">
        <v>51</v>
      </c>
      <c r="I799" s="352">
        <v>3</v>
      </c>
      <c r="J799" s="351" t="s">
        <v>50</v>
      </c>
      <c r="K799" s="350"/>
      <c r="L799" s="402"/>
      <c r="M799" s="395">
        <f>VLOOKUP(Táblázat1[[#This Row],[ORR_ssz]],Táblázat2[#All],9,0)</f>
        <v>20</v>
      </c>
      <c r="N799" s="395">
        <f>VLOOKUP(Táblázat1[[#This Row],[ORR_ssz]],Táblázat2[#All],31,0)</f>
        <v>48</v>
      </c>
      <c r="O799" s="388"/>
      <c r="P799" s="351"/>
      <c r="Q799" s="351" t="s">
        <v>86</v>
      </c>
      <c r="R799" s="351" t="s">
        <v>102</v>
      </c>
      <c r="S799" s="351"/>
      <c r="T799" s="351" t="s">
        <v>149</v>
      </c>
      <c r="U799" s="351" t="str">
        <f>VLOOKUP(Táblázat1[[#This Row],[ORR_ssz]],Táblázat2[#All],6,0)</f>
        <v>CS:16:00-18:00(B gyakorló 04. (Magyar u.) (ÁB-0,5-1))</v>
      </c>
      <c r="V799" s="351" t="s">
        <v>1813</v>
      </c>
      <c r="W799" s="350" t="s">
        <v>1817</v>
      </c>
      <c r="X799" s="351"/>
      <c r="Y799" s="351"/>
      <c r="Z799" s="353"/>
      <c r="AA799" s="351"/>
      <c r="AB799" s="354" t="s">
        <v>3738</v>
      </c>
    </row>
    <row r="800" spans="1:29" s="309" customFormat="1" ht="24.95" customHeight="1" x14ac:dyDescent="0.25">
      <c r="A800" s="349" t="s">
        <v>27</v>
      </c>
      <c r="B800" s="349">
        <v>818</v>
      </c>
      <c r="C800" s="367" t="str">
        <f>VLOOKUP(Táblázat1[[#This Row],[ORR_ssz]],Táblázat2[#All],7,0)</f>
        <v>BP3:MPR (10)</v>
      </c>
      <c r="D800" s="367" t="str">
        <f>VLOOKUP(Táblázat1[[#This Row],[ORR_ssz]],Táblázat2[#All],4,0)</f>
        <v>sz02</v>
      </c>
      <c r="E800" s="350" t="s">
        <v>1818</v>
      </c>
      <c r="F800" s="351"/>
      <c r="G800" s="351" t="s">
        <v>32</v>
      </c>
      <c r="H800" s="351" t="s">
        <v>51</v>
      </c>
      <c r="I800" s="352">
        <v>3</v>
      </c>
      <c r="J800" s="351" t="s">
        <v>50</v>
      </c>
      <c r="K800" s="350"/>
      <c r="L800" s="402"/>
      <c r="M800" s="395">
        <f>VLOOKUP(Táblázat1[[#This Row],[ORR_ssz]],Táblázat2[#All],9,0)</f>
        <v>20</v>
      </c>
      <c r="N800" s="395">
        <f>VLOOKUP(Táblázat1[[#This Row],[ORR_ssz]],Táblázat2[#All],31,0)</f>
        <v>60</v>
      </c>
      <c r="O800" s="388"/>
      <c r="P800" s="351"/>
      <c r="Q800" s="351" t="s">
        <v>83</v>
      </c>
      <c r="R800" s="351" t="s">
        <v>106</v>
      </c>
      <c r="S800" s="351"/>
      <c r="T800" s="351" t="s">
        <v>118</v>
      </c>
      <c r="U800" s="351" t="str">
        <f>VLOOKUP(Táblázat1[[#This Row],[ORR_ssz]],Táblázat2[#All],6,0)</f>
        <v>H:18:00-20:00(A gyakorló 09. (ÁA-3-340))</v>
      </c>
      <c r="V800" s="351" t="s">
        <v>1813</v>
      </c>
      <c r="W800" s="350" t="s">
        <v>1819</v>
      </c>
      <c r="X800" s="351"/>
      <c r="Y800" s="351"/>
      <c r="Z800" s="353"/>
      <c r="AA800" s="351"/>
      <c r="AB800" s="354" t="s">
        <v>3738</v>
      </c>
      <c r="AC800" s="112"/>
    </row>
    <row r="801" spans="1:29" s="112" customFormat="1" ht="24.95" customHeight="1" x14ac:dyDescent="0.25">
      <c r="A801" s="349" t="s">
        <v>27</v>
      </c>
      <c r="B801" s="349">
        <v>819</v>
      </c>
      <c r="C801" s="367" t="str">
        <f>VLOOKUP(Táblázat1[[#This Row],[ORR_ssz]],Táblázat2[#All],7,0)</f>
        <v>BP3:MPR (10)</v>
      </c>
      <c r="D801" s="367" t="str">
        <f>VLOOKUP(Táblázat1[[#This Row],[ORR_ssz]],Táblázat2[#All],4,0)</f>
        <v>sz03</v>
      </c>
      <c r="E801" s="350" t="s">
        <v>1820</v>
      </c>
      <c r="F801" s="351"/>
      <c r="G801" s="351" t="s">
        <v>32</v>
      </c>
      <c r="H801" s="351" t="s">
        <v>51</v>
      </c>
      <c r="I801" s="352">
        <v>3</v>
      </c>
      <c r="J801" s="351" t="s">
        <v>50</v>
      </c>
      <c r="K801" s="350"/>
      <c r="L801" s="402"/>
      <c r="M801" s="395">
        <f>VLOOKUP(Táblázat1[[#This Row],[ORR_ssz]],Táblázat2[#All],9,0)</f>
        <v>20</v>
      </c>
      <c r="N801" s="395">
        <f>VLOOKUP(Táblázat1[[#This Row],[ORR_ssz]],Táblázat2[#All],31,0)</f>
        <v>100</v>
      </c>
      <c r="O801" s="388"/>
      <c r="P801" s="351"/>
      <c r="Q801" s="351" t="s">
        <v>86</v>
      </c>
      <c r="R801" s="351" t="s">
        <v>106</v>
      </c>
      <c r="S801" s="351"/>
      <c r="T801" s="351" t="s">
        <v>139</v>
      </c>
      <c r="U801" s="351" t="str">
        <f>VLOOKUP(Táblázat1[[#This Row],[ORR_ssz]],Táblázat2[#All],6,0)</f>
        <v>CS:18:00-20:00(A tanterem III. (Récsi auditórium) (ÁA-1-111))</v>
      </c>
      <c r="V801" s="351" t="s">
        <v>1813</v>
      </c>
      <c r="W801" s="350" t="s">
        <v>1821</v>
      </c>
      <c r="X801" s="351"/>
      <c r="Y801" s="351"/>
      <c r="Z801" s="353"/>
      <c r="AA801" s="351"/>
      <c r="AB801" s="354" t="s">
        <v>3738</v>
      </c>
    </row>
    <row r="802" spans="1:29" s="112" customFormat="1" ht="24.95" customHeight="1" x14ac:dyDescent="0.25">
      <c r="A802" s="349" t="s">
        <v>27</v>
      </c>
      <c r="B802" s="349">
        <v>821</v>
      </c>
      <c r="C802" s="367" t="str">
        <f>VLOOKUP(Táblázat1[[#This Row],[ORR_ssz]],Táblázat2[#All],7,0)</f>
        <v>PMX:XISZV:L07</v>
      </c>
      <c r="D802" s="367" t="str">
        <f>VLOOKUP(Táblázat1[[#This Row],[ORR_ssz]],Táblázat2[#All],4,0)</f>
        <v>iszv</v>
      </c>
      <c r="E802" s="350" t="s">
        <v>1875</v>
      </c>
      <c r="F802" s="351"/>
      <c r="G802" s="351" t="s">
        <v>34</v>
      </c>
      <c r="H802" s="351" t="s">
        <v>61</v>
      </c>
      <c r="I802" s="352"/>
      <c r="J802" s="351" t="s">
        <v>199</v>
      </c>
      <c r="K802" s="350"/>
      <c r="L802" s="402">
        <v>20</v>
      </c>
      <c r="M802" s="395">
        <f>VLOOKUP(Táblázat1[[#This Row],[ORR_ssz]],Táblázat2[#All],9,0)</f>
        <v>20</v>
      </c>
      <c r="N802" s="395">
        <f>VLOOKUP(Táblázat1[[#This Row],[ORR_ssz]],Táblázat2[#All],31,0)</f>
        <v>0</v>
      </c>
      <c r="O802" s="388"/>
      <c r="P802" s="351"/>
      <c r="Q802" s="351" t="s">
        <v>83</v>
      </c>
      <c r="R802" s="351" t="s">
        <v>106</v>
      </c>
      <c r="S802" s="351"/>
      <c r="T802" s="351"/>
      <c r="U802" s="351" t="str">
        <f>VLOOKUP(Táblázat1[[#This Row],[ORR_ssz]],Táblázat2[#All],6,0)</f>
        <v>H:18:00-20:00(Távolléti oktatás (TÁVOLLÉTI))</v>
      </c>
      <c r="V802" s="351" t="s">
        <v>1876</v>
      </c>
      <c r="W802" s="350" t="s">
        <v>1876</v>
      </c>
      <c r="X802" s="351"/>
      <c r="Y802" s="351"/>
      <c r="Z802" s="353"/>
      <c r="AA802" s="351"/>
      <c r="AB802" s="353" t="s">
        <v>5056</v>
      </c>
    </row>
    <row r="803" spans="1:29" s="112" customFormat="1" ht="24.95" customHeight="1" x14ac:dyDescent="0.25">
      <c r="A803" s="356" t="s">
        <v>27</v>
      </c>
      <c r="B803" s="349">
        <v>822</v>
      </c>
      <c r="C803" s="368" t="str">
        <f>VLOOKUP(Táblázat1[[#This Row],[ORR_ssz]],Táblázat2[#All],7,0)</f>
        <v>PM2:PGM</v>
      </c>
      <c r="D803" s="368" t="str">
        <f>VLOOKUP(Táblázat1[[#This Row],[ORR_ssz]],Táblázat2[#All],4,0)</f>
        <v>e</v>
      </c>
      <c r="E803" s="357" t="s">
        <v>1921</v>
      </c>
      <c r="F803" s="358"/>
      <c r="G803" s="358" t="s">
        <v>31</v>
      </c>
      <c r="H803" s="358" t="s">
        <v>61</v>
      </c>
      <c r="I803" s="363">
        <v>1</v>
      </c>
      <c r="J803" s="358" t="s">
        <v>60</v>
      </c>
      <c r="K803" s="357"/>
      <c r="L803" s="404"/>
      <c r="M803" s="397">
        <f>VLOOKUP(Táblázat1[[#This Row],[ORR_ssz]],Táblázat2[#All],9,0)</f>
        <v>666</v>
      </c>
      <c r="N803" s="397">
        <f>VLOOKUP(Táblázat1[[#This Row],[ORR_ssz]],Táblázat2[#All],31,0)</f>
        <v>30</v>
      </c>
      <c r="O803" s="389"/>
      <c r="P803" s="358"/>
      <c r="Q803" s="358" t="s">
        <v>84</v>
      </c>
      <c r="R803" s="358" t="s">
        <v>102</v>
      </c>
      <c r="S803" s="358"/>
      <c r="T803" s="358" t="s">
        <v>157</v>
      </c>
      <c r="U803" s="358" t="str">
        <f>VLOOKUP(Táblázat1[[#This Row],[ORR_ssz]],Táblázat2[#All],6,0)</f>
        <v>K:16:00-18:00(B gyakorló 12. (Kecskeméti u.) (ÁB-3-304))</v>
      </c>
      <c r="V803" s="358" t="s">
        <v>1811</v>
      </c>
      <c r="W803" s="357" t="s">
        <v>1811</v>
      </c>
      <c r="X803" s="358"/>
      <c r="Y803" s="351"/>
      <c r="Z803" s="359"/>
      <c r="AA803" s="351"/>
      <c r="AB803" s="354" t="s">
        <v>3738</v>
      </c>
    </row>
    <row r="804" spans="1:29" s="112" customFormat="1" ht="24.95" customHeight="1" x14ac:dyDescent="0.25">
      <c r="A804" s="349" t="s">
        <v>27</v>
      </c>
      <c r="B804" s="349">
        <v>823</v>
      </c>
      <c r="C804" s="367" t="str">
        <f>VLOOKUP(Táblázat1[[#This Row],[ORR_ssz]],Táblázat2[#All],7,0)</f>
        <v>PMX:XISZV:K02</v>
      </c>
      <c r="D804" s="367" t="str">
        <f>VLOOKUP(Táblázat1[[#This Row],[ORR_ssz]],Táblázat2[#All],4,0)</f>
        <v>iszv</v>
      </c>
      <c r="E804" s="350" t="s">
        <v>1846</v>
      </c>
      <c r="F804" s="351"/>
      <c r="G804" s="351" t="s">
        <v>34</v>
      </c>
      <c r="H804" s="351" t="s">
        <v>61</v>
      </c>
      <c r="I804" s="352"/>
      <c r="J804" s="351" t="s">
        <v>51</v>
      </c>
      <c r="K804" s="350"/>
      <c r="L804" s="402">
        <v>20</v>
      </c>
      <c r="M804" s="395">
        <f>VLOOKUP(Táblázat1[[#This Row],[ORR_ssz]],Táblázat2[#All],9,0)</f>
        <v>20</v>
      </c>
      <c r="N804" s="395">
        <f>VLOOKUP(Táblázat1[[#This Row],[ORR_ssz]],Táblázat2[#All],31,0)</f>
        <v>0</v>
      </c>
      <c r="O804" s="388"/>
      <c r="P804" s="351"/>
      <c r="Q804" s="351" t="s">
        <v>84</v>
      </c>
      <c r="R804" s="351" t="s">
        <v>90</v>
      </c>
      <c r="S804" s="351"/>
      <c r="T804" s="351"/>
      <c r="U804" s="351" t="str">
        <f>VLOOKUP(Táblázat1[[#This Row],[ORR_ssz]],Táblázat2[#All],6,0)</f>
        <v>K:10:00-12:00(ELTE-n kívüli helyszín (NEMELTE))</v>
      </c>
      <c r="V804" s="351" t="s">
        <v>1847</v>
      </c>
      <c r="W804" s="350" t="s">
        <v>1847</v>
      </c>
      <c r="X804" s="351"/>
      <c r="Y804" s="351"/>
      <c r="Z804" s="361" t="s">
        <v>4587</v>
      </c>
      <c r="AA804" s="351"/>
      <c r="AB804" s="354" t="s">
        <v>3738</v>
      </c>
    </row>
    <row r="805" spans="1:29" s="112" customFormat="1" ht="24.95" customHeight="1" x14ac:dyDescent="0.25">
      <c r="A805" s="356" t="s">
        <v>21</v>
      </c>
      <c r="B805" s="349">
        <v>427</v>
      </c>
      <c r="C805" s="356" t="str">
        <f>VLOOKUP(Táblázat1[[#This Row],[ORR_ssz]],Táblázat2[#All],7,0)</f>
        <v>BP3:EAP (1)</v>
      </c>
      <c r="D805" s="356" t="str">
        <f>VLOOKUP(Táblázat1[[#This Row],[ORR_ssz]],Táblázat2[#All],4,0)</f>
        <v>e</v>
      </c>
      <c r="E805" s="357" t="s">
        <v>412</v>
      </c>
      <c r="F805" s="358" t="s">
        <v>413</v>
      </c>
      <c r="G805" s="358" t="s">
        <v>31</v>
      </c>
      <c r="H805" s="358" t="s">
        <v>51</v>
      </c>
      <c r="I805" s="363">
        <v>1</v>
      </c>
      <c r="J805" s="358" t="s">
        <v>50</v>
      </c>
      <c r="K805" s="357"/>
      <c r="L805" s="404"/>
      <c r="M805" s="397">
        <f>VLOOKUP(Táblázat1[[#This Row],[ORR_ssz]],Táblázat2[#All],9,0)</f>
        <v>666</v>
      </c>
      <c r="N805" s="397">
        <f>VLOOKUP(Táblázat1[[#This Row],[ORR_ssz]],Táblázat2[#All],31,0)</f>
        <v>0</v>
      </c>
      <c r="O805" s="389"/>
      <c r="P805" s="358"/>
      <c r="Q805" s="413" t="s">
        <v>86</v>
      </c>
      <c r="R805" s="413" t="s">
        <v>102</v>
      </c>
      <c r="S805" s="358"/>
      <c r="T805" s="358"/>
      <c r="U805" s="358">
        <f>VLOOKUP(Táblázat1[[#This Row],[ORR_ssz]],Táblázat2[#All],6,0)</f>
        <v>0</v>
      </c>
      <c r="V805" s="358" t="s">
        <v>1256</v>
      </c>
      <c r="W805" s="357" t="s">
        <v>1269</v>
      </c>
      <c r="X805" s="358"/>
      <c r="Y805" s="351"/>
      <c r="Z805" s="359"/>
      <c r="AA805" s="351" t="s">
        <v>5500</v>
      </c>
      <c r="AB805" s="419" t="s">
        <v>5056</v>
      </c>
    </row>
    <row r="806" spans="1:29" s="112" customFormat="1" ht="24.95" customHeight="1" x14ac:dyDescent="0.25">
      <c r="A806" s="349" t="s">
        <v>27</v>
      </c>
      <c r="B806" s="349">
        <v>825</v>
      </c>
      <c r="C806" s="367" t="str">
        <f>VLOOKUP(Táblázat1[[#This Row],[ORR_ssz]],Táblázat2[#All],7,0)</f>
        <v>BP3:POLA (10)</v>
      </c>
      <c r="D806" s="367" t="str">
        <f>VLOOKUP(Táblázat1[[#This Row],[ORR_ssz]],Táblázat2[#All],4,0)</f>
        <v>sz01</v>
      </c>
      <c r="E806" s="350" t="s">
        <v>1826</v>
      </c>
      <c r="F806" s="351"/>
      <c r="G806" s="351" t="s">
        <v>32</v>
      </c>
      <c r="H806" s="351" t="s">
        <v>51</v>
      </c>
      <c r="I806" s="352">
        <v>1</v>
      </c>
      <c r="J806" s="351" t="s">
        <v>50</v>
      </c>
      <c r="K806" s="350"/>
      <c r="L806" s="402"/>
      <c r="M806" s="395">
        <f>VLOOKUP(Táblázat1[[#This Row],[ORR_ssz]],Táblázat2[#All],9,0)</f>
        <v>20</v>
      </c>
      <c r="N806" s="395">
        <f>VLOOKUP(Táblázat1[[#This Row],[ORR_ssz]],Táblázat2[#All],31,0)</f>
        <v>40</v>
      </c>
      <c r="O806" s="388"/>
      <c r="P806" s="351"/>
      <c r="Q806" s="351" t="s">
        <v>84</v>
      </c>
      <c r="R806" s="351" t="s">
        <v>90</v>
      </c>
      <c r="S806" s="351"/>
      <c r="T806" s="351" t="s">
        <v>159</v>
      </c>
      <c r="U806" s="351" t="str">
        <f>VLOOKUP(Táblázat1[[#This Row],[ORR_ssz]],Táblázat2[#All],6,0)</f>
        <v>K:10:00-12:00(B gyakorló 14. (Kecskeméti u.) (ÁB-3-307))</v>
      </c>
      <c r="V806" s="351" t="s">
        <v>1824</v>
      </c>
      <c r="W806" s="350" t="s">
        <v>1827</v>
      </c>
      <c r="X806" s="351"/>
      <c r="Y806" s="351"/>
      <c r="Z806" s="353"/>
      <c r="AA806" s="351"/>
      <c r="AB806" s="353" t="s">
        <v>3738</v>
      </c>
    </row>
    <row r="807" spans="1:29" s="112" customFormat="1" ht="24.95" customHeight="1" x14ac:dyDescent="0.25">
      <c r="A807" s="349" t="s">
        <v>27</v>
      </c>
      <c r="B807" s="349">
        <v>826</v>
      </c>
      <c r="C807" s="367" t="str">
        <f>VLOOKUP(Táblázat1[[#This Row],[ORR_ssz]],Táblázat2[#All],7,0)</f>
        <v>BP3:POLA (10)</v>
      </c>
      <c r="D807" s="367" t="str">
        <f>VLOOKUP(Táblázat1[[#This Row],[ORR_ssz]],Táblázat2[#All],4,0)</f>
        <v>sz02</v>
      </c>
      <c r="E807" s="350" t="s">
        <v>1886</v>
      </c>
      <c r="F807" s="351"/>
      <c r="G807" s="351" t="s">
        <v>32</v>
      </c>
      <c r="H807" s="351" t="s">
        <v>51</v>
      </c>
      <c r="I807" s="352">
        <v>1</v>
      </c>
      <c r="J807" s="351" t="s">
        <v>50</v>
      </c>
      <c r="K807" s="350"/>
      <c r="L807" s="402"/>
      <c r="M807" s="395">
        <f>VLOOKUP(Táblázat1[[#This Row],[ORR_ssz]],Táblázat2[#All],9,0)</f>
        <v>20</v>
      </c>
      <c r="N807" s="395">
        <f>VLOOKUP(Táblázat1[[#This Row],[ORR_ssz]],Táblázat2[#All],31,0)</f>
        <v>40</v>
      </c>
      <c r="O807" s="388"/>
      <c r="P807" s="351"/>
      <c r="Q807" s="351" t="s">
        <v>84</v>
      </c>
      <c r="R807" s="351" t="s">
        <v>95</v>
      </c>
      <c r="S807" s="351"/>
      <c r="T807" s="351" t="s">
        <v>159</v>
      </c>
      <c r="U807" s="351" t="str">
        <f>VLOOKUP(Táblázat1[[#This Row],[ORR_ssz]],Táblázat2[#All],6,0)</f>
        <v>K:12:00-14:00(B gyakorló 14. (Kecskeméti u.) (ÁB-3-307))</v>
      </c>
      <c r="V807" s="351" t="s">
        <v>1824</v>
      </c>
      <c r="W807" s="350" t="s">
        <v>1866</v>
      </c>
      <c r="X807" s="351"/>
      <c r="Y807" s="351"/>
      <c r="Z807" s="353"/>
      <c r="AA807" s="351"/>
      <c r="AB807" s="353" t="s">
        <v>3738</v>
      </c>
    </row>
    <row r="808" spans="1:29" s="112" customFormat="1" ht="24.95" customHeight="1" x14ac:dyDescent="0.25">
      <c r="A808" s="356" t="s">
        <v>27</v>
      </c>
      <c r="B808" s="349">
        <v>827</v>
      </c>
      <c r="C808" s="368" t="str">
        <f>VLOOKUP(Táblázat1[[#This Row],[ORR_ssz]],Táblázat2[#All],7,0)</f>
        <v>BP3:POLA (10)</v>
      </c>
      <c r="D808" s="368" t="str">
        <f>VLOOKUP(Táblázat1[[#This Row],[ORR_ssz]],Táblázat2[#All],4,0)</f>
        <v>sz03</v>
      </c>
      <c r="E808" s="357" t="s">
        <v>1887</v>
      </c>
      <c r="F808" s="358"/>
      <c r="G808" s="358" t="s">
        <v>32</v>
      </c>
      <c r="H808" s="358" t="s">
        <v>51</v>
      </c>
      <c r="I808" s="363">
        <v>1</v>
      </c>
      <c r="J808" s="358" t="s">
        <v>50</v>
      </c>
      <c r="K808" s="357"/>
      <c r="L808" s="404"/>
      <c r="M808" s="397">
        <f>VLOOKUP(Táblázat1[[#This Row],[ORR_ssz]],Táblázat2[#All],9,0)</f>
        <v>20</v>
      </c>
      <c r="N808" s="397">
        <f>VLOOKUP(Táblázat1[[#This Row],[ORR_ssz]],Táblázat2[#All],31,0)</f>
        <v>40</v>
      </c>
      <c r="O808" s="389"/>
      <c r="P808" s="358"/>
      <c r="Q808" s="358" t="s">
        <v>84</v>
      </c>
      <c r="R808" s="358" t="s">
        <v>98</v>
      </c>
      <c r="S808" s="358"/>
      <c r="T808" s="358" t="s">
        <v>159</v>
      </c>
      <c r="U808" s="358" t="str">
        <f>VLOOKUP(Táblázat1[[#This Row],[ORR_ssz]],Táblázat2[#All],6,0)</f>
        <v>K:14:00-16:00(B gyakorló 14. (Kecskeméti u.) (ÁB-3-307))</v>
      </c>
      <c r="V808" s="358" t="s">
        <v>1824</v>
      </c>
      <c r="W808" s="357" t="s">
        <v>1888</v>
      </c>
      <c r="X808" s="358"/>
      <c r="Y808" s="351"/>
      <c r="Z808" s="359"/>
      <c r="AA808" s="351"/>
      <c r="AB808" s="353" t="s">
        <v>3738</v>
      </c>
    </row>
    <row r="809" spans="1:29" ht="24.95" customHeight="1" x14ac:dyDescent="0.25">
      <c r="A809" s="356" t="s">
        <v>27</v>
      </c>
      <c r="B809" s="356">
        <v>828</v>
      </c>
      <c r="C809" s="368" t="str">
        <f>VLOOKUP(Táblázat1[[#This Row],[ORR_ssz]],Táblázat2[#All],7,0)</f>
        <v>BP3:POLA (10)</v>
      </c>
      <c r="D809" s="368" t="str">
        <f>VLOOKUP(Táblázat1[[#This Row],[ORR_ssz]],Táblázat2[#All],4,0)</f>
        <v>sz04</v>
      </c>
      <c r="E809" s="357" t="s">
        <v>1890</v>
      </c>
      <c r="F809" s="358"/>
      <c r="G809" s="358" t="s">
        <v>32</v>
      </c>
      <c r="H809" s="358" t="s">
        <v>51</v>
      </c>
      <c r="I809" s="363">
        <v>1</v>
      </c>
      <c r="J809" s="358" t="s">
        <v>50</v>
      </c>
      <c r="K809" s="357"/>
      <c r="L809" s="404"/>
      <c r="M809" s="397">
        <f>VLOOKUP(Táblázat1[[#This Row],[ORR_ssz]],Táblázat2[#All],9,0)</f>
        <v>20</v>
      </c>
      <c r="N809" s="397">
        <f>VLOOKUP(Táblázat1[[#This Row],[ORR_ssz]],Táblázat2[#All],31,0)</f>
        <v>40</v>
      </c>
      <c r="O809" s="389"/>
      <c r="P809" s="358"/>
      <c r="Q809" s="351" t="s">
        <v>83</v>
      </c>
      <c r="R809" s="351" t="s">
        <v>106</v>
      </c>
      <c r="S809" s="358"/>
      <c r="T809" s="358" t="s">
        <v>142</v>
      </c>
      <c r="U809" s="358" t="str">
        <f>VLOOKUP(Táblázat1[[#This Row],[ORR_ssz]],Táblázat2[#All],6,0)</f>
        <v>H:18:00-20:00(A tanterem V. (ÁA-2-221))</v>
      </c>
      <c r="V809" s="358" t="s">
        <v>1824</v>
      </c>
      <c r="W809" s="357" t="s">
        <v>1821</v>
      </c>
      <c r="X809" s="358"/>
      <c r="Y809" s="351"/>
      <c r="Z809" s="359"/>
      <c r="AA809" s="351"/>
      <c r="AB809" s="354" t="s">
        <v>3738</v>
      </c>
      <c r="AC809" s="200"/>
    </row>
    <row r="810" spans="1:29" ht="24.95" customHeight="1" x14ac:dyDescent="0.25">
      <c r="A810" s="356" t="s">
        <v>27</v>
      </c>
      <c r="B810" s="356">
        <v>829</v>
      </c>
      <c r="C810" s="368" t="str">
        <f>VLOOKUP(Táblázat1[[#This Row],[ORR_ssz]],Táblázat2[#All],7,0)</f>
        <v>BP3:PKM (1)</v>
      </c>
      <c r="D810" s="368" t="str">
        <f>VLOOKUP(Táblázat1[[#This Row],[ORR_ssz]],Táblázat2[#All],4,0)</f>
        <v>sz01</v>
      </c>
      <c r="E810" s="357" t="s">
        <v>1891</v>
      </c>
      <c r="F810" s="358"/>
      <c r="G810" s="358" t="s">
        <v>32</v>
      </c>
      <c r="H810" s="358" t="s">
        <v>51</v>
      </c>
      <c r="I810" s="363">
        <v>3</v>
      </c>
      <c r="J810" s="358" t="s">
        <v>50</v>
      </c>
      <c r="K810" s="357"/>
      <c r="L810" s="404"/>
      <c r="M810" s="397">
        <f>VLOOKUP(Táblázat1[[#This Row],[ORR_ssz]],Táblázat2[#All],9,0)</f>
        <v>40</v>
      </c>
      <c r="N810" s="397">
        <f>VLOOKUP(Táblázat1[[#This Row],[ORR_ssz]],Táblázat2[#All],31,0)</f>
        <v>24</v>
      </c>
      <c r="O810" s="389"/>
      <c r="P810" s="358"/>
      <c r="Q810" s="351" t="s">
        <v>83</v>
      </c>
      <c r="R810" s="351" t="s">
        <v>636</v>
      </c>
      <c r="S810" s="358"/>
      <c r="T810" s="358" t="s">
        <v>125</v>
      </c>
      <c r="U810" s="358" t="str">
        <f>VLOOKUP(Táblázat1[[#This Row],[ORR_ssz]],Táblázat2[#All],6,0)</f>
        <v>H:08:00-10:00(A Informatikai labor 02. (ÁA-4-604))</v>
      </c>
      <c r="V810" s="358" t="s">
        <v>1892</v>
      </c>
      <c r="W810" s="357" t="s">
        <v>1892</v>
      </c>
      <c r="X810" s="358"/>
      <c r="Y810" s="351"/>
      <c r="Z810" s="359"/>
      <c r="AA810" s="351"/>
      <c r="AB810" s="354" t="s">
        <v>3738</v>
      </c>
      <c r="AC810" s="200"/>
    </row>
    <row r="811" spans="1:29" ht="24.95" customHeight="1" x14ac:dyDescent="0.25">
      <c r="A811" s="356" t="s">
        <v>27</v>
      </c>
      <c r="B811" s="356">
        <v>830</v>
      </c>
      <c r="C811" s="368" t="str">
        <f>VLOOKUP(Táblázat1[[#This Row],[ORR_ssz]],Táblázat2[#All],7,0)</f>
        <v>BP3:PKM (1)</v>
      </c>
      <c r="D811" s="368" t="str">
        <f>VLOOKUP(Táblázat1[[#This Row],[ORR_ssz]],Táblázat2[#All],4,0)</f>
        <v>sz02</v>
      </c>
      <c r="E811" s="357" t="s">
        <v>1893</v>
      </c>
      <c r="F811" s="358"/>
      <c r="G811" s="358" t="s">
        <v>32</v>
      </c>
      <c r="H811" s="358" t="s">
        <v>51</v>
      </c>
      <c r="I811" s="363">
        <v>3</v>
      </c>
      <c r="J811" s="358" t="s">
        <v>50</v>
      </c>
      <c r="K811" s="357"/>
      <c r="L811" s="404"/>
      <c r="M811" s="397">
        <f>VLOOKUP(Táblázat1[[#This Row],[ORR_ssz]],Táblázat2[#All],9,0)</f>
        <v>20</v>
      </c>
      <c r="N811" s="397">
        <f>VLOOKUP(Táblázat1[[#This Row],[ORR_ssz]],Táblázat2[#All],31,0)</f>
        <v>24</v>
      </c>
      <c r="O811" s="389"/>
      <c r="P811" s="358"/>
      <c r="Q811" s="358" t="s">
        <v>86</v>
      </c>
      <c r="R811" s="358" t="s">
        <v>95</v>
      </c>
      <c r="S811" s="358"/>
      <c r="T811" s="358" t="s">
        <v>125</v>
      </c>
      <c r="U811" s="358" t="str">
        <f>VLOOKUP(Táblázat1[[#This Row],[ORR_ssz]],Táblázat2[#All],6,0)</f>
        <v>CS:12:00-14:00(A Informatikai labor 02. (ÁA-4-604))</v>
      </c>
      <c r="V811" s="358" t="s">
        <v>1892</v>
      </c>
      <c r="W811" s="357" t="s">
        <v>1894</v>
      </c>
      <c r="X811" s="358"/>
      <c r="Y811" s="351"/>
      <c r="Z811" s="359"/>
      <c r="AA811" s="351"/>
      <c r="AB811" s="353" t="s">
        <v>3738</v>
      </c>
      <c r="AC811" s="200"/>
    </row>
    <row r="812" spans="1:29" ht="24.95" customHeight="1" x14ac:dyDescent="0.25">
      <c r="A812" s="356" t="s">
        <v>27</v>
      </c>
      <c r="B812" s="356">
        <v>831</v>
      </c>
      <c r="C812" s="368" t="str">
        <f>VLOOKUP(Táblázat1[[#This Row],[ORR_ssz]],Táblázat2[#All],7,0)</f>
        <v>BP3:PKM (1)</v>
      </c>
      <c r="D812" s="368" t="str">
        <f>VLOOKUP(Táblázat1[[#This Row],[ORR_ssz]],Táblázat2[#All],4,0)</f>
        <v>sz03</v>
      </c>
      <c r="E812" s="357" t="s">
        <v>1895</v>
      </c>
      <c r="F812" s="358"/>
      <c r="G812" s="358" t="s">
        <v>32</v>
      </c>
      <c r="H812" s="358" t="s">
        <v>51</v>
      </c>
      <c r="I812" s="363">
        <v>3</v>
      </c>
      <c r="J812" s="358" t="s">
        <v>50</v>
      </c>
      <c r="K812" s="357"/>
      <c r="L812" s="404"/>
      <c r="M812" s="397">
        <f>VLOOKUP(Táblázat1[[#This Row],[ORR_ssz]],Táblázat2[#All],9,0)</f>
        <v>20</v>
      </c>
      <c r="N812" s="397">
        <f>VLOOKUP(Táblázat1[[#This Row],[ORR_ssz]],Táblázat2[#All],31,0)</f>
        <v>24</v>
      </c>
      <c r="O812" s="389"/>
      <c r="P812" s="358"/>
      <c r="Q812" s="351" t="s">
        <v>86</v>
      </c>
      <c r="R812" s="351" t="s">
        <v>98</v>
      </c>
      <c r="S812" s="358"/>
      <c r="T812" s="358" t="s">
        <v>125</v>
      </c>
      <c r="U812" s="358" t="str">
        <f>VLOOKUP(Táblázat1[[#This Row],[ORR_ssz]],Táblázat2[#All],6,0)</f>
        <v>CS:14:00-16:00(A Informatikai labor 02. (ÁA-4-604))</v>
      </c>
      <c r="V812" s="358" t="s">
        <v>1892</v>
      </c>
      <c r="W812" s="357" t="s">
        <v>1894</v>
      </c>
      <c r="X812" s="358"/>
      <c r="Y812" s="351"/>
      <c r="Z812" s="359"/>
      <c r="AA812" s="351"/>
      <c r="AB812" s="354" t="s">
        <v>3738</v>
      </c>
      <c r="AC812" s="200"/>
    </row>
    <row r="813" spans="1:29" ht="24.95" customHeight="1" x14ac:dyDescent="0.25">
      <c r="A813" s="349" t="s">
        <v>27</v>
      </c>
      <c r="B813" s="356">
        <v>832</v>
      </c>
      <c r="C813" s="367" t="str">
        <f>VLOOKUP(Táblázat1[[#This Row],[ORR_ssz]],Táblázat2[#All],7,0)</f>
        <v>PMX:XISZV:P01</v>
      </c>
      <c r="D813" s="367" t="str">
        <f>VLOOKUP(Táblázat1[[#This Row],[ORR_ssz]],Táblázat2[#All],4,0)</f>
        <v>iszv</v>
      </c>
      <c r="E813" s="350" t="s">
        <v>1872</v>
      </c>
      <c r="F813" s="351" t="s">
        <v>1873</v>
      </c>
      <c r="G813" s="351" t="s">
        <v>34</v>
      </c>
      <c r="H813" s="351" t="s">
        <v>61</v>
      </c>
      <c r="I813" s="352"/>
      <c r="J813" s="351" t="s">
        <v>199</v>
      </c>
      <c r="K813" s="350"/>
      <c r="L813" s="402">
        <v>20</v>
      </c>
      <c r="M813" s="395">
        <f>VLOOKUP(Táblázat1[[#This Row],[ORR_ssz]],Táblázat2[#All],9,0)</f>
        <v>20</v>
      </c>
      <c r="N813" s="395">
        <f>VLOOKUP(Táblázat1[[#This Row],[ORR_ssz]],Táblázat2[#All],31,0)</f>
        <v>0</v>
      </c>
      <c r="O813" s="388"/>
      <c r="P813" s="351"/>
      <c r="Q813" s="351" t="s">
        <v>84</v>
      </c>
      <c r="R813" s="351" t="s">
        <v>102</v>
      </c>
      <c r="S813" s="351"/>
      <c r="T813" s="351"/>
      <c r="U813" s="351" t="str">
        <f>VLOOKUP(Táblázat1[[#This Row],[ORR_ssz]],Táblázat2[#All],6,0)</f>
        <v>K:16:00-18:00(Távolléti oktatás (TÁVOLLÉTI))</v>
      </c>
      <c r="V813" s="351" t="s">
        <v>1874</v>
      </c>
      <c r="W813" s="350" t="s">
        <v>1874</v>
      </c>
      <c r="X813" s="351"/>
      <c r="Y813" s="351"/>
      <c r="Z813" s="353"/>
      <c r="AA813" s="351"/>
      <c r="AB813" s="354" t="s">
        <v>5056</v>
      </c>
      <c r="AC813" s="200"/>
    </row>
    <row r="814" spans="1:29" ht="24.95" customHeight="1" x14ac:dyDescent="0.25">
      <c r="A814" s="356" t="s">
        <v>27</v>
      </c>
      <c r="B814" s="356">
        <v>833</v>
      </c>
      <c r="C814" s="368" t="str">
        <f>VLOOKUP(Táblázat1[[#This Row],[ORR_ssz]],Táblázat2[#All],7,0)</f>
        <v>PMX:XISZV:J04A</v>
      </c>
      <c r="D814" s="368" t="str">
        <f>VLOOKUP(Táblázat1[[#This Row],[ORR_ssz]],Táblázat2[#All],4,0)</f>
        <v>iszv</v>
      </c>
      <c r="E814" s="357" t="s">
        <v>1861</v>
      </c>
      <c r="F814" s="358"/>
      <c r="G814" s="358" t="s">
        <v>34</v>
      </c>
      <c r="H814" s="358" t="s">
        <v>61</v>
      </c>
      <c r="I814" s="363"/>
      <c r="J814" s="358" t="s">
        <v>199</v>
      </c>
      <c r="K814" s="357"/>
      <c r="L814" s="404">
        <v>20</v>
      </c>
      <c r="M814" s="397">
        <f>VLOOKUP(Táblázat1[[#This Row],[ORR_ssz]],Táblázat2[#All],9,0)</f>
        <v>20</v>
      </c>
      <c r="N814" s="397">
        <f>VLOOKUP(Táblázat1[[#This Row],[ORR_ssz]],Táblázat2[#All],31,0)</f>
        <v>0</v>
      </c>
      <c r="O814" s="389"/>
      <c r="P814" s="358"/>
      <c r="Q814" s="358" t="s">
        <v>84</v>
      </c>
      <c r="R814" s="358" t="s">
        <v>98</v>
      </c>
      <c r="S814" s="358"/>
      <c r="T814" s="358"/>
      <c r="U814" s="358" t="str">
        <f>VLOOKUP(Táblázat1[[#This Row],[ORR_ssz]],Táblázat2[#All],6,0)</f>
        <v>K:14:00-16:00(Távolléti oktatás (TÁVOLLÉTI))</v>
      </c>
      <c r="V814" s="358" t="s">
        <v>1862</v>
      </c>
      <c r="W814" s="357" t="s">
        <v>1862</v>
      </c>
      <c r="X814" s="358"/>
      <c r="Y814" s="351"/>
      <c r="Z814" s="359"/>
      <c r="AA814" s="351"/>
      <c r="AB814" s="353" t="s">
        <v>5056</v>
      </c>
      <c r="AC814" s="200"/>
    </row>
    <row r="815" spans="1:29" ht="24.95" customHeight="1" x14ac:dyDescent="0.25">
      <c r="A815" s="356" t="s">
        <v>27</v>
      </c>
      <c r="B815" s="356">
        <v>835</v>
      </c>
      <c r="C815" s="368" t="str">
        <f>VLOOKUP(Táblázat1[[#This Row],[ORR_ssz]],Táblázat2[#All],7,0)</f>
        <v>PM2:xMP:BEK</v>
      </c>
      <c r="D815" s="368" t="str">
        <f>VLOOKUP(Táblázat1[[#This Row],[ORR_ssz]],Táblázat2[#All],4,0)</f>
        <v>e</v>
      </c>
      <c r="E815" s="357" t="s">
        <v>1925</v>
      </c>
      <c r="F815" s="358"/>
      <c r="G815" s="358" t="s">
        <v>31</v>
      </c>
      <c r="H815" s="358" t="s">
        <v>61</v>
      </c>
      <c r="I815" s="363">
        <v>3</v>
      </c>
      <c r="J815" s="358" t="s">
        <v>60</v>
      </c>
      <c r="K815" s="357"/>
      <c r="L815" s="404"/>
      <c r="M815" s="397">
        <f>VLOOKUP(Táblázat1[[#This Row],[ORR_ssz]],Táblázat2[#All],9,0)</f>
        <v>666</v>
      </c>
      <c r="N815" s="397">
        <f>VLOOKUP(Táblázat1[[#This Row],[ORR_ssz]],Táblázat2[#All],31,0)</f>
        <v>40</v>
      </c>
      <c r="O815" s="389"/>
      <c r="P815" s="358"/>
      <c r="Q815" s="358" t="s">
        <v>84</v>
      </c>
      <c r="R815" s="358" t="s">
        <v>636</v>
      </c>
      <c r="S815" s="358"/>
      <c r="T815" s="358" t="s">
        <v>146</v>
      </c>
      <c r="U815" s="358" t="str">
        <f>VLOOKUP(Táblázat1[[#This Row],[ORR_ssz]],Táblázat2[#All],6,0)</f>
        <v>K:08:00-10:00(B gyakorló 01. (Kecskeméti u.) (ÁB-0-1))</v>
      </c>
      <c r="V815" s="358" t="s">
        <v>1888</v>
      </c>
      <c r="W815" s="357" t="s">
        <v>1888</v>
      </c>
      <c r="X815" s="358"/>
      <c r="Y815" s="351"/>
      <c r="Z815" s="359"/>
      <c r="AA815" s="351"/>
      <c r="AB815" s="353" t="s">
        <v>3738</v>
      </c>
      <c r="AC815" s="200"/>
    </row>
    <row r="816" spans="1:29" ht="24.95" customHeight="1" x14ac:dyDescent="0.25">
      <c r="A816" s="356" t="s">
        <v>27</v>
      </c>
      <c r="B816" s="356">
        <v>851</v>
      </c>
      <c r="C816" s="368" t="str">
        <f>VLOOKUP(Táblázat1[[#This Row],[ORR_ssz]],Táblázat2[#All],7,0)</f>
        <v>BP3:EUI</v>
      </c>
      <c r="D816" s="368" t="str">
        <f>VLOOKUP(Táblázat1[[#This Row],[ORR_ssz]],Táblázat2[#All],4,0)</f>
        <v>e</v>
      </c>
      <c r="E816" s="357" t="s">
        <v>1913</v>
      </c>
      <c r="F816" s="358"/>
      <c r="G816" s="358" t="s">
        <v>31</v>
      </c>
      <c r="H816" s="358" t="s">
        <v>51</v>
      </c>
      <c r="I816" s="363">
        <v>3</v>
      </c>
      <c r="J816" s="358" t="s">
        <v>50</v>
      </c>
      <c r="K816" s="357"/>
      <c r="L816" s="404"/>
      <c r="M816" s="397">
        <f>VLOOKUP(Táblázat1[[#This Row],[ORR_ssz]],Táblázat2[#All],9,0)</f>
        <v>666</v>
      </c>
      <c r="N816" s="397">
        <f>VLOOKUP(Táblázat1[[#This Row],[ORR_ssz]],Táblázat2[#All],31,0)</f>
        <v>0</v>
      </c>
      <c r="O816" s="389"/>
      <c r="P816" s="358"/>
      <c r="Q816" s="413" t="s">
        <v>83</v>
      </c>
      <c r="R816" s="413" t="s">
        <v>90</v>
      </c>
      <c r="S816" s="358"/>
      <c r="T816" s="358"/>
      <c r="U816" s="358">
        <f>VLOOKUP(Táblázat1[[#This Row],[ORR_ssz]],Táblázat2[#All],6,0)</f>
        <v>0</v>
      </c>
      <c r="V816" s="358" t="s">
        <v>1835</v>
      </c>
      <c r="W816" s="357" t="s">
        <v>1835</v>
      </c>
      <c r="X816" s="358"/>
      <c r="Y816" s="351"/>
      <c r="Z816" s="359"/>
      <c r="AA816" s="351" t="s">
        <v>5500</v>
      </c>
      <c r="AB816" s="419" t="s">
        <v>5056</v>
      </c>
      <c r="AC816" s="200"/>
    </row>
    <row r="817" spans="1:29" ht="24.95" customHeight="1" x14ac:dyDescent="0.25">
      <c r="A817" s="356" t="s">
        <v>27</v>
      </c>
      <c r="B817" s="356">
        <v>837</v>
      </c>
      <c r="C817" s="368" t="str">
        <f>VLOOKUP(Táblázat1[[#This Row],[ORR_ssz]],Táblázat2[#All],7,0)</f>
        <v>BP3:BVK (10)</v>
      </c>
      <c r="D817" s="368" t="str">
        <f>VLOOKUP(Táblázat1[[#This Row],[ORR_ssz]],Táblázat2[#All],4,0)</f>
        <v>gy01</v>
      </c>
      <c r="E817" s="357" t="s">
        <v>1898</v>
      </c>
      <c r="F817" s="358" t="s">
        <v>1899</v>
      </c>
      <c r="G817" s="358" t="s">
        <v>33</v>
      </c>
      <c r="H817" s="358" t="s">
        <v>51</v>
      </c>
      <c r="I817" s="363">
        <v>5</v>
      </c>
      <c r="J817" s="358" t="s">
        <v>50</v>
      </c>
      <c r="K817" s="357"/>
      <c r="L817" s="404"/>
      <c r="M817" s="397">
        <f>VLOOKUP(Táblázat1[[#This Row],[ORR_ssz]],Táblázat2[#All],9,0)</f>
        <v>20</v>
      </c>
      <c r="N817" s="397">
        <f>VLOOKUP(Táblázat1[[#This Row],[ORR_ssz]],Táblázat2[#All],31,0)</f>
        <v>40</v>
      </c>
      <c r="O817" s="389"/>
      <c r="P817" s="358"/>
      <c r="Q817" s="358" t="s">
        <v>83</v>
      </c>
      <c r="R817" s="358" t="s">
        <v>106</v>
      </c>
      <c r="S817" s="358"/>
      <c r="T817" s="358" t="s">
        <v>147</v>
      </c>
      <c r="U817" s="358" t="str">
        <f>VLOOKUP(Táblázat1[[#This Row],[ORR_ssz]],Táblázat2[#All],6,0)</f>
        <v>H:18:00-20:00(B gyakorló 02. (Kecskeméti u.) (ÁB-0-2))</v>
      </c>
      <c r="V817" s="358" t="s">
        <v>1897</v>
      </c>
      <c r="W817" s="357" t="s">
        <v>1864</v>
      </c>
      <c r="X817" s="358"/>
      <c r="Y817" s="351"/>
      <c r="Z817" s="359"/>
      <c r="AA817" s="351"/>
      <c r="AB817" s="353" t="s">
        <v>3738</v>
      </c>
      <c r="AC817" s="200"/>
    </row>
    <row r="818" spans="1:29" ht="24.95" customHeight="1" x14ac:dyDescent="0.25">
      <c r="A818" s="349" t="s">
        <v>27</v>
      </c>
      <c r="B818" s="356">
        <v>838</v>
      </c>
      <c r="C818" s="367" t="str">
        <f>VLOOKUP(Táblázat1[[#This Row],[ORR_ssz]],Táblázat2[#All],7,0)</f>
        <v>BP3:BVK (10)</v>
      </c>
      <c r="D818" s="367" t="str">
        <f>VLOOKUP(Táblázat1[[#This Row],[ORR_ssz]],Táblázat2[#All],4,0)</f>
        <v>gy02</v>
      </c>
      <c r="E818" s="350" t="s">
        <v>1900</v>
      </c>
      <c r="F818" s="351" t="s">
        <v>1901</v>
      </c>
      <c r="G818" s="351" t="s">
        <v>33</v>
      </c>
      <c r="H818" s="351" t="s">
        <v>51</v>
      </c>
      <c r="I818" s="352">
        <v>5</v>
      </c>
      <c r="J818" s="351" t="s">
        <v>50</v>
      </c>
      <c r="K818" s="350"/>
      <c r="L818" s="402"/>
      <c r="M818" s="395">
        <f>VLOOKUP(Táblázat1[[#This Row],[ORR_ssz]],Táblázat2[#All],9,0)</f>
        <v>20</v>
      </c>
      <c r="N818" s="395">
        <f>VLOOKUP(Táblázat1[[#This Row],[ORR_ssz]],Táblázat2[#All],31,0)</f>
        <v>30</v>
      </c>
      <c r="O818" s="388"/>
      <c r="P818" s="351"/>
      <c r="Q818" s="351" t="s">
        <v>85</v>
      </c>
      <c r="R818" s="351" t="s">
        <v>98</v>
      </c>
      <c r="S818" s="351"/>
      <c r="T818" s="351" t="s">
        <v>115</v>
      </c>
      <c r="U818" s="351" t="str">
        <f>VLOOKUP(Táblázat1[[#This Row],[ORR_ssz]],Táblázat2[#All],6,0)</f>
        <v>SZE:14:00-16:00(A gyakorló 06. (ÁA-0,5-0))</v>
      </c>
      <c r="V818" s="351" t="s">
        <v>1897</v>
      </c>
      <c r="W818" s="350" t="s">
        <v>1902</v>
      </c>
      <c r="X818" s="351"/>
      <c r="Y818" s="351"/>
      <c r="Z818" s="353"/>
      <c r="AA818" s="351"/>
      <c r="AB818" s="353" t="s">
        <v>3738</v>
      </c>
      <c r="AC818" s="200"/>
    </row>
    <row r="819" spans="1:29" ht="24.95" customHeight="1" x14ac:dyDescent="0.25">
      <c r="A819" s="349" t="s">
        <v>27</v>
      </c>
      <c r="B819" s="356">
        <v>839</v>
      </c>
      <c r="C819" s="367" t="str">
        <f>VLOOKUP(Táblázat1[[#This Row],[ORR_ssz]],Táblázat2[#All],7,0)</f>
        <v>BP3:BVK (10)</v>
      </c>
      <c r="D819" s="367" t="str">
        <f>VLOOKUP(Táblázat1[[#This Row],[ORR_ssz]],Táblázat2[#All],4,0)</f>
        <v>gy03</v>
      </c>
      <c r="E819" s="350" t="s">
        <v>1903</v>
      </c>
      <c r="F819" s="351" t="s">
        <v>1904</v>
      </c>
      <c r="G819" s="351" t="s">
        <v>33</v>
      </c>
      <c r="H819" s="351" t="s">
        <v>51</v>
      </c>
      <c r="I819" s="352">
        <v>5</v>
      </c>
      <c r="J819" s="351" t="s">
        <v>50</v>
      </c>
      <c r="K819" s="350"/>
      <c r="L819" s="402"/>
      <c r="M819" s="395">
        <f>VLOOKUP(Táblázat1[[#This Row],[ORR_ssz]],Táblázat2[#All],9,0)</f>
        <v>20</v>
      </c>
      <c r="N819" s="395">
        <f>VLOOKUP(Táblázat1[[#This Row],[ORR_ssz]],Táblázat2[#All],31,0)</f>
        <v>40</v>
      </c>
      <c r="O819" s="388"/>
      <c r="P819" s="351"/>
      <c r="Q819" s="351" t="s">
        <v>84</v>
      </c>
      <c r="R819" s="351" t="s">
        <v>106</v>
      </c>
      <c r="S819" s="351"/>
      <c r="T819" s="351" t="s">
        <v>142</v>
      </c>
      <c r="U819" s="351" t="str">
        <f>VLOOKUP(Táblázat1[[#This Row],[ORR_ssz]],Táblázat2[#All],6,0)</f>
        <v>K:18:00-20:00(A tanterem V. (ÁA-2-221))</v>
      </c>
      <c r="V819" s="351" t="s">
        <v>1897</v>
      </c>
      <c r="W819" s="350" t="s">
        <v>1821</v>
      </c>
      <c r="X819" s="351"/>
      <c r="Y819" s="351"/>
      <c r="Z819" s="353"/>
      <c r="AA819" s="351"/>
      <c r="AB819" s="353" t="s">
        <v>3738</v>
      </c>
      <c r="AC819" s="200"/>
    </row>
    <row r="820" spans="1:29" ht="24.95" customHeight="1" x14ac:dyDescent="0.25">
      <c r="A820" s="349" t="s">
        <v>27</v>
      </c>
      <c r="B820" s="356">
        <v>840</v>
      </c>
      <c r="C820" s="367" t="str">
        <f>VLOOKUP(Táblázat1[[#This Row],[ORR_ssz]],Táblázat2[#All],7,0)</f>
        <v>PMX:XISZV:N05</v>
      </c>
      <c r="D820" s="367" t="str">
        <f>VLOOKUP(Táblázat1[[#This Row],[ORR_ssz]],Táblázat2[#All],4,0)</f>
        <v>iszv</v>
      </c>
      <c r="E820" s="350" t="s">
        <v>1883</v>
      </c>
      <c r="F820" s="351"/>
      <c r="G820" s="351" t="s">
        <v>34</v>
      </c>
      <c r="H820" s="351" t="s">
        <v>61</v>
      </c>
      <c r="I820" s="352"/>
      <c r="J820" s="351" t="s">
        <v>199</v>
      </c>
      <c r="K820" s="350" t="s">
        <v>530</v>
      </c>
      <c r="L820" s="403" t="s">
        <v>3707</v>
      </c>
      <c r="M820" s="396">
        <f>VLOOKUP(Táblázat1[[#This Row],[ORR_ssz]],Táblázat2[#All],9,0)</f>
        <v>20</v>
      </c>
      <c r="N820" s="396">
        <f>VLOOKUP(Táblázat1[[#This Row],[ORR_ssz]],Táblázat2[#All],31,0)</f>
        <v>56</v>
      </c>
      <c r="O820" s="392"/>
      <c r="P820" s="351"/>
      <c r="Q820" s="351" t="s">
        <v>86</v>
      </c>
      <c r="R820" s="351" t="s">
        <v>106</v>
      </c>
      <c r="S820" s="351"/>
      <c r="T820" s="351" t="s">
        <v>140</v>
      </c>
      <c r="U820" s="351" t="str">
        <f>VLOOKUP(Táblázat1[[#This Row],[ORR_ssz]],Táblázat2[#All],6,0)</f>
        <v>CS:18:00-20:00(A tanterem IV. (ÁA-1-114))</v>
      </c>
      <c r="V820" s="351" t="s">
        <v>1884</v>
      </c>
      <c r="W820" s="350" t="s">
        <v>1884</v>
      </c>
      <c r="X820" s="351" t="s">
        <v>672</v>
      </c>
      <c r="Y820" s="351" t="s">
        <v>951</v>
      </c>
      <c r="Z820" s="353"/>
      <c r="AA820" s="351"/>
      <c r="AB820" s="353" t="s">
        <v>3738</v>
      </c>
      <c r="AC820" s="200"/>
    </row>
    <row r="821" spans="1:29" ht="24.95" customHeight="1" x14ac:dyDescent="0.25">
      <c r="A821" s="349" t="s">
        <v>27</v>
      </c>
      <c r="B821" s="356">
        <v>841</v>
      </c>
      <c r="C821" s="367" t="str">
        <f>VLOOKUP(Táblázat1[[#This Row],[ORR_ssz]],Táblázat2[#All],7,0)</f>
        <v>PMX:XISZV:P02</v>
      </c>
      <c r="D821" s="367" t="str">
        <f>VLOOKUP(Táblázat1[[#This Row],[ORR_ssz]],Táblázat2[#All],4,0)</f>
        <v>iszv</v>
      </c>
      <c r="E821" s="350" t="s">
        <v>1869</v>
      </c>
      <c r="F821" s="351" t="s">
        <v>1870</v>
      </c>
      <c r="G821" s="351" t="s">
        <v>34</v>
      </c>
      <c r="H821" s="351" t="s">
        <v>61</v>
      </c>
      <c r="I821" s="352"/>
      <c r="J821" s="351" t="s">
        <v>199</v>
      </c>
      <c r="K821" s="350" t="s">
        <v>530</v>
      </c>
      <c r="L821" s="405" t="s">
        <v>3707</v>
      </c>
      <c r="M821" s="398">
        <f>VLOOKUP(Táblázat1[[#This Row],[ORR_ssz]],Táblázat2[#All],9,0)</f>
        <v>20</v>
      </c>
      <c r="N821" s="398">
        <f>VLOOKUP(Táblázat1[[#This Row],[ORR_ssz]],Táblázat2[#All],31,0)</f>
        <v>56</v>
      </c>
      <c r="O821" s="393"/>
      <c r="P821" s="351"/>
      <c r="Q821" s="351" t="s">
        <v>87</v>
      </c>
      <c r="R821" s="351" t="s">
        <v>90</v>
      </c>
      <c r="S821" s="351"/>
      <c r="T821" s="351" t="s">
        <v>140</v>
      </c>
      <c r="U821" s="351" t="str">
        <f>VLOOKUP(Táblázat1[[#This Row],[ORR_ssz]],Táblázat2[#All],6,0)</f>
        <v>P:10:00-12:00(A tanterem IV. (ÁA-1-114))</v>
      </c>
      <c r="V821" s="351" t="s">
        <v>1871</v>
      </c>
      <c r="W821" s="350" t="s">
        <v>1871</v>
      </c>
      <c r="X821" s="351" t="s">
        <v>672</v>
      </c>
      <c r="Y821" s="351" t="s">
        <v>951</v>
      </c>
      <c r="Z821" s="353"/>
      <c r="AA821" s="351"/>
      <c r="AB821" s="354" t="s">
        <v>3738</v>
      </c>
      <c r="AC821" s="200"/>
    </row>
    <row r="822" spans="1:29" ht="24.95" customHeight="1" x14ac:dyDescent="0.25">
      <c r="A822" s="349" t="s">
        <v>27</v>
      </c>
      <c r="B822" s="356">
        <v>842</v>
      </c>
      <c r="C822" s="367" t="str">
        <f>VLOOKUP(Táblázat1[[#This Row],[ORR_ssz]],Táblázat2[#All],7,0)</f>
        <v>PMX:XISZV:N03</v>
      </c>
      <c r="D822" s="367" t="str">
        <f>VLOOKUP(Táblázat1[[#This Row],[ORR_ssz]],Táblázat2[#All],4,0)</f>
        <v>iszv</v>
      </c>
      <c r="E822" s="350" t="s">
        <v>1828</v>
      </c>
      <c r="F822" s="351"/>
      <c r="G822" s="351" t="s">
        <v>34</v>
      </c>
      <c r="H822" s="351" t="s">
        <v>61</v>
      </c>
      <c r="I822" s="352"/>
      <c r="J822" s="351" t="s">
        <v>199</v>
      </c>
      <c r="K822" s="350" t="s">
        <v>530</v>
      </c>
      <c r="L822" s="405" t="s">
        <v>3707</v>
      </c>
      <c r="M822" s="398">
        <f>VLOOKUP(Táblázat1[[#This Row],[ORR_ssz]],Táblázat2[#All],9,0)</f>
        <v>20</v>
      </c>
      <c r="N822" s="398">
        <f>VLOOKUP(Táblázat1[[#This Row],[ORR_ssz]],Táblázat2[#All],31,0)</f>
        <v>40</v>
      </c>
      <c r="O822" s="393"/>
      <c r="P822" s="351"/>
      <c r="Q822" s="351" t="s">
        <v>83</v>
      </c>
      <c r="R822" s="351" t="s">
        <v>106</v>
      </c>
      <c r="S822" s="351"/>
      <c r="T822" s="351" t="s">
        <v>155</v>
      </c>
      <c r="U822" s="351" t="str">
        <f>VLOOKUP(Táblázat1[[#This Row],[ORR_ssz]],Táblázat2[#All],6,0)</f>
        <v>H:18:00-20:00(B gyakorló 10. (Kecskeméti u.) (ÁB-2-212))</v>
      </c>
      <c r="V822" s="351" t="s">
        <v>1829</v>
      </c>
      <c r="W822" s="350" t="s">
        <v>1830</v>
      </c>
      <c r="X822" s="351" t="s">
        <v>672</v>
      </c>
      <c r="Y822" s="351" t="s">
        <v>951</v>
      </c>
      <c r="Z822" s="353"/>
      <c r="AA822" s="351"/>
      <c r="AB822" s="354" t="s">
        <v>3738</v>
      </c>
      <c r="AC822" s="200"/>
    </row>
    <row r="823" spans="1:29" ht="24.95" customHeight="1" x14ac:dyDescent="0.25">
      <c r="A823" s="349" t="s">
        <v>27</v>
      </c>
      <c r="B823" s="356">
        <v>852</v>
      </c>
      <c r="C823" s="367" t="str">
        <f>VLOOKUP(Táblázat1[[#This Row],[ORR_ssz]],Táblázat2[#All],7,0)</f>
        <v>BP3:EKV (1)</v>
      </c>
      <c r="D823" s="367" t="str">
        <f>VLOOKUP(Táblázat1[[#This Row],[ORR_ssz]],Táblázat2[#All],4,0)</f>
        <v>e</v>
      </c>
      <c r="E823" s="350" t="s">
        <v>1914</v>
      </c>
      <c r="F823" s="351"/>
      <c r="G823" s="351" t="s">
        <v>31</v>
      </c>
      <c r="H823" s="351" t="s">
        <v>51</v>
      </c>
      <c r="I823" s="352">
        <v>3</v>
      </c>
      <c r="J823" s="351" t="s">
        <v>50</v>
      </c>
      <c r="K823" s="350"/>
      <c r="L823" s="402"/>
      <c r="M823" s="397">
        <f>VLOOKUP(Táblázat1[[#This Row],[ORR_ssz]],Táblázat2[#All],9,0)</f>
        <v>666</v>
      </c>
      <c r="N823" s="397">
        <f>VLOOKUP(Táblázat1[[#This Row],[ORR_ssz]],Táblázat2[#All],31,0)</f>
        <v>0</v>
      </c>
      <c r="O823" s="389"/>
      <c r="P823" s="358"/>
      <c r="Q823" s="377" t="s">
        <v>85</v>
      </c>
      <c r="R823" s="413" t="s">
        <v>102</v>
      </c>
      <c r="S823" s="358"/>
      <c r="T823" s="351"/>
      <c r="U823" s="351">
        <f>VLOOKUP(Táblázat1[[#This Row],[ORR_ssz]],Táblázat2[#All],6,0)</f>
        <v>0</v>
      </c>
      <c r="V823" s="351" t="s">
        <v>1840</v>
      </c>
      <c r="W823" s="350" t="s">
        <v>1840</v>
      </c>
      <c r="X823" s="351"/>
      <c r="Y823" s="351"/>
      <c r="Z823" s="353"/>
      <c r="AA823" s="351" t="s">
        <v>5500</v>
      </c>
      <c r="AB823" s="419" t="s">
        <v>5056</v>
      </c>
      <c r="AC823" s="200"/>
    </row>
    <row r="824" spans="1:29" ht="24.95" customHeight="1" x14ac:dyDescent="0.25">
      <c r="A824" s="349" t="s">
        <v>27</v>
      </c>
      <c r="B824" s="356">
        <v>844</v>
      </c>
      <c r="C824" s="367" t="str">
        <f>VLOOKUP(Táblázat1[[#This Row],[ORR_ssz]],Táblázat2[#All],7,0)</f>
        <v>BP3:EPG (10)</v>
      </c>
      <c r="D824" s="367" t="str">
        <f>VLOOKUP(Táblázat1[[#This Row],[ORR_ssz]],Táblázat2[#All],4,0)</f>
        <v>sz01</v>
      </c>
      <c r="E824" s="350" t="s">
        <v>1908</v>
      </c>
      <c r="F824" s="351"/>
      <c r="G824" s="351" t="s">
        <v>32</v>
      </c>
      <c r="H824" s="351" t="s">
        <v>51</v>
      </c>
      <c r="I824" s="352">
        <v>3</v>
      </c>
      <c r="J824" s="351"/>
      <c r="K824" s="350"/>
      <c r="L824" s="402"/>
      <c r="M824" s="395">
        <f>VLOOKUP(Táblázat1[[#This Row],[ORR_ssz]],Táblázat2[#All],9,0)</f>
        <v>20</v>
      </c>
      <c r="N824" s="395">
        <f>VLOOKUP(Táblázat1[[#This Row],[ORR_ssz]],Táblázat2[#All],31,0)</f>
        <v>40</v>
      </c>
      <c r="O824" s="388"/>
      <c r="P824" s="351"/>
      <c r="Q824" s="351" t="s">
        <v>84</v>
      </c>
      <c r="R824" s="351" t="s">
        <v>95</v>
      </c>
      <c r="S824" s="351"/>
      <c r="T824" s="351" t="s">
        <v>142</v>
      </c>
      <c r="U824" s="351" t="str">
        <f>VLOOKUP(Táblázat1[[#This Row],[ORR_ssz]],Táblázat2[#All],6,0)</f>
        <v>K:12:00-14:00(A tanterem V. (ÁA-2-221))</v>
      </c>
      <c r="V824" s="351" t="s">
        <v>1906</v>
      </c>
      <c r="W824" s="350" t="s">
        <v>1909</v>
      </c>
      <c r="X824" s="351"/>
      <c r="Y824" s="351"/>
      <c r="Z824" s="353"/>
      <c r="AA824" s="351"/>
      <c r="AB824" s="353" t="s">
        <v>3738</v>
      </c>
      <c r="AC824" s="200"/>
    </row>
    <row r="825" spans="1:29" ht="24.95" customHeight="1" x14ac:dyDescent="0.25">
      <c r="A825" s="349" t="s">
        <v>27</v>
      </c>
      <c r="B825" s="356">
        <v>845</v>
      </c>
      <c r="C825" s="367" t="str">
        <f>VLOOKUP(Táblázat1[[#This Row],[ORR_ssz]],Táblázat2[#All],7,0)</f>
        <v>BP3:EPG (10)</v>
      </c>
      <c r="D825" s="367" t="str">
        <f>VLOOKUP(Táblázat1[[#This Row],[ORR_ssz]],Táblázat2[#All],4,0)</f>
        <v>sz02</v>
      </c>
      <c r="E825" s="350" t="s">
        <v>1910</v>
      </c>
      <c r="F825" s="351"/>
      <c r="G825" s="351" t="s">
        <v>32</v>
      </c>
      <c r="H825" s="351" t="s">
        <v>51</v>
      </c>
      <c r="I825" s="352">
        <v>3</v>
      </c>
      <c r="J825" s="351"/>
      <c r="K825" s="350"/>
      <c r="L825" s="402"/>
      <c r="M825" s="395">
        <f>VLOOKUP(Táblázat1[[#This Row],[ORR_ssz]],Táblázat2[#All],9,0)</f>
        <v>20</v>
      </c>
      <c r="N825" s="395">
        <f>VLOOKUP(Táblázat1[[#This Row],[ORR_ssz]],Táblázat2[#All],31,0)</f>
        <v>40</v>
      </c>
      <c r="O825" s="388"/>
      <c r="P825" s="351"/>
      <c r="Q825" s="351" t="s">
        <v>85</v>
      </c>
      <c r="R825" s="351" t="s">
        <v>106</v>
      </c>
      <c r="S825" s="351"/>
      <c r="T825" s="351" t="s">
        <v>142</v>
      </c>
      <c r="U825" s="351" t="str">
        <f>VLOOKUP(Táblázat1[[#This Row],[ORR_ssz]],Táblázat2[#All],6,0)</f>
        <v>SZE:18:00-20:00(A tanterem V. (ÁA-2-221))</v>
      </c>
      <c r="V825" s="351" t="s">
        <v>1906</v>
      </c>
      <c r="W825" s="350" t="s">
        <v>1811</v>
      </c>
      <c r="X825" s="351"/>
      <c r="Y825" s="351"/>
      <c r="Z825" s="353"/>
      <c r="AA825" s="351"/>
      <c r="AB825" s="354" t="s">
        <v>3738</v>
      </c>
      <c r="AC825" s="200"/>
    </row>
    <row r="826" spans="1:29" ht="24.95" customHeight="1" x14ac:dyDescent="0.25">
      <c r="A826" s="356" t="s">
        <v>27</v>
      </c>
      <c r="B826" s="356">
        <v>846</v>
      </c>
      <c r="C826" s="368" t="str">
        <f>VLOOKUP(Táblázat1[[#This Row],[ORR_ssz]],Táblázat2[#All],7,0)</f>
        <v>BP3:EPG (10)</v>
      </c>
      <c r="D826" s="368" t="str">
        <f>VLOOKUP(Táblázat1[[#This Row],[ORR_ssz]],Táblázat2[#All],4,0)</f>
        <v>sz03</v>
      </c>
      <c r="E826" s="357" t="s">
        <v>1911</v>
      </c>
      <c r="F826" s="358"/>
      <c r="G826" s="358" t="s">
        <v>32</v>
      </c>
      <c r="H826" s="358" t="s">
        <v>51</v>
      </c>
      <c r="I826" s="363">
        <v>3</v>
      </c>
      <c r="J826" s="358"/>
      <c r="K826" s="357"/>
      <c r="L826" s="404"/>
      <c r="M826" s="397">
        <f>VLOOKUP(Táblázat1[[#This Row],[ORR_ssz]],Táblázat2[#All],9,0)</f>
        <v>20</v>
      </c>
      <c r="N826" s="397">
        <f>VLOOKUP(Táblázat1[[#This Row],[ORR_ssz]],Táblázat2[#All],31,0)</f>
        <v>40</v>
      </c>
      <c r="O826" s="389"/>
      <c r="P826" s="358"/>
      <c r="Q826" s="358" t="s">
        <v>84</v>
      </c>
      <c r="R826" s="358" t="s">
        <v>98</v>
      </c>
      <c r="S826" s="358"/>
      <c r="T826" s="358" t="s">
        <v>142</v>
      </c>
      <c r="U826" s="358" t="str">
        <f>VLOOKUP(Táblázat1[[#This Row],[ORR_ssz]],Táblázat2[#All],6,0)</f>
        <v>K:14:00-16:00(A tanterem V. (ÁA-2-221))</v>
      </c>
      <c r="V826" s="358" t="s">
        <v>1906</v>
      </c>
      <c r="W826" s="357" t="s">
        <v>1848</v>
      </c>
      <c r="X826" s="358"/>
      <c r="Y826" s="351"/>
      <c r="Z826" s="359"/>
      <c r="AA826" s="351"/>
      <c r="AB826" s="354" t="s">
        <v>3738</v>
      </c>
      <c r="AC826" s="200"/>
    </row>
    <row r="827" spans="1:29" ht="24.95" customHeight="1" x14ac:dyDescent="0.25">
      <c r="A827" s="349" t="s">
        <v>27</v>
      </c>
      <c r="B827" s="356">
        <v>847</v>
      </c>
      <c r="C827" s="367" t="str">
        <f>VLOOKUP(Táblázat1[[#This Row],[ORR_ssz]],Táblázat2[#All],7,0)</f>
        <v>PMx:xISZV:B28</v>
      </c>
      <c r="D827" s="367" t="str">
        <f>VLOOKUP(Táblázat1[[#This Row],[ORR_ssz]],Táblázat2[#All],4,0)</f>
        <v>iszv</v>
      </c>
      <c r="E827" s="350" t="s">
        <v>1844</v>
      </c>
      <c r="F827" s="351"/>
      <c r="G827" s="351" t="s">
        <v>34</v>
      </c>
      <c r="H827" s="351" t="s">
        <v>61</v>
      </c>
      <c r="I827" s="352"/>
      <c r="J827" s="351" t="s">
        <v>51</v>
      </c>
      <c r="K827" s="350"/>
      <c r="L827" s="402">
        <v>20</v>
      </c>
      <c r="M827" s="395">
        <f>VLOOKUP(Táblázat1[[#This Row],[ORR_ssz]],Táblázat2[#All],9,0)</f>
        <v>20</v>
      </c>
      <c r="N827" s="395">
        <f>VLOOKUP(Táblázat1[[#This Row],[ORR_ssz]],Táblázat2[#All],31,0)</f>
        <v>0</v>
      </c>
      <c r="O827" s="388"/>
      <c r="P827" s="351"/>
      <c r="Q827" s="351" t="s">
        <v>86</v>
      </c>
      <c r="R827" s="351" t="s">
        <v>106</v>
      </c>
      <c r="S827" s="351"/>
      <c r="T827" s="351"/>
      <c r="U827" s="351" t="str">
        <f>VLOOKUP(Táblázat1[[#This Row],[ORR_ssz]],Táblázat2[#All],6,0)</f>
        <v>CS:18:00-20:00(Távolléti oktatás (TÁVOLLÉTI))</v>
      </c>
      <c r="V827" s="351" t="s">
        <v>1845</v>
      </c>
      <c r="W827" s="350" t="s">
        <v>1845</v>
      </c>
      <c r="X827" s="351"/>
      <c r="Y827" s="351"/>
      <c r="Z827" s="353"/>
      <c r="AA827" s="351"/>
      <c r="AB827" s="353" t="s">
        <v>5056</v>
      </c>
      <c r="AC827" s="200"/>
    </row>
    <row r="828" spans="1:29" ht="24.95" customHeight="1" x14ac:dyDescent="0.25">
      <c r="A828" s="349" t="s">
        <v>27</v>
      </c>
      <c r="B828" s="356">
        <v>848</v>
      </c>
      <c r="C828" s="367" t="str">
        <f>VLOOKUP(Táblázat1[[#This Row],[ORR_ssz]],Táblázat2[#All],7,0)</f>
        <v>PM2:EMP</v>
      </c>
      <c r="D828" s="367" t="str">
        <f>VLOOKUP(Táblázat1[[#This Row],[ORR_ssz]],Táblázat2[#All],4,0)</f>
        <v>e</v>
      </c>
      <c r="E828" s="350" t="s">
        <v>1889</v>
      </c>
      <c r="F828" s="351"/>
      <c r="G828" s="351" t="s">
        <v>31</v>
      </c>
      <c r="H828" s="351" t="s">
        <v>61</v>
      </c>
      <c r="I828" s="352">
        <v>1</v>
      </c>
      <c r="J828" s="351" t="s">
        <v>60</v>
      </c>
      <c r="K828" s="350"/>
      <c r="L828" s="402"/>
      <c r="M828" s="395">
        <f>VLOOKUP(Táblázat1[[#This Row],[ORR_ssz]],Táblázat2[#All],9,0)</f>
        <v>666</v>
      </c>
      <c r="N828" s="395">
        <f>VLOOKUP(Táblázat1[[#This Row],[ORR_ssz]],Táblázat2[#All],31,0)</f>
        <v>40</v>
      </c>
      <c r="O828" s="388"/>
      <c r="P828" s="351"/>
      <c r="Q828" s="351" t="s">
        <v>85</v>
      </c>
      <c r="R828" s="351" t="s">
        <v>90</v>
      </c>
      <c r="S828" s="351"/>
      <c r="T828" s="351" t="s">
        <v>159</v>
      </c>
      <c r="U828" s="351" t="str">
        <f>VLOOKUP(Táblázat1[[#This Row],[ORR_ssz]],Táblázat2[#All],6,0)</f>
        <v>SZE:10:00-12:00(B gyakorló 14. (Kecskeméti u.) (ÁB-3-307))</v>
      </c>
      <c r="V828" s="351" t="s">
        <v>1848</v>
      </c>
      <c r="W828" s="350" t="s">
        <v>1848</v>
      </c>
      <c r="X828" s="351"/>
      <c r="Y828" s="351"/>
      <c r="Z828" s="353"/>
      <c r="AA828" s="351"/>
      <c r="AB828" s="353" t="s">
        <v>3738</v>
      </c>
      <c r="AC828" s="200"/>
    </row>
    <row r="829" spans="1:29" ht="24.95" customHeight="1" x14ac:dyDescent="0.25">
      <c r="A829" s="349" t="s">
        <v>27</v>
      </c>
      <c r="B829" s="356">
        <v>849</v>
      </c>
      <c r="C829" s="367" t="str">
        <f>VLOOKUP(Táblázat1[[#This Row],[ORR_ssz]],Táblázat2[#All],7,0)</f>
        <v>PM2:xMP:EPMA</v>
      </c>
      <c r="D829" s="367" t="str">
        <f>VLOOKUP(Táblázat1[[#This Row],[ORR_ssz]],Táblázat2[#All],4,0)</f>
        <v>gy01</v>
      </c>
      <c r="E829" s="350" t="s">
        <v>1939</v>
      </c>
      <c r="F829" s="351"/>
      <c r="G829" s="351" t="s">
        <v>33</v>
      </c>
      <c r="H829" s="351" t="s">
        <v>61</v>
      </c>
      <c r="I829" s="352">
        <v>3</v>
      </c>
      <c r="J829" s="351" t="s">
        <v>60</v>
      </c>
      <c r="K829" s="350"/>
      <c r="L829" s="402"/>
      <c r="M829" s="395">
        <f>VLOOKUP(Táblázat1[[#This Row],[ORR_ssz]],Táblázat2[#All],9,0)</f>
        <v>666</v>
      </c>
      <c r="N829" s="395">
        <f>VLOOKUP(Táblázat1[[#This Row],[ORR_ssz]],Táblázat2[#All],31,0)</f>
        <v>24</v>
      </c>
      <c r="O829" s="388"/>
      <c r="P829" s="351"/>
      <c r="Q829" s="351" t="s">
        <v>83</v>
      </c>
      <c r="R829" s="351" t="s">
        <v>90</v>
      </c>
      <c r="S829" s="351"/>
      <c r="T829" s="351" t="s">
        <v>125</v>
      </c>
      <c r="U829" s="351" t="str">
        <f>VLOOKUP(Táblázat1[[#This Row],[ORR_ssz]],Táblázat2[#All],6,0)</f>
        <v>H:10:00-12:00(A Informatikai labor 02. (ÁA-4-604))</v>
      </c>
      <c r="V829" s="351" t="s">
        <v>1892</v>
      </c>
      <c r="W829" s="350" t="s">
        <v>1892</v>
      </c>
      <c r="X829" s="351"/>
      <c r="Y829" s="351"/>
      <c r="Z829" s="353"/>
      <c r="AA829" s="351"/>
      <c r="AB829" s="353" t="s">
        <v>3738</v>
      </c>
      <c r="AC829" s="200"/>
    </row>
    <row r="830" spans="1:29" ht="24.95" customHeight="1" x14ac:dyDescent="0.25">
      <c r="A830" s="349" t="s">
        <v>27</v>
      </c>
      <c r="B830" s="356">
        <v>859</v>
      </c>
      <c r="C830" s="367" t="str">
        <f>VLOOKUP(Táblázat1[[#This Row],[ORR_ssz]],Táblázat2[#All],7,0)</f>
        <v>BP3:KEA</v>
      </c>
      <c r="D830" s="367" t="str">
        <f>VLOOKUP(Táblázat1[[#This Row],[ORR_ssz]],Táblázat2[#All],4,0)</f>
        <v>e</v>
      </c>
      <c r="E830" s="350" t="s">
        <v>1935</v>
      </c>
      <c r="F830" s="351"/>
      <c r="G830" s="351" t="s">
        <v>31</v>
      </c>
      <c r="H830" s="351" t="s">
        <v>51</v>
      </c>
      <c r="I830" s="352">
        <v>1</v>
      </c>
      <c r="J830" s="351" t="s">
        <v>50</v>
      </c>
      <c r="K830" s="350"/>
      <c r="L830" s="402"/>
      <c r="M830" s="395">
        <f>VLOOKUP(Táblázat1[[#This Row],[ORR_ssz]],Táblázat2[#All],9,0)</f>
        <v>666</v>
      </c>
      <c r="N830" s="395">
        <f>VLOOKUP(Táblázat1[[#This Row],[ORR_ssz]],Táblázat2[#All],31,0)</f>
        <v>0</v>
      </c>
      <c r="O830" s="388"/>
      <c r="P830" s="351"/>
      <c r="Q830" s="377" t="s">
        <v>83</v>
      </c>
      <c r="R830" s="377" t="s">
        <v>90</v>
      </c>
      <c r="S830" s="351"/>
      <c r="T830" s="351"/>
      <c r="U830" s="351">
        <f>VLOOKUP(Táblázat1[[#This Row],[ORR_ssz]],Táblázat2[#All],6,0)</f>
        <v>0</v>
      </c>
      <c r="V830" s="351" t="s">
        <v>1931</v>
      </c>
      <c r="W830" s="350" t="s">
        <v>1931</v>
      </c>
      <c r="X830" s="351"/>
      <c r="Y830" s="351"/>
      <c r="Z830" s="353"/>
      <c r="AA830" s="351" t="s">
        <v>5500</v>
      </c>
      <c r="AB830" s="419" t="s">
        <v>5056</v>
      </c>
      <c r="AC830" s="200"/>
    </row>
    <row r="831" spans="1:29" ht="24.95" customHeight="1" x14ac:dyDescent="0.25">
      <c r="A831" s="349" t="s">
        <v>18</v>
      </c>
      <c r="B831" s="356">
        <v>308</v>
      </c>
      <c r="C831" s="349" t="str">
        <f>VLOOKUP(Táblázat1[[#This Row],[ORR_ssz]],Táblázat2[#All],7,0)</f>
        <v>BP3:KGT (1)</v>
      </c>
      <c r="D831" s="349" t="str">
        <f>VLOOKUP(Táblázat1[[#This Row],[ORR_ssz]],Táblázat2[#All],4,0)</f>
        <v>e</v>
      </c>
      <c r="E831" s="350" t="s">
        <v>820</v>
      </c>
      <c r="F831" s="351"/>
      <c r="G831" s="351" t="s">
        <v>31</v>
      </c>
      <c r="H831" s="351" t="s">
        <v>51</v>
      </c>
      <c r="I831" s="352">
        <v>1</v>
      </c>
      <c r="J831" s="351" t="s">
        <v>50</v>
      </c>
      <c r="K831" s="350"/>
      <c r="L831" s="402"/>
      <c r="M831" s="395">
        <f>VLOOKUP(Táblázat1[[#This Row],[ORR_ssz]],Táblázat2[#All],9,0)</f>
        <v>666</v>
      </c>
      <c r="N831" s="395">
        <f>VLOOKUP(Táblázat1[[#This Row],[ORR_ssz]],Táblázat2[#All],31,0)</f>
        <v>0</v>
      </c>
      <c r="O831" s="388"/>
      <c r="P831" s="351"/>
      <c r="Q831" s="377" t="s">
        <v>86</v>
      </c>
      <c r="R831" s="377" t="s">
        <v>636</v>
      </c>
      <c r="S831" s="351"/>
      <c r="T831" s="351"/>
      <c r="U831" s="351">
        <f>VLOOKUP(Táblázat1[[#This Row],[ORR_ssz]],Táblázat2[#All],6,0)</f>
        <v>0</v>
      </c>
      <c r="V831" s="351" t="s">
        <v>1162</v>
      </c>
      <c r="W831" s="350" t="s">
        <v>1162</v>
      </c>
      <c r="X831" s="351"/>
      <c r="Y831" s="351"/>
      <c r="Z831" s="353"/>
      <c r="AA831" s="351" t="s">
        <v>5500</v>
      </c>
      <c r="AB831" s="419" t="s">
        <v>5056</v>
      </c>
      <c r="AC831" s="200"/>
    </row>
    <row r="832" spans="1:29" ht="24.95" customHeight="1" x14ac:dyDescent="0.25">
      <c r="A832" s="349" t="s">
        <v>27</v>
      </c>
      <c r="B832" s="356">
        <v>864</v>
      </c>
      <c r="C832" s="367" t="str">
        <f>VLOOKUP(Táblázat1[[#This Row],[ORR_ssz]],Táblázat2[#All],7,0)</f>
        <v>BP3:MP (1)</v>
      </c>
      <c r="D832" s="367" t="str">
        <f>VLOOKUP(Táblázat1[[#This Row],[ORR_ssz]],Táblázat2[#All],4,0)</f>
        <v>e</v>
      </c>
      <c r="E832" s="350" t="s">
        <v>1940</v>
      </c>
      <c r="F832" s="351"/>
      <c r="G832" s="351" t="s">
        <v>31</v>
      </c>
      <c r="H832" s="351" t="s">
        <v>51</v>
      </c>
      <c r="I832" s="352">
        <v>1</v>
      </c>
      <c r="J832" s="351" t="s">
        <v>50</v>
      </c>
      <c r="K832" s="350"/>
      <c r="L832" s="402"/>
      <c r="M832" s="395">
        <f>VLOOKUP(Táblázat1[[#This Row],[ORR_ssz]],Táblázat2[#All],9,0)</f>
        <v>666</v>
      </c>
      <c r="N832" s="395">
        <f>VLOOKUP(Táblázat1[[#This Row],[ORR_ssz]],Táblázat2[#All],31,0)</f>
        <v>0</v>
      </c>
      <c r="O832" s="388"/>
      <c r="P832" s="351"/>
      <c r="Q832" s="377" t="s">
        <v>86</v>
      </c>
      <c r="R832" s="377" t="s">
        <v>90</v>
      </c>
      <c r="S832" s="351"/>
      <c r="T832" s="351"/>
      <c r="U832" s="351">
        <f>VLOOKUP(Táblázat1[[#This Row],[ORR_ssz]],Táblázat2[#All],6,0)</f>
        <v>0</v>
      </c>
      <c r="V832" s="351" t="s">
        <v>1824</v>
      </c>
      <c r="W832" s="350" t="s">
        <v>1866</v>
      </c>
      <c r="X832" s="351"/>
      <c r="Y832" s="351"/>
      <c r="Z832" s="353"/>
      <c r="AA832" s="351" t="s">
        <v>5500</v>
      </c>
      <c r="AB832" s="419" t="s">
        <v>5056</v>
      </c>
      <c r="AC832" s="200"/>
    </row>
    <row r="833" spans="1:29" ht="24.95" customHeight="1" x14ac:dyDescent="0.25">
      <c r="A833" s="349" t="s">
        <v>27</v>
      </c>
      <c r="B833" s="356">
        <v>853</v>
      </c>
      <c r="C833" s="367" t="str">
        <f>VLOOKUP(Táblázat1[[#This Row],[ORR_ssz]],Táblázat2[#All],7,0)</f>
        <v>BP3:ÉD</v>
      </c>
      <c r="D833" s="367" t="str">
        <f>VLOOKUP(Táblázat1[[#This Row],[ORR_ssz]],Táblázat2[#All],4,0)</f>
        <v>edo</v>
      </c>
      <c r="E833" s="350" t="s">
        <v>880</v>
      </c>
      <c r="F833" s="351"/>
      <c r="G833" s="351" t="s">
        <v>33</v>
      </c>
      <c r="H833" s="351" t="s">
        <v>51</v>
      </c>
      <c r="I833" s="352">
        <v>4</v>
      </c>
      <c r="J833" s="351" t="s">
        <v>50</v>
      </c>
      <c r="K833" s="350"/>
      <c r="L833" s="402"/>
      <c r="M833" s="395">
        <f>VLOOKUP(Táblázat1[[#This Row],[ORR_ssz]],Táblázat2[#All],9,0)</f>
        <v>666</v>
      </c>
      <c r="N833" s="395">
        <f>VLOOKUP(Táblázat1[[#This Row],[ORR_ssz]],Táblázat2[#All],31,0)</f>
        <v>0</v>
      </c>
      <c r="O833" s="388"/>
      <c r="P833" s="351"/>
      <c r="Q833" s="351"/>
      <c r="R833" s="351"/>
      <c r="S833" s="351"/>
      <c r="T833" s="351"/>
      <c r="U833" s="351">
        <f>VLOOKUP(Táblázat1[[#This Row],[ORR_ssz]],Táblázat2[#All],6,0)</f>
        <v>0</v>
      </c>
      <c r="V833" s="351" t="s">
        <v>1835</v>
      </c>
      <c r="W833" s="350"/>
      <c r="X833" s="351"/>
      <c r="Y833" s="351"/>
      <c r="Z833" s="353"/>
      <c r="AA833" s="351"/>
      <c r="AB833" s="354" t="s">
        <v>3739</v>
      </c>
      <c r="AC833" s="200"/>
    </row>
    <row r="834" spans="1:29" ht="24.95" customHeight="1" x14ac:dyDescent="0.25">
      <c r="A834" s="349" t="s">
        <v>27</v>
      </c>
      <c r="B834" s="356">
        <v>854</v>
      </c>
      <c r="C834" s="367" t="str">
        <f>VLOOKUP(Táblázat1[[#This Row],[ORR_ssz]],Táblázat2[#All],7,0)</f>
        <v>PMX:XISZV:L08</v>
      </c>
      <c r="D834" s="367" t="str">
        <f>VLOOKUP(Táblázat1[[#This Row],[ORR_ssz]],Táblázat2[#All],4,0)</f>
        <v>iszv</v>
      </c>
      <c r="E834" s="350" t="s">
        <v>1877</v>
      </c>
      <c r="F834" s="351"/>
      <c r="G834" s="351" t="s">
        <v>34</v>
      </c>
      <c r="H834" s="351" t="s">
        <v>61</v>
      </c>
      <c r="I834" s="352"/>
      <c r="J834" s="351" t="s">
        <v>199</v>
      </c>
      <c r="K834" s="350"/>
      <c r="L834" s="402">
        <v>20</v>
      </c>
      <c r="M834" s="395">
        <f>VLOOKUP(Táblázat1[[#This Row],[ORR_ssz]],Táblázat2[#All],9,0)</f>
        <v>20</v>
      </c>
      <c r="N834" s="395">
        <f>VLOOKUP(Táblázat1[[#This Row],[ORR_ssz]],Táblázat2[#All],31,0)</f>
        <v>0</v>
      </c>
      <c r="O834" s="388"/>
      <c r="P834" s="351"/>
      <c r="Q834" s="351" t="s">
        <v>84</v>
      </c>
      <c r="R834" s="351" t="s">
        <v>106</v>
      </c>
      <c r="S834" s="351"/>
      <c r="T834" s="351"/>
      <c r="U834" s="351" t="str">
        <f>VLOOKUP(Táblázat1[[#This Row],[ORR_ssz]],Táblázat2[#All],6,0)</f>
        <v>K:18:00-20:00(Távolléti oktatás (TÁVOLLÉTI))</v>
      </c>
      <c r="V834" s="351" t="s">
        <v>1878</v>
      </c>
      <c r="W834" s="350" t="s">
        <v>1878</v>
      </c>
      <c r="X834" s="351"/>
      <c r="Y834" s="351"/>
      <c r="Z834" s="353"/>
      <c r="AA834" s="351"/>
      <c r="AB834" s="353" t="s">
        <v>5056</v>
      </c>
      <c r="AC834" s="200"/>
    </row>
    <row r="835" spans="1:29" ht="24.95" customHeight="1" x14ac:dyDescent="0.25">
      <c r="A835" s="349" t="s">
        <v>27</v>
      </c>
      <c r="B835" s="356">
        <v>855</v>
      </c>
      <c r="C835" s="367" t="str">
        <f>VLOOKUP(Táblázat1[[#This Row],[ORR_ssz]],Táblázat2[#All],7,0)</f>
        <v>PM2:GF</v>
      </c>
      <c r="D835" s="367" t="str">
        <f>VLOOKUP(Táblázat1[[#This Row],[ORR_ssz]],Táblázat2[#All],4,0)</f>
        <v>e</v>
      </c>
      <c r="E835" s="350" t="s">
        <v>1915</v>
      </c>
      <c r="F835" s="351"/>
      <c r="G835" s="351" t="s">
        <v>31</v>
      </c>
      <c r="H835" s="351" t="s">
        <v>61</v>
      </c>
      <c r="I835" s="352">
        <v>1</v>
      </c>
      <c r="J835" s="351" t="s">
        <v>60</v>
      </c>
      <c r="K835" s="350"/>
      <c r="L835" s="402"/>
      <c r="M835" s="395">
        <f>VLOOKUP(Táblázat1[[#This Row],[ORR_ssz]],Táblázat2[#All],9,0)</f>
        <v>666</v>
      </c>
      <c r="N835" s="395">
        <f>VLOOKUP(Táblázat1[[#This Row],[ORR_ssz]],Táblázat2[#All],31,0)</f>
        <v>30</v>
      </c>
      <c r="O835" s="388"/>
      <c r="P835" s="351"/>
      <c r="Q835" s="351" t="s">
        <v>83</v>
      </c>
      <c r="R835" s="351" t="s">
        <v>90</v>
      </c>
      <c r="S835" s="351"/>
      <c r="T835" s="351" t="s">
        <v>154</v>
      </c>
      <c r="U835" s="351" t="str">
        <f>VLOOKUP(Táblázat1[[#This Row],[ORR_ssz]],Táblázat2[#All],6,0)</f>
        <v>H:10:00-12:00(B gyakorló 09. (Kecskeméti u.) (ÁB-2-221))</v>
      </c>
      <c r="V835" s="351" t="s">
        <v>1897</v>
      </c>
      <c r="W835" s="350" t="s">
        <v>1897</v>
      </c>
      <c r="X835" s="351"/>
      <c r="Y835" s="351"/>
      <c r="Z835" s="353"/>
      <c r="AA835" s="351"/>
      <c r="AB835" s="353" t="s">
        <v>3738</v>
      </c>
      <c r="AC835" s="200"/>
    </row>
    <row r="836" spans="1:29" ht="24.95" customHeight="1" x14ac:dyDescent="0.25">
      <c r="A836" s="356" t="s">
        <v>27</v>
      </c>
      <c r="B836" s="356">
        <v>856</v>
      </c>
      <c r="C836" s="368" t="str">
        <f>VLOOKUP(Táblázat1[[#This Row],[ORR_ssz]],Táblázat2[#All],7,0)</f>
        <v>PM2:HTR</v>
      </c>
      <c r="D836" s="368" t="str">
        <f>VLOOKUP(Táblázat1[[#This Row],[ORR_ssz]],Táblázat2[#All],4,0)</f>
        <v>e</v>
      </c>
      <c r="E836" s="357" t="s">
        <v>1916</v>
      </c>
      <c r="F836" s="358"/>
      <c r="G836" s="358" t="s">
        <v>31</v>
      </c>
      <c r="H836" s="358" t="s">
        <v>61</v>
      </c>
      <c r="I836" s="363">
        <v>1</v>
      </c>
      <c r="J836" s="358" t="s">
        <v>60</v>
      </c>
      <c r="K836" s="357"/>
      <c r="L836" s="404"/>
      <c r="M836" s="397">
        <f>VLOOKUP(Táblázat1[[#This Row],[ORR_ssz]],Táblázat2[#All],9,0)</f>
        <v>666</v>
      </c>
      <c r="N836" s="397">
        <f>VLOOKUP(Táblázat1[[#This Row],[ORR_ssz]],Táblázat2[#All],31,0)</f>
        <v>48</v>
      </c>
      <c r="O836" s="389"/>
      <c r="P836" s="358"/>
      <c r="Q836" s="377" t="s">
        <v>85</v>
      </c>
      <c r="R836" s="351" t="s">
        <v>98</v>
      </c>
      <c r="S836" s="358"/>
      <c r="T836" s="413" t="s">
        <v>149</v>
      </c>
      <c r="U836" s="358" t="str">
        <f>VLOOKUP(Táblázat1[[#This Row],[ORR_ssz]],Táblázat2[#All],6,0)</f>
        <v>SZE:14:00-16:00(B gyakorló 04. (Magyar u.) (ÁB-0,5-1))</v>
      </c>
      <c r="V836" s="358" t="s">
        <v>1917</v>
      </c>
      <c r="W836" s="357" t="s">
        <v>1917</v>
      </c>
      <c r="X836" s="358"/>
      <c r="Y836" s="351"/>
      <c r="Z836" s="359"/>
      <c r="AA836" s="351"/>
      <c r="AB836" s="354" t="s">
        <v>3738</v>
      </c>
      <c r="AC836" s="200"/>
    </row>
    <row r="837" spans="1:29" ht="24.95" customHeight="1" x14ac:dyDescent="0.25">
      <c r="A837" s="349" t="s">
        <v>27</v>
      </c>
      <c r="B837" s="356">
        <v>857</v>
      </c>
      <c r="C837" s="367" t="str">
        <f>VLOOKUP(Táblázat1[[#This Row],[ORR_ssz]],Táblázat2[#All],7,0)</f>
        <v>PMX:XISZV:P03</v>
      </c>
      <c r="D837" s="367" t="str">
        <f>VLOOKUP(Táblázat1[[#This Row],[ORR_ssz]],Táblázat2[#All],4,0)</f>
        <v>iszv</v>
      </c>
      <c r="E837" s="350" t="s">
        <v>1831</v>
      </c>
      <c r="F837" s="351" t="s">
        <v>1832</v>
      </c>
      <c r="G837" s="351" t="s">
        <v>34</v>
      </c>
      <c r="H837" s="351" t="s">
        <v>61</v>
      </c>
      <c r="I837" s="352"/>
      <c r="J837" s="351" t="s">
        <v>199</v>
      </c>
      <c r="K837" s="350"/>
      <c r="L837" s="402">
        <v>20</v>
      </c>
      <c r="M837" s="395">
        <f>VLOOKUP(Táblázat1[[#This Row],[ORR_ssz]],Táblázat2[#All],9,0)</f>
        <v>20</v>
      </c>
      <c r="N837" s="395">
        <f>VLOOKUP(Táblázat1[[#This Row],[ORR_ssz]],Táblázat2[#All],31,0)</f>
        <v>0</v>
      </c>
      <c r="O837" s="388"/>
      <c r="P837" s="351"/>
      <c r="Q837" s="351" t="s">
        <v>85</v>
      </c>
      <c r="R837" s="351" t="s">
        <v>98</v>
      </c>
      <c r="S837" s="351"/>
      <c r="T837" s="351"/>
      <c r="U837" s="351" t="str">
        <f>VLOOKUP(Táblázat1[[#This Row],[ORR_ssz]],Táblázat2[#All],6,0)</f>
        <v>SZE:14:00-16:00(Távolléti oktatás (TÁVOLLÉTI))</v>
      </c>
      <c r="V837" s="351" t="s">
        <v>1833</v>
      </c>
      <c r="W837" s="350" t="s">
        <v>1833</v>
      </c>
      <c r="X837" s="351"/>
      <c r="Y837" s="351"/>
      <c r="Z837" s="353"/>
      <c r="AA837" s="351"/>
      <c r="AB837" s="354" t="s">
        <v>5056</v>
      </c>
      <c r="AC837" s="200"/>
    </row>
    <row r="838" spans="1:29" ht="24.95" customHeight="1" x14ac:dyDescent="0.25">
      <c r="A838" s="349" t="s">
        <v>27</v>
      </c>
      <c r="B838" s="356">
        <v>858</v>
      </c>
      <c r="C838" s="367" t="str">
        <f>VLOOKUP(Táblázat1[[#This Row],[ORR_ssz]],Táblázat2[#All],7,0)</f>
        <v>PMX:XISZV:P04</v>
      </c>
      <c r="D838" s="367" t="str">
        <f>VLOOKUP(Táblázat1[[#This Row],[ORR_ssz]],Táblázat2[#All],4,0)</f>
        <v>iszv</v>
      </c>
      <c r="E838" s="350" t="s">
        <v>1879</v>
      </c>
      <c r="F838" s="351" t="s">
        <v>1880</v>
      </c>
      <c r="G838" s="351" t="s">
        <v>34</v>
      </c>
      <c r="H838" s="351" t="s">
        <v>61</v>
      </c>
      <c r="I838" s="352"/>
      <c r="J838" s="351" t="s">
        <v>199</v>
      </c>
      <c r="K838" s="350"/>
      <c r="L838" s="402">
        <v>20</v>
      </c>
      <c r="M838" s="395">
        <f>VLOOKUP(Táblázat1[[#This Row],[ORR_ssz]],Táblázat2[#All],9,0)</f>
        <v>20</v>
      </c>
      <c r="N838" s="395">
        <f>VLOOKUP(Táblázat1[[#This Row],[ORR_ssz]],Táblázat2[#All],31,0)</f>
        <v>0</v>
      </c>
      <c r="O838" s="388"/>
      <c r="P838" s="351"/>
      <c r="Q838" s="351" t="s">
        <v>84</v>
      </c>
      <c r="R838" s="351" t="s">
        <v>106</v>
      </c>
      <c r="S838" s="351"/>
      <c r="T838" s="351"/>
      <c r="U838" s="351" t="str">
        <f>VLOOKUP(Táblázat1[[#This Row],[ORR_ssz]],Táblázat2[#All],6,0)</f>
        <v>K:18:00-20:00(Távolléti oktatás (TÁVOLLÉTI))</v>
      </c>
      <c r="V838" s="351" t="s">
        <v>1881</v>
      </c>
      <c r="W838" s="350" t="s">
        <v>1881</v>
      </c>
      <c r="X838" s="351"/>
      <c r="Y838" s="351"/>
      <c r="Z838" s="353"/>
      <c r="AA838" s="351"/>
      <c r="AB838" s="353" t="s">
        <v>5056</v>
      </c>
      <c r="AC838" s="200"/>
    </row>
    <row r="839" spans="1:29" ht="24.95" customHeight="1" x14ac:dyDescent="0.25">
      <c r="A839" s="349" t="s">
        <v>23</v>
      </c>
      <c r="B839" s="356">
        <v>529</v>
      </c>
      <c r="C839" s="349" t="str">
        <f>VLOOKUP(Táblázat1[[#This Row],[ORR_ssz]],Táblázat2[#All],7,0)</f>
        <v>BP3:NJP (1)</v>
      </c>
      <c r="D839" s="349" t="str">
        <f>VLOOKUP(Táblázat1[[#This Row],[ORR_ssz]],Táblázat2[#All],4,0)</f>
        <v>e</v>
      </c>
      <c r="E839" s="350" t="s">
        <v>839</v>
      </c>
      <c r="F839" s="351"/>
      <c r="G839" s="351" t="s">
        <v>31</v>
      </c>
      <c r="H839" s="351" t="s">
        <v>51</v>
      </c>
      <c r="I839" s="352">
        <v>3</v>
      </c>
      <c r="J839" s="351" t="s">
        <v>50</v>
      </c>
      <c r="K839" s="350"/>
      <c r="L839" s="402"/>
      <c r="M839" s="395">
        <f>VLOOKUP(Táblázat1[[#This Row],[ORR_ssz]],Táblázat2[#All],9,0)</f>
        <v>666</v>
      </c>
      <c r="N839" s="395">
        <f>VLOOKUP(Táblázat1[[#This Row],[ORR_ssz]],Táblázat2[#All],31,0)</f>
        <v>0</v>
      </c>
      <c r="O839" s="388"/>
      <c r="P839" s="351"/>
      <c r="Q839" s="377" t="s">
        <v>84</v>
      </c>
      <c r="R839" s="377" t="s">
        <v>636</v>
      </c>
      <c r="S839" s="351"/>
      <c r="T839" s="351"/>
      <c r="U839" s="351">
        <f>VLOOKUP(Táblázat1[[#This Row],[ORR_ssz]],Táblázat2[#All],6,0)</f>
        <v>0</v>
      </c>
      <c r="V839" s="351" t="s">
        <v>1313</v>
      </c>
      <c r="W839" s="350" t="s">
        <v>1314</v>
      </c>
      <c r="X839" s="351"/>
      <c r="Y839" s="351"/>
      <c r="Z839" s="353"/>
      <c r="AA839" s="351" t="s">
        <v>5500</v>
      </c>
      <c r="AB839" s="419" t="s">
        <v>5056</v>
      </c>
      <c r="AC839" s="200"/>
    </row>
    <row r="840" spans="1:29" ht="24.95" customHeight="1" x14ac:dyDescent="0.25">
      <c r="A840" s="349" t="s">
        <v>27</v>
      </c>
      <c r="B840" s="356">
        <v>860</v>
      </c>
      <c r="C840" s="367" t="str">
        <f>VLOOKUP(Táblázat1[[#This Row],[ORR_ssz]],Táblázat2[#All],7,0)</f>
        <v>PMX:XISZV:92:A</v>
      </c>
      <c r="D840" s="367" t="str">
        <f>VLOOKUP(Táblázat1[[#This Row],[ORR_ssz]],Táblázat2[#All],4,0)</f>
        <v>iszv</v>
      </c>
      <c r="E840" s="350" t="s">
        <v>1867</v>
      </c>
      <c r="F840" s="351"/>
      <c r="G840" s="351" t="s">
        <v>34</v>
      </c>
      <c r="H840" s="351" t="s">
        <v>61</v>
      </c>
      <c r="I840" s="352"/>
      <c r="J840" s="351" t="s">
        <v>199</v>
      </c>
      <c r="K840" s="350"/>
      <c r="L840" s="402">
        <v>20</v>
      </c>
      <c r="M840" s="395">
        <f>VLOOKUP(Táblázat1[[#This Row],[ORR_ssz]],Táblázat2[#All],9,0)</f>
        <v>20</v>
      </c>
      <c r="N840" s="395">
        <f>VLOOKUP(Táblázat1[[#This Row],[ORR_ssz]],Táblázat2[#All],31,0)</f>
        <v>0</v>
      </c>
      <c r="O840" s="388"/>
      <c r="P840" s="351"/>
      <c r="Q840" s="351" t="s">
        <v>83</v>
      </c>
      <c r="R840" s="351" t="s">
        <v>90</v>
      </c>
      <c r="S840" s="351"/>
      <c r="T840" s="351"/>
      <c r="U840" s="351" t="str">
        <f>VLOOKUP(Táblázat1[[#This Row],[ORR_ssz]],Táblázat2[#All],6,0)</f>
        <v>H:10:00-12:00(Távolléti oktatás (TÁVOLLÉTI))</v>
      </c>
      <c r="V840" s="351" t="s">
        <v>1868</v>
      </c>
      <c r="W840" s="350" t="s">
        <v>1868</v>
      </c>
      <c r="X840" s="351"/>
      <c r="Y840" s="351"/>
      <c r="Z840" s="353"/>
      <c r="AA840" s="351"/>
      <c r="AB840" s="354" t="s">
        <v>5056</v>
      </c>
      <c r="AC840" s="200"/>
    </row>
    <row r="841" spans="1:29" ht="24.95" customHeight="1" x14ac:dyDescent="0.25">
      <c r="A841" s="349" t="s">
        <v>27</v>
      </c>
      <c r="B841" s="356">
        <v>861</v>
      </c>
      <c r="C841" s="367" t="str">
        <f>VLOOKUP(Táblázat1[[#This Row],[ORR_ssz]],Táblázat2[#All],7,0)</f>
        <v>PMX:XISZV:G06</v>
      </c>
      <c r="D841" s="367" t="str">
        <f>VLOOKUP(Táblázat1[[#This Row],[ORR_ssz]],Táblázat2[#All],4,0)</f>
        <v>iszv</v>
      </c>
      <c r="E841" s="350" t="s">
        <v>1856</v>
      </c>
      <c r="F841" s="351"/>
      <c r="G841" s="351" t="s">
        <v>34</v>
      </c>
      <c r="H841" s="351" t="s">
        <v>61</v>
      </c>
      <c r="I841" s="352"/>
      <c r="J841" s="351" t="s">
        <v>199</v>
      </c>
      <c r="K841" s="350"/>
      <c r="L841" s="402">
        <v>20</v>
      </c>
      <c r="M841" s="395">
        <f>VLOOKUP(Táblázat1[[#This Row],[ORR_ssz]],Táblázat2[#All],9,0)</f>
        <v>20</v>
      </c>
      <c r="N841" s="395">
        <f>VLOOKUP(Táblázat1[[#This Row],[ORR_ssz]],Táblázat2[#All],31,0)</f>
        <v>0</v>
      </c>
      <c r="O841" s="388"/>
      <c r="P841" s="351"/>
      <c r="Q841" s="351" t="s">
        <v>83</v>
      </c>
      <c r="R841" s="351" t="s">
        <v>98</v>
      </c>
      <c r="S841" s="416" t="s">
        <v>5491</v>
      </c>
      <c r="T841" s="351"/>
      <c r="U841" s="351" t="str">
        <f>VLOOKUP(Táblázat1[[#This Row],[ORR_ssz]],Táblázat2[#All],6,0)</f>
        <v>H:14:00-16:00(Távolléti oktatás (TÁVOLLÉTI))</v>
      </c>
      <c r="V841" s="351" t="s">
        <v>1813</v>
      </c>
      <c r="W841" s="350" t="s">
        <v>1813</v>
      </c>
      <c r="X841" s="351"/>
      <c r="Y841" s="351"/>
      <c r="Z841" s="353" t="s">
        <v>1857</v>
      </c>
      <c r="AA841" s="351" t="s">
        <v>5490</v>
      </c>
      <c r="AB841" s="414" t="s">
        <v>3738</v>
      </c>
      <c r="AC841" s="200"/>
    </row>
    <row r="842" spans="1:29" ht="24.95" customHeight="1" x14ac:dyDescent="0.25">
      <c r="A842" s="349" t="s">
        <v>27</v>
      </c>
      <c r="B842" s="356">
        <v>862</v>
      </c>
      <c r="C842" s="367" t="str">
        <f>VLOOKUP(Táblázat1[[#This Row],[ORR_ssz]],Táblázat2[#All],7,0)</f>
        <v>PM2:xMP:KPE</v>
      </c>
      <c r="D842" s="367" t="str">
        <f>VLOOKUP(Táblázat1[[#This Row],[ORR_ssz]],Táblázat2[#All],4,0)</f>
        <v>e</v>
      </c>
      <c r="E842" s="350" t="s">
        <v>1927</v>
      </c>
      <c r="F842" s="351"/>
      <c r="G842" s="351" t="s">
        <v>31</v>
      </c>
      <c r="H842" s="351" t="s">
        <v>61</v>
      </c>
      <c r="I842" s="352">
        <v>3</v>
      </c>
      <c r="J842" s="351" t="s">
        <v>60</v>
      </c>
      <c r="K842" s="350"/>
      <c r="L842" s="402"/>
      <c r="M842" s="395">
        <f>VLOOKUP(Táblázat1[[#This Row],[ORR_ssz]],Táblázat2[#All],9,0)</f>
        <v>666</v>
      </c>
      <c r="N842" s="395">
        <f>VLOOKUP(Táblázat1[[#This Row],[ORR_ssz]],Táblázat2[#All],31,0)</f>
        <v>30</v>
      </c>
      <c r="O842" s="388"/>
      <c r="P842" s="351"/>
      <c r="Q842" s="351" t="s">
        <v>85</v>
      </c>
      <c r="R842" s="351" t="s">
        <v>98</v>
      </c>
      <c r="S842" s="351"/>
      <c r="T842" s="351" t="s">
        <v>160</v>
      </c>
      <c r="U842" s="351" t="str">
        <f>VLOOKUP(Táblázat1[[#This Row],[ORR_ssz]],Táblázat2[#All],6,0)</f>
        <v>SZE:14:00-16:00(B gyakorló 15. (Magyar u.) (ÁB-3-310))</v>
      </c>
      <c r="V842" s="351" t="s">
        <v>1928</v>
      </c>
      <c r="W842" s="350" t="s">
        <v>1928</v>
      </c>
      <c r="X842" s="351"/>
      <c r="Y842" s="351"/>
      <c r="Z842" s="353"/>
      <c r="AA842" s="351"/>
      <c r="AB842" s="354" t="s">
        <v>3738</v>
      </c>
      <c r="AC842" s="200"/>
    </row>
    <row r="843" spans="1:29" ht="24.95" customHeight="1" x14ac:dyDescent="0.25">
      <c r="A843" s="349" t="s">
        <v>27</v>
      </c>
      <c r="B843" s="356">
        <v>863</v>
      </c>
      <c r="C843" s="367" t="str">
        <f>VLOOKUP(Táblázat1[[#This Row],[ORR_ssz]],Táblázat2[#All],7,0)</f>
        <v>PMX:XISZV:P05</v>
      </c>
      <c r="D843" s="367" t="str">
        <f>VLOOKUP(Táblázat1[[#This Row],[ORR_ssz]],Táblázat2[#All],4,0)</f>
        <v>iszv</v>
      </c>
      <c r="E843" s="350" t="s">
        <v>1882</v>
      </c>
      <c r="F843" s="351" t="s">
        <v>1882</v>
      </c>
      <c r="G843" s="351" t="s">
        <v>34</v>
      </c>
      <c r="H843" s="351" t="s">
        <v>61</v>
      </c>
      <c r="I843" s="352"/>
      <c r="J843" s="351" t="s">
        <v>199</v>
      </c>
      <c r="K843" s="350" t="s">
        <v>530</v>
      </c>
      <c r="L843" s="405" t="s">
        <v>3712</v>
      </c>
      <c r="M843" s="398">
        <f>VLOOKUP(Táblázat1[[#This Row],[ORR_ssz]],Táblázat2[#All],9,0)</f>
        <v>20</v>
      </c>
      <c r="N843" s="398">
        <f>VLOOKUP(Táblázat1[[#This Row],[ORR_ssz]],Táblázat2[#All],31,0)</f>
        <v>40</v>
      </c>
      <c r="O843" s="393"/>
      <c r="P843" s="351"/>
      <c r="Q843" s="351" t="s">
        <v>84</v>
      </c>
      <c r="R843" s="351" t="s">
        <v>98</v>
      </c>
      <c r="S843" s="351"/>
      <c r="T843" s="351" t="s">
        <v>155</v>
      </c>
      <c r="U843" s="351" t="str">
        <f>VLOOKUP(Táblázat1[[#This Row],[ORR_ssz]],Táblázat2[#All],6,0)</f>
        <v>K:14:00-16:00(B gyakorló 10. (Kecskeméti u.) (ÁB-2-212))</v>
      </c>
      <c r="V843" s="351" t="s">
        <v>1811</v>
      </c>
      <c r="W843" s="350" t="s">
        <v>1811</v>
      </c>
      <c r="X843" s="351" t="s">
        <v>672</v>
      </c>
      <c r="Y843" s="351" t="s">
        <v>951</v>
      </c>
      <c r="Z843" s="353"/>
      <c r="AA843" s="351"/>
      <c r="AB843" s="354" t="s">
        <v>3738</v>
      </c>
      <c r="AC843" s="200"/>
    </row>
    <row r="844" spans="1:29" ht="24.95" customHeight="1" x14ac:dyDescent="0.25">
      <c r="A844" s="349" t="s">
        <v>27</v>
      </c>
      <c r="B844" s="356">
        <v>870</v>
      </c>
      <c r="C844" s="367" t="str">
        <f>VLOOKUP(Táblázat1[[#This Row],[ORR_ssz]],Táblázat2[#All],7,0)</f>
        <v>BP3:NK (1)</v>
      </c>
      <c r="D844" s="367" t="str">
        <f>VLOOKUP(Táblázat1[[#This Row],[ORR_ssz]],Táblázat2[#All],4,0)</f>
        <v>e</v>
      </c>
      <c r="E844" s="350" t="s">
        <v>1941</v>
      </c>
      <c r="F844" s="351"/>
      <c r="G844" s="351" t="s">
        <v>31</v>
      </c>
      <c r="H844" s="351" t="s">
        <v>51</v>
      </c>
      <c r="I844" s="352">
        <v>5</v>
      </c>
      <c r="J844" s="351" t="s">
        <v>50</v>
      </c>
      <c r="K844" s="350"/>
      <c r="L844" s="402"/>
      <c r="M844" s="395">
        <f>VLOOKUP(Táblázat1[[#This Row],[ORR_ssz]],Táblázat2[#All],9,0)</f>
        <v>666</v>
      </c>
      <c r="N844" s="395">
        <f>VLOOKUP(Táblázat1[[#This Row],[ORR_ssz]],Táblázat2[#All],31,0)</f>
        <v>0</v>
      </c>
      <c r="O844" s="388"/>
      <c r="P844" s="351"/>
      <c r="Q844" s="377" t="s">
        <v>85</v>
      </c>
      <c r="R844" s="377" t="s">
        <v>102</v>
      </c>
      <c r="S844" s="351"/>
      <c r="T844" s="351"/>
      <c r="U844" s="351">
        <f>VLOOKUP(Táblázat1[[#This Row],[ORR_ssz]],Táblázat2[#All],6,0)</f>
        <v>0</v>
      </c>
      <c r="V844" s="351" t="s">
        <v>1928</v>
      </c>
      <c r="W844" s="350" t="s">
        <v>1928</v>
      </c>
      <c r="X844" s="351"/>
      <c r="Y844" s="351"/>
      <c r="Z844" s="353"/>
      <c r="AA844" s="351" t="s">
        <v>5500</v>
      </c>
      <c r="AB844" s="419" t="s">
        <v>5056</v>
      </c>
      <c r="AC844" s="200"/>
    </row>
    <row r="845" spans="1:29" ht="24.95" customHeight="1" x14ac:dyDescent="0.25">
      <c r="A845" s="349" t="s">
        <v>27</v>
      </c>
      <c r="B845" s="356">
        <v>865</v>
      </c>
      <c r="C845" s="367" t="str">
        <f>VLOOKUP(Táblázat1[[#This Row],[ORR_ssz]],Táblázat2[#All],7,0)</f>
        <v>PM2:MP</v>
      </c>
      <c r="D845" s="367" t="str">
        <f>VLOOKUP(Táblázat1[[#This Row],[ORR_ssz]],Táblázat2[#All],4,0)</f>
        <v>e</v>
      </c>
      <c r="E845" s="350" t="s">
        <v>1918</v>
      </c>
      <c r="F845" s="351"/>
      <c r="G845" s="351" t="s">
        <v>31</v>
      </c>
      <c r="H845" s="351" t="s">
        <v>61</v>
      </c>
      <c r="I845" s="352">
        <v>1</v>
      </c>
      <c r="J845" s="351" t="s">
        <v>60</v>
      </c>
      <c r="K845" s="350"/>
      <c r="L845" s="402"/>
      <c r="M845" s="395">
        <f>VLOOKUP(Táblázat1[[#This Row],[ORR_ssz]],Táblázat2[#All],9,0)</f>
        <v>666</v>
      </c>
      <c r="N845" s="395">
        <f>VLOOKUP(Táblázat1[[#This Row],[ORR_ssz]],Táblázat2[#All],31,0)</f>
        <v>40</v>
      </c>
      <c r="O845" s="388"/>
      <c r="P845" s="351"/>
      <c r="Q845" s="351" t="s">
        <v>85</v>
      </c>
      <c r="R845" s="351" t="s">
        <v>636</v>
      </c>
      <c r="S845" s="351"/>
      <c r="T845" s="351" t="s">
        <v>147</v>
      </c>
      <c r="U845" s="351" t="str">
        <f>VLOOKUP(Táblázat1[[#This Row],[ORR_ssz]],Táblázat2[#All],6,0)</f>
        <v>SZE:08:00-10:00(B gyakorló 02. (Kecskeméti u.) (ÁB-0-2))</v>
      </c>
      <c r="V845" s="351" t="s">
        <v>1919</v>
      </c>
      <c r="W845" s="350" t="s">
        <v>1919</v>
      </c>
      <c r="X845" s="351"/>
      <c r="Y845" s="351"/>
      <c r="Z845" s="353"/>
      <c r="AA845" s="351"/>
      <c r="AB845" s="354" t="s">
        <v>3738</v>
      </c>
      <c r="AC845" s="200"/>
    </row>
    <row r="846" spans="1:29" ht="24.95" customHeight="1" x14ac:dyDescent="0.25">
      <c r="A846" s="349" t="s">
        <v>27</v>
      </c>
      <c r="B846" s="356">
        <v>866</v>
      </c>
      <c r="C846" s="367" t="str">
        <f>VLOOKUP(Táblázat1[[#This Row],[ORR_ssz]],Táblázat2[#All],7,0)</f>
        <v>PMX:XISZV:M07</v>
      </c>
      <c r="D846" s="367" t="str">
        <f>VLOOKUP(Táblázat1[[#This Row],[ORR_ssz]],Táblázat2[#All],4,0)</f>
        <v>iszv</v>
      </c>
      <c r="E846" s="350" t="s">
        <v>1851</v>
      </c>
      <c r="F846" s="351"/>
      <c r="G846" s="351" t="s">
        <v>34</v>
      </c>
      <c r="H846" s="351" t="s">
        <v>61</v>
      </c>
      <c r="I846" s="352"/>
      <c r="J846" s="351" t="s">
        <v>199</v>
      </c>
      <c r="K846" s="350"/>
      <c r="L846" s="404">
        <v>20</v>
      </c>
      <c r="M846" s="397">
        <f>VLOOKUP(Táblázat1[[#This Row],[ORR_ssz]],Táblázat2[#All],9,0)</f>
        <v>20</v>
      </c>
      <c r="N846" s="397">
        <f>VLOOKUP(Táblázat1[[#This Row],[ORR_ssz]],Táblázat2[#All],31,0)</f>
        <v>0</v>
      </c>
      <c r="O846" s="389"/>
      <c r="P846" s="351"/>
      <c r="Q846" s="351" t="s">
        <v>84</v>
      </c>
      <c r="R846" s="351" t="s">
        <v>95</v>
      </c>
      <c r="S846" s="351"/>
      <c r="T846" s="351"/>
      <c r="U846" s="351" t="str">
        <f>VLOOKUP(Táblázat1[[#This Row],[ORR_ssz]],Táblázat2[#All],6,0)</f>
        <v>K:12:00-14:00(Távolléti oktatás (TÁVOLLÉTI))</v>
      </c>
      <c r="V846" s="351" t="s">
        <v>1852</v>
      </c>
      <c r="W846" s="350" t="s">
        <v>1852</v>
      </c>
      <c r="X846" s="351"/>
      <c r="Y846" s="351"/>
      <c r="Z846" s="353"/>
      <c r="AA846" s="351"/>
      <c r="AB846" s="354" t="s">
        <v>5056</v>
      </c>
      <c r="AC846" s="200"/>
    </row>
    <row r="847" spans="1:29" ht="24.95" customHeight="1" x14ac:dyDescent="0.25">
      <c r="A847" s="349" t="s">
        <v>27</v>
      </c>
      <c r="B847" s="356">
        <v>867</v>
      </c>
      <c r="C847" s="367" t="str">
        <f>VLOOKUP(Táblázat1[[#This Row],[ORR_ssz]],Táblázat2[#All],7,0)</f>
        <v>PMx:xISZV:30</v>
      </c>
      <c r="D847" s="367" t="str">
        <f>VLOOKUP(Táblázat1[[#This Row],[ORR_ssz]],Táblázat2[#All],4,0)</f>
        <v>iszv</v>
      </c>
      <c r="E847" s="350" t="s">
        <v>1839</v>
      </c>
      <c r="F847" s="351"/>
      <c r="G847" s="351" t="s">
        <v>34</v>
      </c>
      <c r="H847" s="351" t="s">
        <v>61</v>
      </c>
      <c r="I847" s="352"/>
      <c r="J847" s="351" t="s">
        <v>199</v>
      </c>
      <c r="K847" s="350" t="s">
        <v>530</v>
      </c>
      <c r="L847" s="404">
        <v>20</v>
      </c>
      <c r="M847" s="397">
        <f>VLOOKUP(Táblázat1[[#This Row],[ORR_ssz]],Táblázat2[#All],9,0)</f>
        <v>20</v>
      </c>
      <c r="N847" s="397">
        <f>VLOOKUP(Táblázat1[[#This Row],[ORR_ssz]],Táblázat2[#All],31,0)</f>
        <v>0</v>
      </c>
      <c r="O847" s="389"/>
      <c r="P847" s="351"/>
      <c r="Q847" s="351" t="s">
        <v>85</v>
      </c>
      <c r="R847" s="351" t="s">
        <v>106</v>
      </c>
      <c r="S847" s="351"/>
      <c r="T847" s="351"/>
      <c r="U847" s="351" t="str">
        <f>VLOOKUP(Táblázat1[[#This Row],[ORR_ssz]],Táblázat2[#All],6,0)</f>
        <v>SZE:18:00-20:00(Távolléti oktatás (TÁVOLLÉTI))</v>
      </c>
      <c r="V847" s="351" t="s">
        <v>1840</v>
      </c>
      <c r="W847" s="350" t="s">
        <v>1840</v>
      </c>
      <c r="X847" s="351"/>
      <c r="Y847" s="351"/>
      <c r="Z847" s="353"/>
      <c r="AA847" s="351"/>
      <c r="AB847" s="354" t="s">
        <v>5056</v>
      </c>
      <c r="AC847" s="200"/>
    </row>
    <row r="848" spans="1:29" ht="24.95" customHeight="1" x14ac:dyDescent="0.25">
      <c r="A848" s="349" t="s">
        <v>27</v>
      </c>
      <c r="B848" s="356">
        <v>868</v>
      </c>
      <c r="C848" s="367" t="str">
        <f>VLOOKUP(Táblázat1[[#This Row],[ORR_ssz]],Táblázat2[#All],7,0)</f>
        <v>PM2:PFA</v>
      </c>
      <c r="D848" s="367" t="str">
        <f>VLOOKUP(Táblázat1[[#This Row],[ORR_ssz]],Táblázat2[#All],4,0)</f>
        <v>e</v>
      </c>
      <c r="E848" s="350" t="s">
        <v>1920</v>
      </c>
      <c r="F848" s="351"/>
      <c r="G848" s="351" t="s">
        <v>31</v>
      </c>
      <c r="H848" s="351" t="s">
        <v>61</v>
      </c>
      <c r="I848" s="352">
        <v>1</v>
      </c>
      <c r="J848" s="351" t="s">
        <v>60</v>
      </c>
      <c r="K848" s="350"/>
      <c r="L848" s="402"/>
      <c r="M848" s="395">
        <f>VLOOKUP(Táblázat1[[#This Row],[ORR_ssz]],Táblázat2[#All],9,0)</f>
        <v>666</v>
      </c>
      <c r="N848" s="395">
        <f>VLOOKUP(Táblázat1[[#This Row],[ORR_ssz]],Táblázat2[#All],31,0)</f>
        <v>60</v>
      </c>
      <c r="O848" s="388"/>
      <c r="P848" s="351"/>
      <c r="Q848" s="351" t="s">
        <v>84</v>
      </c>
      <c r="R848" s="351" t="s">
        <v>90</v>
      </c>
      <c r="S848" s="351"/>
      <c r="T848" s="351" t="s">
        <v>148</v>
      </c>
      <c r="U848" s="351" t="str">
        <f>VLOOKUP(Táblázat1[[#This Row],[ORR_ssz]],Táblázat2[#All],6,0)</f>
        <v>K:10:00-12:00(B gyakorló 03. (Magyar u.) (ÁB-0-4))</v>
      </c>
      <c r="V848" s="351" t="s">
        <v>1848</v>
      </c>
      <c r="W848" s="350" t="s">
        <v>1848</v>
      </c>
      <c r="X848" s="351"/>
      <c r="Y848" s="351"/>
      <c r="Z848" s="353"/>
      <c r="AA848" s="351"/>
      <c r="AB848" s="354" t="s">
        <v>3738</v>
      </c>
      <c r="AC848" s="200"/>
    </row>
    <row r="849" spans="1:29" ht="24.95" customHeight="1" x14ac:dyDescent="0.25">
      <c r="A849" s="349" t="s">
        <v>27</v>
      </c>
      <c r="B849" s="356">
        <v>869</v>
      </c>
      <c r="C849" s="367" t="str">
        <f>VLOOKUP(Táblázat1[[#This Row],[ORR_ssz]],Táblázat2[#All],7,0)</f>
        <v>PMx:xISZV:49:A</v>
      </c>
      <c r="D849" s="367" t="str">
        <f>VLOOKUP(Táblázat1[[#This Row],[ORR_ssz]],Táblázat2[#All],4,0)</f>
        <v>iszv</v>
      </c>
      <c r="E849" s="350" t="s">
        <v>1841</v>
      </c>
      <c r="F849" s="351"/>
      <c r="G849" s="351" t="s">
        <v>34</v>
      </c>
      <c r="H849" s="351" t="s">
        <v>61</v>
      </c>
      <c r="I849" s="352"/>
      <c r="J849" s="351" t="s">
        <v>199</v>
      </c>
      <c r="K849" s="350" t="s">
        <v>1842</v>
      </c>
      <c r="L849" s="404">
        <v>20</v>
      </c>
      <c r="M849" s="397">
        <f>VLOOKUP(Táblázat1[[#This Row],[ORR_ssz]],Táblázat2[#All],9,0)</f>
        <v>20</v>
      </c>
      <c r="N849" s="397">
        <f>VLOOKUP(Táblázat1[[#This Row],[ORR_ssz]],Táblázat2[#All],31,0)</f>
        <v>0</v>
      </c>
      <c r="O849" s="389"/>
      <c r="P849" s="351"/>
      <c r="Q849" s="351" t="s">
        <v>83</v>
      </c>
      <c r="R849" s="351" t="s">
        <v>102</v>
      </c>
      <c r="S849" s="351"/>
      <c r="T849" s="351"/>
      <c r="U849" s="351" t="str">
        <f>VLOOKUP(Táblázat1[[#This Row],[ORR_ssz]],Táblázat2[#All],6,0)</f>
        <v>H:16:00-18:00(Távolléti oktatás (TÁVOLLÉTI))</v>
      </c>
      <c r="V849" s="351" t="s">
        <v>1843</v>
      </c>
      <c r="W849" s="350" t="s">
        <v>1843</v>
      </c>
      <c r="X849" s="351"/>
      <c r="Y849" s="351"/>
      <c r="Z849" s="353"/>
      <c r="AA849" s="351"/>
      <c r="AB849" s="354" t="s">
        <v>5056</v>
      </c>
      <c r="AC849" s="200"/>
    </row>
    <row r="850" spans="1:29" ht="24.95" customHeight="1" x14ac:dyDescent="0.25">
      <c r="A850" s="349" t="s">
        <v>27</v>
      </c>
      <c r="B850" s="356">
        <v>872</v>
      </c>
      <c r="C850" s="367" t="str">
        <f>VLOOKUP(Táblázat1[[#This Row],[ORR_ssz]],Táblázat2[#All],7,0)</f>
        <v>BP3:ÖP (1)</v>
      </c>
      <c r="D850" s="367" t="str">
        <f>VLOOKUP(Táblázat1[[#This Row],[ORR_ssz]],Táblázat2[#All],4,0)</f>
        <v>e</v>
      </c>
      <c r="E850" s="350" t="s">
        <v>1942</v>
      </c>
      <c r="F850" s="351"/>
      <c r="G850" s="351" t="s">
        <v>31</v>
      </c>
      <c r="H850" s="351" t="s">
        <v>51</v>
      </c>
      <c r="I850" s="352">
        <v>3</v>
      </c>
      <c r="J850" s="351" t="s">
        <v>50</v>
      </c>
      <c r="K850" s="350"/>
      <c r="L850" s="404"/>
      <c r="M850" s="397">
        <f>VLOOKUP(Táblázat1[[#This Row],[ORR_ssz]],Táblázat2[#All],9,0)</f>
        <v>666</v>
      </c>
      <c r="N850" s="397">
        <f>VLOOKUP(Táblázat1[[#This Row],[ORR_ssz]],Táblázat2[#All],31,0)</f>
        <v>0</v>
      </c>
      <c r="O850" s="389"/>
      <c r="P850" s="351"/>
      <c r="Q850" s="377" t="s">
        <v>84</v>
      </c>
      <c r="R850" s="377" t="s">
        <v>90</v>
      </c>
      <c r="S850" s="351"/>
      <c r="T850" s="351"/>
      <c r="U850" s="351">
        <f>VLOOKUP(Táblázat1[[#This Row],[ORR_ssz]],Táblázat2[#All],6,0)</f>
        <v>0</v>
      </c>
      <c r="V850" s="351" t="s">
        <v>1881</v>
      </c>
      <c r="W850" s="350" t="s">
        <v>1881</v>
      </c>
      <c r="X850" s="351"/>
      <c r="Y850" s="351"/>
      <c r="Z850" s="353"/>
      <c r="AA850" s="351" t="s">
        <v>5500</v>
      </c>
      <c r="AB850" s="419" t="s">
        <v>5056</v>
      </c>
      <c r="AC850" s="200"/>
    </row>
    <row r="851" spans="1:29" ht="24.95" customHeight="1" x14ac:dyDescent="0.25">
      <c r="A851" s="356" t="s">
        <v>27</v>
      </c>
      <c r="B851" s="356">
        <v>871</v>
      </c>
      <c r="C851" s="368" t="str">
        <f>VLOOKUP(Táblázat1[[#This Row],[ORR_ssz]],Táblázat2[#All],7,0)</f>
        <v>PMX:XISZV:D09</v>
      </c>
      <c r="D851" s="368" t="str">
        <f>VLOOKUP(Táblázat1[[#This Row],[ORR_ssz]],Táblázat2[#All],4,0)</f>
        <v>iszv</v>
      </c>
      <c r="E851" s="357" t="s">
        <v>1849</v>
      </c>
      <c r="F851" s="358"/>
      <c r="G851" s="358" t="s">
        <v>34</v>
      </c>
      <c r="H851" s="358" t="s">
        <v>61</v>
      </c>
      <c r="I851" s="363"/>
      <c r="J851" s="358" t="s">
        <v>199</v>
      </c>
      <c r="K851" s="357"/>
      <c r="L851" s="404">
        <v>20</v>
      </c>
      <c r="M851" s="397">
        <f>VLOOKUP(Táblázat1[[#This Row],[ORR_ssz]],Táblázat2[#All],9,0)</f>
        <v>20</v>
      </c>
      <c r="N851" s="397">
        <f>VLOOKUP(Táblázat1[[#This Row],[ORR_ssz]],Táblázat2[#All],31,0)</f>
        <v>0</v>
      </c>
      <c r="O851" s="389"/>
      <c r="P851" s="358"/>
      <c r="Q851" s="358" t="s">
        <v>85</v>
      </c>
      <c r="R851" s="358" t="s">
        <v>106</v>
      </c>
      <c r="S851" s="358"/>
      <c r="T851" s="358"/>
      <c r="U851" s="358" t="str">
        <f>VLOOKUP(Táblázat1[[#This Row],[ORR_ssz]],Táblázat2[#All],6,0)</f>
        <v>SZE:18:00-20:00(Távolléti oktatás (TÁVOLLÉTI))</v>
      </c>
      <c r="V851" s="358" t="s">
        <v>1850</v>
      </c>
      <c r="W851" s="357" t="s">
        <v>1850</v>
      </c>
      <c r="X851" s="358"/>
      <c r="Y851" s="351"/>
      <c r="Z851" s="359"/>
      <c r="AA851" s="351"/>
      <c r="AB851" s="353" t="s">
        <v>5056</v>
      </c>
      <c r="AC851" s="200"/>
    </row>
    <row r="852" spans="1:29" ht="24.95" customHeight="1" x14ac:dyDescent="0.25">
      <c r="A852" s="349" t="s">
        <v>27</v>
      </c>
      <c r="B852" s="356">
        <v>876</v>
      </c>
      <c r="C852" s="367" t="str">
        <f>VLOOKUP(Táblázat1[[#This Row],[ORR_ssz]],Táblázat2[#All],7,0)</f>
        <v>BP3:PPR</v>
      </c>
      <c r="D852" s="367" t="str">
        <f>VLOOKUP(Táblázat1[[#This Row],[ORR_ssz]],Táblázat2[#All],4,0)</f>
        <v>e</v>
      </c>
      <c r="E852" s="350" t="s">
        <v>1947</v>
      </c>
      <c r="F852" s="351"/>
      <c r="G852" s="351" t="s">
        <v>31</v>
      </c>
      <c r="H852" s="351" t="s">
        <v>51</v>
      </c>
      <c r="I852" s="352">
        <v>5</v>
      </c>
      <c r="J852" s="351" t="s">
        <v>50</v>
      </c>
      <c r="K852" s="350"/>
      <c r="L852" s="402"/>
      <c r="M852" s="395">
        <f>VLOOKUP(Táblázat1[[#This Row],[ORR_ssz]],Táblázat2[#All],9,0)</f>
        <v>666</v>
      </c>
      <c r="N852" s="395">
        <f>VLOOKUP(Táblázat1[[#This Row],[ORR_ssz]],Táblázat2[#All],31,0)</f>
        <v>0</v>
      </c>
      <c r="O852" s="388"/>
      <c r="P852" s="351"/>
      <c r="Q852" s="377" t="s">
        <v>84</v>
      </c>
      <c r="R852" s="377" t="s">
        <v>95</v>
      </c>
      <c r="S852" s="351"/>
      <c r="T852" s="351"/>
      <c r="U852" s="351">
        <f>VLOOKUP(Táblázat1[[#This Row],[ORR_ssz]],Táblázat2[#All],6,0)</f>
        <v>0</v>
      </c>
      <c r="V852" s="351" t="s">
        <v>1888</v>
      </c>
      <c r="W852" s="350" t="s">
        <v>1888</v>
      </c>
      <c r="X852" s="351"/>
      <c r="Y852" s="351"/>
      <c r="Z852" s="361" t="s">
        <v>1815</v>
      </c>
      <c r="AA852" s="351" t="s">
        <v>5500</v>
      </c>
      <c r="AB852" s="419" t="s">
        <v>5056</v>
      </c>
      <c r="AC852" s="200"/>
    </row>
    <row r="853" spans="1:29" ht="24.95" customHeight="1" x14ac:dyDescent="0.25">
      <c r="A853" s="349" t="s">
        <v>27</v>
      </c>
      <c r="B853" s="356">
        <v>873</v>
      </c>
      <c r="C853" s="367" t="str">
        <f>VLOOKUP(Táblázat1[[#This Row],[ORR_ssz]],Táblázat2[#All],7,0)</f>
        <v>BP3:ÖP (10)</v>
      </c>
      <c r="D853" s="367" t="str">
        <f>VLOOKUP(Táblázat1[[#This Row],[ORR_ssz]],Táblázat2[#All],4,0)</f>
        <v>sz01</v>
      </c>
      <c r="E853" s="350" t="s">
        <v>1943</v>
      </c>
      <c r="F853" s="351"/>
      <c r="G853" s="351" t="s">
        <v>32</v>
      </c>
      <c r="H853" s="351" t="s">
        <v>51</v>
      </c>
      <c r="I853" s="352">
        <v>3</v>
      </c>
      <c r="J853" s="351"/>
      <c r="K853" s="350"/>
      <c r="L853" s="402"/>
      <c r="M853" s="395">
        <f>VLOOKUP(Táblázat1[[#This Row],[ORR_ssz]],Táblázat2[#All],9,0)</f>
        <v>20</v>
      </c>
      <c r="N853" s="395">
        <f>VLOOKUP(Táblázat1[[#This Row],[ORR_ssz]],Táblázat2[#All],31,0)</f>
        <v>40</v>
      </c>
      <c r="O853" s="388"/>
      <c r="P853" s="351"/>
      <c r="Q853" s="351" t="s">
        <v>85</v>
      </c>
      <c r="R853" s="351" t="s">
        <v>636</v>
      </c>
      <c r="S853" s="351"/>
      <c r="T853" s="351" t="s">
        <v>159</v>
      </c>
      <c r="U853" s="351" t="str">
        <f>VLOOKUP(Táblázat1[[#This Row],[ORR_ssz]],Táblázat2[#All],6,0)</f>
        <v>SZE:08:00-10:00(B gyakorló 14. (Kecskeméti u.) (ÁB-3-307))</v>
      </c>
      <c r="V853" s="351" t="s">
        <v>1881</v>
      </c>
      <c r="W853" s="350" t="s">
        <v>1944</v>
      </c>
      <c r="X853" s="351"/>
      <c r="Y853" s="351"/>
      <c r="Z853" s="353"/>
      <c r="AA853" s="351"/>
      <c r="AB853" s="354" t="s">
        <v>3738</v>
      </c>
      <c r="AC853" s="200"/>
    </row>
    <row r="854" spans="1:29" ht="24.95" customHeight="1" x14ac:dyDescent="0.25">
      <c r="A854" s="349" t="s">
        <v>27</v>
      </c>
      <c r="B854" s="356">
        <v>874</v>
      </c>
      <c r="C854" s="367" t="str">
        <f>VLOOKUP(Táblázat1[[#This Row],[ORR_ssz]],Táblázat2[#All],7,0)</f>
        <v>BP3:ÖP (10)</v>
      </c>
      <c r="D854" s="367" t="str">
        <f>VLOOKUP(Táblázat1[[#This Row],[ORR_ssz]],Táblázat2[#All],4,0)</f>
        <v>sz02</v>
      </c>
      <c r="E854" s="350" t="s">
        <v>1945</v>
      </c>
      <c r="F854" s="351"/>
      <c r="G854" s="351" t="s">
        <v>32</v>
      </c>
      <c r="H854" s="351" t="s">
        <v>51</v>
      </c>
      <c r="I854" s="352">
        <v>3</v>
      </c>
      <c r="J854" s="351"/>
      <c r="K854" s="350"/>
      <c r="L854" s="402"/>
      <c r="M854" s="395">
        <f>VLOOKUP(Táblázat1[[#This Row],[ORR_ssz]],Táblázat2[#All],9,0)</f>
        <v>20</v>
      </c>
      <c r="N854" s="395">
        <f>VLOOKUP(Táblázat1[[#This Row],[ORR_ssz]],Táblázat2[#All],31,0)</f>
        <v>30</v>
      </c>
      <c r="O854" s="388"/>
      <c r="P854" s="351"/>
      <c r="Q854" s="351" t="s">
        <v>85</v>
      </c>
      <c r="R854" s="351" t="s">
        <v>95</v>
      </c>
      <c r="S854" s="351"/>
      <c r="T854" s="351" t="s">
        <v>160</v>
      </c>
      <c r="U854" s="351" t="str">
        <f>VLOOKUP(Táblázat1[[#This Row],[ORR_ssz]],Táblázat2[#All],6,0)</f>
        <v>SZE:12:00-14:00(B gyakorló 15. (Magyar u.) (ÁB-3-310))</v>
      </c>
      <c r="V854" s="351" t="s">
        <v>1881</v>
      </c>
      <c r="W854" s="350" t="s">
        <v>1840</v>
      </c>
      <c r="X854" s="351"/>
      <c r="Y854" s="351"/>
      <c r="Z854" s="353"/>
      <c r="AA854" s="351"/>
      <c r="AB854" s="353" t="s">
        <v>3738</v>
      </c>
      <c r="AC854" s="200"/>
    </row>
    <row r="855" spans="1:29" ht="24.95" customHeight="1" x14ac:dyDescent="0.25">
      <c r="A855" s="349" t="s">
        <v>27</v>
      </c>
      <c r="B855" s="356">
        <v>875</v>
      </c>
      <c r="C855" s="367" t="str">
        <f>VLOOKUP(Táblázat1[[#This Row],[ORR_ssz]],Táblázat2[#All],7,0)</f>
        <v>BP3:ÖP (10)</v>
      </c>
      <c r="D855" s="367" t="str">
        <f>VLOOKUP(Táblázat1[[#This Row],[ORR_ssz]],Táblázat2[#All],4,0)</f>
        <v>sz03</v>
      </c>
      <c r="E855" s="350" t="s">
        <v>1946</v>
      </c>
      <c r="F855" s="351"/>
      <c r="G855" s="351" t="s">
        <v>32</v>
      </c>
      <c r="H855" s="351" t="s">
        <v>51</v>
      </c>
      <c r="I855" s="352">
        <v>3</v>
      </c>
      <c r="J855" s="351"/>
      <c r="K855" s="350"/>
      <c r="L855" s="404"/>
      <c r="M855" s="397">
        <f>VLOOKUP(Táblázat1[[#This Row],[ORR_ssz]],Táblázat2[#All],9,0)</f>
        <v>20</v>
      </c>
      <c r="N855" s="397">
        <f>VLOOKUP(Táblázat1[[#This Row],[ORR_ssz]],Táblázat2[#All],31,0)</f>
        <v>60</v>
      </c>
      <c r="O855" s="389"/>
      <c r="P855" s="351"/>
      <c r="Q855" s="358" t="s">
        <v>85</v>
      </c>
      <c r="R855" s="358" t="s">
        <v>106</v>
      </c>
      <c r="S855" s="351"/>
      <c r="T855" s="351" t="s">
        <v>118</v>
      </c>
      <c r="U855" s="351" t="str">
        <f>VLOOKUP(Táblázat1[[#This Row],[ORR_ssz]],Táblázat2[#All],6,0)</f>
        <v>SZE:18:00-20:00(A gyakorló 09. (ÁA-3-340))</v>
      </c>
      <c r="V855" s="351" t="s">
        <v>1881</v>
      </c>
      <c r="W855" s="350" t="s">
        <v>1821</v>
      </c>
      <c r="X855" s="351"/>
      <c r="Y855" s="351"/>
      <c r="Z855" s="353"/>
      <c r="AA855" s="351"/>
      <c r="AB855" s="354" t="s">
        <v>3738</v>
      </c>
      <c r="AC855" s="200"/>
    </row>
    <row r="856" spans="1:29" ht="24.95" customHeight="1" x14ac:dyDescent="0.25">
      <c r="A856" s="349" t="s">
        <v>27</v>
      </c>
      <c r="B856" s="356">
        <v>885</v>
      </c>
      <c r="C856" s="367" t="str">
        <f>VLOOKUP(Táblázat1[[#This Row],[ORR_ssz]],Táblázat2[#All],7,0)</f>
        <v>BP3:PMPT</v>
      </c>
      <c r="D856" s="367" t="str">
        <f>VLOOKUP(Táblázat1[[#This Row],[ORR_ssz]],Táblázat2[#All],4,0)</f>
        <v>e</v>
      </c>
      <c r="E856" s="350" t="s">
        <v>1948</v>
      </c>
      <c r="F856" s="351"/>
      <c r="G856" s="351" t="s">
        <v>31</v>
      </c>
      <c r="H856" s="351" t="s">
        <v>51</v>
      </c>
      <c r="I856" s="352">
        <v>5</v>
      </c>
      <c r="J856" s="351" t="s">
        <v>50</v>
      </c>
      <c r="K856" s="350"/>
      <c r="L856" s="404"/>
      <c r="M856" s="397">
        <f>VLOOKUP(Táblázat1[[#This Row],[ORR_ssz]],Táblázat2[#All],9,0)</f>
        <v>666</v>
      </c>
      <c r="N856" s="397">
        <f>VLOOKUP(Táblázat1[[#This Row],[ORR_ssz]],Táblázat2[#All],31,0)</f>
        <v>0</v>
      </c>
      <c r="O856" s="389"/>
      <c r="P856" s="351"/>
      <c r="Q856" s="377" t="s">
        <v>86</v>
      </c>
      <c r="R856" s="377" t="s">
        <v>90</v>
      </c>
      <c r="S856" s="351"/>
      <c r="T856" s="351"/>
      <c r="U856" s="351">
        <f>VLOOKUP(Táblázat1[[#This Row],[ORR_ssz]],Táblázat2[#All],6,0)</f>
        <v>0</v>
      </c>
      <c r="V856" s="351" t="s">
        <v>1906</v>
      </c>
      <c r="W856" s="350" t="s">
        <v>1906</v>
      </c>
      <c r="X856" s="351"/>
      <c r="Y856" s="351"/>
      <c r="Z856" s="353"/>
      <c r="AA856" s="351" t="s">
        <v>5500</v>
      </c>
      <c r="AB856" s="419" t="s">
        <v>5056</v>
      </c>
      <c r="AC856" s="200"/>
    </row>
    <row r="857" spans="1:29" ht="24.95" customHeight="1" x14ac:dyDescent="0.25">
      <c r="A857" s="349" t="s">
        <v>27</v>
      </c>
      <c r="B857" s="356">
        <v>877</v>
      </c>
      <c r="C857" s="367" t="str">
        <f>VLOOKUP(Táblázat1[[#This Row],[ORR_ssz]],Táblázat2[#All],7,0)</f>
        <v>PM2:xMP:PP</v>
      </c>
      <c r="D857" s="367" t="str">
        <f>VLOOKUP(Táblázat1[[#This Row],[ORR_ssz]],Táblázat2[#All],4,0)</f>
        <v>e</v>
      </c>
      <c r="E857" s="350" t="s">
        <v>1932</v>
      </c>
      <c r="F857" s="351"/>
      <c r="G857" s="351" t="s">
        <v>31</v>
      </c>
      <c r="H857" s="351" t="s">
        <v>61</v>
      </c>
      <c r="I857" s="352">
        <v>3</v>
      </c>
      <c r="J857" s="351" t="s">
        <v>60</v>
      </c>
      <c r="K857" s="350"/>
      <c r="L857" s="402"/>
      <c r="M857" s="395">
        <f>VLOOKUP(Táblázat1[[#This Row],[ORR_ssz]],Táblázat2[#All],9,0)</f>
        <v>666</v>
      </c>
      <c r="N857" s="395">
        <f>VLOOKUP(Táblázat1[[#This Row],[ORR_ssz]],Táblázat2[#All],31,0)</f>
        <v>30</v>
      </c>
      <c r="O857" s="388"/>
      <c r="P857" s="351"/>
      <c r="Q857" s="351" t="s">
        <v>84</v>
      </c>
      <c r="R857" s="351" t="s">
        <v>102</v>
      </c>
      <c r="S857" s="351"/>
      <c r="T857" s="351" t="s">
        <v>160</v>
      </c>
      <c r="U857" s="351" t="str">
        <f>VLOOKUP(Táblázat1[[#This Row],[ORR_ssz]],Táblázat2[#All],6,0)</f>
        <v>K:16:00-18:00(B gyakorló 15. (Magyar u.) (ÁB-3-310))</v>
      </c>
      <c r="V857" s="351" t="s">
        <v>1933</v>
      </c>
      <c r="W857" s="350" t="s">
        <v>1933</v>
      </c>
      <c r="X857" s="351"/>
      <c r="Y857" s="351"/>
      <c r="Z857" s="351"/>
      <c r="AA857" s="351"/>
      <c r="AB857" s="353" t="s">
        <v>3738</v>
      </c>
      <c r="AC857" s="200"/>
    </row>
    <row r="858" spans="1:29" ht="24.95" customHeight="1" x14ac:dyDescent="0.25">
      <c r="A858" s="349" t="s">
        <v>27</v>
      </c>
      <c r="B858" s="356">
        <v>878</v>
      </c>
      <c r="C858" s="367" t="str">
        <f>VLOOKUP(Táblázat1[[#This Row],[ORR_ssz]],Táblázat2[#All],7,0)</f>
        <v>PMX:XISZV:H11</v>
      </c>
      <c r="D858" s="367" t="str">
        <f>VLOOKUP(Táblázat1[[#This Row],[ORR_ssz]],Táblázat2[#All],4,0)</f>
        <v>iszv</v>
      </c>
      <c r="E858" s="350" t="s">
        <v>1837</v>
      </c>
      <c r="F858" s="351"/>
      <c r="G858" s="351" t="s">
        <v>34</v>
      </c>
      <c r="H858" s="351" t="s">
        <v>61</v>
      </c>
      <c r="I858" s="352"/>
      <c r="J858" s="351" t="s">
        <v>199</v>
      </c>
      <c r="K858" s="350" t="s">
        <v>530</v>
      </c>
      <c r="L858" s="405" t="s">
        <v>3708</v>
      </c>
      <c r="M858" s="398">
        <f>VLOOKUP(Táblázat1[[#This Row],[ORR_ssz]],Táblázat2[#All],9,0)</f>
        <v>30</v>
      </c>
      <c r="N858" s="398">
        <f>VLOOKUP(Táblázat1[[#This Row],[ORR_ssz]],Táblázat2[#All],31,0)</f>
        <v>56</v>
      </c>
      <c r="O858" s="393"/>
      <c r="P858" s="351"/>
      <c r="Q858" s="358" t="s">
        <v>84</v>
      </c>
      <c r="R858" s="358" t="s">
        <v>102</v>
      </c>
      <c r="S858" s="351"/>
      <c r="T858" s="351" t="s">
        <v>140</v>
      </c>
      <c r="U858" s="351" t="str">
        <f>VLOOKUP(Táblázat1[[#This Row],[ORR_ssz]],Táblázat2[#All],6,0)</f>
        <v>K:16:00-18:00(A tanterem IV. (ÁA-1-114))</v>
      </c>
      <c r="V858" s="351" t="s">
        <v>1838</v>
      </c>
      <c r="W858" s="350" t="s">
        <v>1838</v>
      </c>
      <c r="X858" s="351" t="s">
        <v>672</v>
      </c>
      <c r="Y858" s="351" t="s">
        <v>951</v>
      </c>
      <c r="Z858" s="353"/>
      <c r="AA858" s="351"/>
      <c r="AB858" s="354" t="s">
        <v>3738</v>
      </c>
      <c r="AC858" s="200"/>
    </row>
    <row r="859" spans="1:29" ht="24.95" customHeight="1" x14ac:dyDescent="0.25">
      <c r="A859" s="349" t="s">
        <v>27</v>
      </c>
      <c r="B859" s="356">
        <v>879</v>
      </c>
      <c r="C859" s="367" t="str">
        <f>VLOOKUP(Táblázat1[[#This Row],[ORR_ssz]],Táblázat2[#All],7,0)</f>
        <v>PMX:XISZV:J06</v>
      </c>
      <c r="D859" s="367" t="str">
        <f>VLOOKUP(Táblázat1[[#This Row],[ORR_ssz]],Táblázat2[#All],4,0)</f>
        <v>iszv</v>
      </c>
      <c r="E859" s="350" t="s">
        <v>1863</v>
      </c>
      <c r="F859" s="351"/>
      <c r="G859" s="351" t="s">
        <v>34</v>
      </c>
      <c r="H859" s="351" t="s">
        <v>61</v>
      </c>
      <c r="I859" s="352"/>
      <c r="J859" s="351" t="s">
        <v>199</v>
      </c>
      <c r="K859" s="350" t="s">
        <v>530</v>
      </c>
      <c r="L859" s="403" t="s">
        <v>3741</v>
      </c>
      <c r="M859" s="396">
        <f>VLOOKUP(Táblázat1[[#This Row],[ORR_ssz]],Táblázat2[#All],9,0)</f>
        <v>20</v>
      </c>
      <c r="N859" s="396">
        <f>VLOOKUP(Táblázat1[[#This Row],[ORR_ssz]],Táblázat2[#All],31,0)</f>
        <v>40</v>
      </c>
      <c r="O859" s="392"/>
      <c r="P859" s="351"/>
      <c r="Q859" s="351" t="s">
        <v>85</v>
      </c>
      <c r="R859" s="351" t="s">
        <v>102</v>
      </c>
      <c r="S859" s="351"/>
      <c r="T859" s="351" t="s">
        <v>161</v>
      </c>
      <c r="U859" s="351" t="str">
        <f>VLOOKUP(Táblázat1[[#This Row],[ORR_ssz]],Táblázat2[#All],6,0)</f>
        <v>SZE:18:00-20:00(B gyakorló 16. (Kecskeméti u.) (ÁB-3-311))</v>
      </c>
      <c r="V859" s="351" t="s">
        <v>1864</v>
      </c>
      <c r="W859" s="350" t="s">
        <v>1864</v>
      </c>
      <c r="X859" s="351" t="s">
        <v>672</v>
      </c>
      <c r="Y859" s="351" t="s">
        <v>951</v>
      </c>
      <c r="Z859" s="353"/>
      <c r="AA859" s="351"/>
      <c r="AB859" s="354" t="s">
        <v>3738</v>
      </c>
      <c r="AC859" s="200"/>
    </row>
    <row r="860" spans="1:29" s="348" customFormat="1" ht="24.95" customHeight="1" x14ac:dyDescent="0.25">
      <c r="A860" s="356" t="s">
        <v>27</v>
      </c>
      <c r="B860" s="356">
        <v>880</v>
      </c>
      <c r="C860" s="368" t="str">
        <f>VLOOKUP(Táblázat1[[#This Row],[ORR_ssz]],Táblázat2[#All],7,0)</f>
        <v>PMX:XISZV:P06</v>
      </c>
      <c r="D860" s="368" t="str">
        <f>VLOOKUP(Táblázat1[[#This Row],[ORR_ssz]],Táblázat2[#All],4,0)</f>
        <v>iszv</v>
      </c>
      <c r="E860" s="357" t="s">
        <v>1834</v>
      </c>
      <c r="F860" s="358" t="s">
        <v>1834</v>
      </c>
      <c r="G860" s="358" t="s">
        <v>34</v>
      </c>
      <c r="H860" s="358" t="s">
        <v>61</v>
      </c>
      <c r="I860" s="363"/>
      <c r="J860" s="358" t="s">
        <v>199</v>
      </c>
      <c r="K860" s="357" t="s">
        <v>530</v>
      </c>
      <c r="L860" s="405" t="s">
        <v>3707</v>
      </c>
      <c r="M860" s="398">
        <f>VLOOKUP(Táblázat1[[#This Row],[ORR_ssz]],Táblázat2[#All],9,0)</f>
        <v>20</v>
      </c>
      <c r="N860" s="398">
        <f>VLOOKUP(Táblázat1[[#This Row],[ORR_ssz]],Táblázat2[#All],31,0)</f>
        <v>56</v>
      </c>
      <c r="O860" s="393"/>
      <c r="P860" s="358"/>
      <c r="Q860" s="351" t="s">
        <v>86</v>
      </c>
      <c r="R860" s="351" t="s">
        <v>98</v>
      </c>
      <c r="S860" s="358"/>
      <c r="T860" s="358" t="s">
        <v>140</v>
      </c>
      <c r="U860" s="358" t="str">
        <f>VLOOKUP(Táblázat1[[#This Row],[ORR_ssz]],Táblázat2[#All],6,0)</f>
        <v>CS:14:00-16:00(A tanterem IV. (ÁA-1-114))</v>
      </c>
      <c r="V860" s="358" t="s">
        <v>1835</v>
      </c>
      <c r="W860" s="357" t="s">
        <v>1836</v>
      </c>
      <c r="X860" s="358" t="s">
        <v>672</v>
      </c>
      <c r="Y860" s="351" t="s">
        <v>951</v>
      </c>
      <c r="Z860" s="359"/>
      <c r="AA860" s="351"/>
      <c r="AB860" s="354" t="s">
        <v>3738</v>
      </c>
      <c r="AC860" s="369"/>
    </row>
    <row r="861" spans="1:29" ht="24.95" customHeight="1" x14ac:dyDescent="0.25">
      <c r="A861" s="349" t="s">
        <v>27</v>
      </c>
      <c r="B861" s="356">
        <v>882</v>
      </c>
      <c r="C861" s="367" t="str">
        <f>VLOOKUP(Táblázat1[[#This Row],[ORR_ssz]],Táblázat2[#All],7,0)</f>
        <v>PM2:xMP:PFEU</v>
      </c>
      <c r="D861" s="367" t="str">
        <f>VLOOKUP(Táblázat1[[#This Row],[ORR_ssz]],Táblázat2[#All],4,0)</f>
        <v>e</v>
      </c>
      <c r="E861" s="350" t="s">
        <v>1929</v>
      </c>
      <c r="F861" s="351"/>
      <c r="G861" s="351" t="s">
        <v>31</v>
      </c>
      <c r="H861" s="351" t="s">
        <v>61</v>
      </c>
      <c r="I861" s="352">
        <v>3</v>
      </c>
      <c r="J861" s="351" t="s">
        <v>60</v>
      </c>
      <c r="K861" s="350"/>
      <c r="L861" s="402"/>
      <c r="M861" s="395">
        <f>VLOOKUP(Táblázat1[[#This Row],[ORR_ssz]],Táblázat2[#All],9,0)</f>
        <v>666</v>
      </c>
      <c r="N861" s="395">
        <f>VLOOKUP(Táblázat1[[#This Row],[ORR_ssz]],Táblázat2[#All],31,0)</f>
        <v>40</v>
      </c>
      <c r="O861" s="388"/>
      <c r="P861" s="351"/>
      <c r="Q861" s="351" t="s">
        <v>83</v>
      </c>
      <c r="R861" s="351" t="s">
        <v>95</v>
      </c>
      <c r="S861" s="351"/>
      <c r="T861" s="351" t="s">
        <v>159</v>
      </c>
      <c r="U861" s="351" t="str">
        <f>VLOOKUP(Táblázat1[[#This Row],[ORR_ssz]],Táblázat2[#All],6,0)</f>
        <v>H:12:00-14:00(B gyakorló 14. (Kecskeméti u.) (ÁB-3-307))</v>
      </c>
      <c r="V861" s="351" t="s">
        <v>1835</v>
      </c>
      <c r="W861" s="350" t="s">
        <v>1835</v>
      </c>
      <c r="X861" s="351"/>
      <c r="Y861" s="351"/>
      <c r="Z861" s="353"/>
      <c r="AA861" s="351"/>
      <c r="AB861" s="354" t="s">
        <v>3738</v>
      </c>
      <c r="AC861" s="200"/>
    </row>
    <row r="862" spans="1:29" ht="24.95" customHeight="1" x14ac:dyDescent="0.25">
      <c r="A862" s="349" t="s">
        <v>27</v>
      </c>
      <c r="B862" s="356">
        <v>883</v>
      </c>
      <c r="C862" s="367" t="str">
        <f>VLOOKUP(Táblázat1[[#This Row],[ORR_ssz]],Táblázat2[#All],7,0)</f>
        <v>PMX:XISZV:P07</v>
      </c>
      <c r="D862" s="367" t="str">
        <f>VLOOKUP(Táblázat1[[#This Row],[ORR_ssz]],Táblázat2[#All],4,0)</f>
        <v>iszv</v>
      </c>
      <c r="E862" s="350" t="s">
        <v>1853</v>
      </c>
      <c r="F862" s="351" t="s">
        <v>1854</v>
      </c>
      <c r="G862" s="351" t="s">
        <v>34</v>
      </c>
      <c r="H862" s="351" t="s">
        <v>61</v>
      </c>
      <c r="I862" s="352"/>
      <c r="J862" s="351" t="s">
        <v>199</v>
      </c>
      <c r="K862" s="350"/>
      <c r="L862" s="402">
        <v>20</v>
      </c>
      <c r="M862" s="395">
        <f>VLOOKUP(Táblázat1[[#This Row],[ORR_ssz]],Táblázat2[#All],9,0)</f>
        <v>20</v>
      </c>
      <c r="N862" s="395">
        <f>VLOOKUP(Táblázat1[[#This Row],[ORR_ssz]],Táblázat2[#All],31,0)</f>
        <v>0</v>
      </c>
      <c r="O862" s="388"/>
      <c r="P862" s="351"/>
      <c r="Q862" s="351" t="s">
        <v>86</v>
      </c>
      <c r="R862" s="351" t="s">
        <v>636</v>
      </c>
      <c r="S862" s="351"/>
      <c r="T862" s="351"/>
      <c r="U862" s="351" t="str">
        <f>VLOOKUP(Táblázat1[[#This Row],[ORR_ssz]],Táblázat2[#All],6,0)</f>
        <v>CS:08:00-10:00(Távolléti oktatás (TÁVOLLÉTI))</v>
      </c>
      <c r="V862" s="351" t="s">
        <v>1855</v>
      </c>
      <c r="W862" s="350" t="s">
        <v>1855</v>
      </c>
      <c r="X862" s="351"/>
      <c r="Y862" s="351"/>
      <c r="Z862" s="353"/>
      <c r="AA862" s="351"/>
      <c r="AB862" s="354" t="s">
        <v>5056</v>
      </c>
      <c r="AC862" s="200"/>
    </row>
    <row r="863" spans="1:29" ht="24.95" customHeight="1" x14ac:dyDescent="0.25">
      <c r="A863" s="349" t="s">
        <v>27</v>
      </c>
      <c r="B863" s="356">
        <v>884</v>
      </c>
      <c r="C863" s="367" t="str">
        <f>VLOOKUP(Táblázat1[[#This Row],[ORR_ssz]],Táblázat2[#All],7,0)</f>
        <v>PM2:xMP:PK(1)</v>
      </c>
      <c r="D863" s="367" t="str">
        <f>VLOOKUP(Táblázat1[[#This Row],[ORR_ssz]],Táblázat2[#All],4,0)</f>
        <v>e</v>
      </c>
      <c r="E863" s="350" t="s">
        <v>1930</v>
      </c>
      <c r="F863" s="351"/>
      <c r="G863" s="351" t="s">
        <v>31</v>
      </c>
      <c r="H863" s="351" t="s">
        <v>61</v>
      </c>
      <c r="I863" s="352">
        <v>3</v>
      </c>
      <c r="J863" s="351" t="s">
        <v>60</v>
      </c>
      <c r="K863" s="350"/>
      <c r="L863" s="402"/>
      <c r="M863" s="395">
        <f>VLOOKUP(Táblázat1[[#This Row],[ORR_ssz]],Táblázat2[#All],9,0)</f>
        <v>666</v>
      </c>
      <c r="N863" s="395">
        <f>VLOOKUP(Táblázat1[[#This Row],[ORR_ssz]],Táblázat2[#All],31,0)</f>
        <v>40</v>
      </c>
      <c r="O863" s="388"/>
      <c r="P863" s="351"/>
      <c r="Q863" s="351" t="s">
        <v>83</v>
      </c>
      <c r="R863" s="351" t="s">
        <v>636</v>
      </c>
      <c r="S863" s="351"/>
      <c r="T863" s="351" t="s">
        <v>147</v>
      </c>
      <c r="U863" s="351" t="str">
        <f>VLOOKUP(Táblázat1[[#This Row],[ORR_ssz]],Táblázat2[#All],6,0)</f>
        <v>H:08:00-10:00(B gyakorló 02. (Kecskeméti u.) (ÁB-0-2))</v>
      </c>
      <c r="V863" s="351" t="s">
        <v>1931</v>
      </c>
      <c r="W863" s="350" t="s">
        <v>1931</v>
      </c>
      <c r="X863" s="351"/>
      <c r="Y863" s="351"/>
      <c r="Z863" s="353"/>
      <c r="AA863" s="351"/>
      <c r="AB863" s="353" t="s">
        <v>3738</v>
      </c>
      <c r="AC863" s="200"/>
    </row>
    <row r="864" spans="1:29" ht="24.95" customHeight="1" x14ac:dyDescent="0.25">
      <c r="A864" s="349" t="s">
        <v>27</v>
      </c>
      <c r="B864" s="356">
        <v>886</v>
      </c>
      <c r="C864" s="367" t="str">
        <f>VLOOKUP(Táblázat1[[#This Row],[ORR_ssz]],Táblázat2[#All],7,0)</f>
        <v>BP3:PPSz</v>
      </c>
      <c r="D864" s="367" t="str">
        <f>VLOOKUP(Táblázat1[[#This Row],[ORR_ssz]],Táblázat2[#All],4,0)</f>
        <v>e</v>
      </c>
      <c r="E864" s="350" t="s">
        <v>1949</v>
      </c>
      <c r="F864" s="351"/>
      <c r="G864" s="351" t="s">
        <v>31</v>
      </c>
      <c r="H864" s="351" t="s">
        <v>51</v>
      </c>
      <c r="I864" s="352">
        <v>5</v>
      </c>
      <c r="J864" s="351" t="s">
        <v>50</v>
      </c>
      <c r="K864" s="350"/>
      <c r="L864" s="402"/>
      <c r="M864" s="395">
        <f>VLOOKUP(Táblázat1[[#This Row],[ORR_ssz]],Táblázat2[#All],9,0)</f>
        <v>666</v>
      </c>
      <c r="N864" s="395">
        <f>VLOOKUP(Táblázat1[[#This Row],[ORR_ssz]],Táblázat2[#All],31,0)</f>
        <v>0</v>
      </c>
      <c r="O864" s="388"/>
      <c r="P864" s="351"/>
      <c r="Q864" s="377" t="s">
        <v>84</v>
      </c>
      <c r="R864" s="377" t="s">
        <v>98</v>
      </c>
      <c r="S864" s="351"/>
      <c r="T864" s="351"/>
      <c r="U864" s="351">
        <f>VLOOKUP(Táblázat1[[#This Row],[ORR_ssz]],Táblázat2[#All],6,0)</f>
        <v>0</v>
      </c>
      <c r="V864" s="351" t="s">
        <v>1950</v>
      </c>
      <c r="W864" s="350" t="s">
        <v>1950</v>
      </c>
      <c r="X864" s="351"/>
      <c r="Y864" s="351"/>
      <c r="Z864" s="353"/>
      <c r="AA864" s="351" t="s">
        <v>5500</v>
      </c>
      <c r="AB864" s="419" t="s">
        <v>5056</v>
      </c>
      <c r="AC864" s="200"/>
    </row>
    <row r="865" spans="1:29" ht="24.95" customHeight="1" x14ac:dyDescent="0.25">
      <c r="A865" s="349" t="s">
        <v>27</v>
      </c>
      <c r="B865" s="356">
        <v>887</v>
      </c>
      <c r="C865" s="367" t="str">
        <f>VLOOKUP(Táblázat1[[#This Row],[ORR_ssz]],Táblázat2[#All],7,0)</f>
        <v>BP3:PSZA</v>
      </c>
      <c r="D865" s="367" t="str">
        <f>VLOOKUP(Táblázat1[[#This Row],[ORR_ssz]],Táblázat2[#All],4,0)</f>
        <v>e</v>
      </c>
      <c r="E865" s="350" t="s">
        <v>1951</v>
      </c>
      <c r="F865" s="351"/>
      <c r="G865" s="351" t="s">
        <v>31</v>
      </c>
      <c r="H865" s="351" t="s">
        <v>51</v>
      </c>
      <c r="I865" s="352">
        <v>5</v>
      </c>
      <c r="J865" s="351" t="s">
        <v>50</v>
      </c>
      <c r="K865" s="350"/>
      <c r="L865" s="402"/>
      <c r="M865" s="395">
        <f>VLOOKUP(Táblázat1[[#This Row],[ORR_ssz]],Táblázat2[#All],9,0)</f>
        <v>666</v>
      </c>
      <c r="N865" s="395">
        <f>VLOOKUP(Táblázat1[[#This Row],[ORR_ssz]],Táblázat2[#All],31,0)</f>
        <v>0</v>
      </c>
      <c r="O865" s="388"/>
      <c r="P865" s="351"/>
      <c r="Q865" s="377" t="s">
        <v>83</v>
      </c>
      <c r="R865" s="377" t="s">
        <v>90</v>
      </c>
      <c r="S865" s="351"/>
      <c r="T865" s="351"/>
      <c r="U865" s="351">
        <f>VLOOKUP(Táblázat1[[#This Row],[ORR_ssz]],Táblázat2[#All],6,0)</f>
        <v>0</v>
      </c>
      <c r="V865" s="351" t="s">
        <v>1924</v>
      </c>
      <c r="W865" s="350" t="s">
        <v>1924</v>
      </c>
      <c r="X865" s="351"/>
      <c r="Y865" s="351"/>
      <c r="Z865" s="353"/>
      <c r="AA865" s="351" t="s">
        <v>5500</v>
      </c>
      <c r="AB865" s="419" t="s">
        <v>5056</v>
      </c>
      <c r="AC865" s="200"/>
    </row>
    <row r="866" spans="1:29" ht="24.95" customHeight="1" x14ac:dyDescent="0.25">
      <c r="A866" s="349" t="s">
        <v>17</v>
      </c>
      <c r="B866" s="356">
        <v>273</v>
      </c>
      <c r="C866" s="349" t="str">
        <f>VLOOKUP(Táblázat1[[#This Row],[ORR_ssz]],Táblázat2[#All],7,0)</f>
        <v>BP3:PSz</v>
      </c>
      <c r="D866" s="349" t="str">
        <f>VLOOKUP(Táblázat1[[#This Row],[ORR_ssz]],Táblázat2[#All],4,0)</f>
        <v>e</v>
      </c>
      <c r="E866" s="350" t="s">
        <v>330</v>
      </c>
      <c r="F866" s="351"/>
      <c r="G866" s="351" t="s">
        <v>31</v>
      </c>
      <c r="H866" s="351" t="s">
        <v>51</v>
      </c>
      <c r="I866" s="352">
        <v>1</v>
      </c>
      <c r="J866" s="351" t="s">
        <v>50</v>
      </c>
      <c r="K866" s="350"/>
      <c r="L866" s="402"/>
      <c r="M866" s="395">
        <f>VLOOKUP(Táblázat1[[#This Row],[ORR_ssz]],Táblázat2[#All],9,0)</f>
        <v>666</v>
      </c>
      <c r="N866" s="395">
        <f>VLOOKUP(Táblázat1[[#This Row],[ORR_ssz]],Táblázat2[#All],31,0)</f>
        <v>0</v>
      </c>
      <c r="O866" s="388"/>
      <c r="P866" s="351"/>
      <c r="Q866" s="377" t="s">
        <v>83</v>
      </c>
      <c r="R866" s="377" t="s">
        <v>95</v>
      </c>
      <c r="S866" s="351"/>
      <c r="T866" s="351"/>
      <c r="U866" s="351">
        <f>VLOOKUP(Táblázat1[[#This Row],[ORR_ssz]],Táblázat2[#All],6,0)</f>
        <v>0</v>
      </c>
      <c r="V866" s="351" t="s">
        <v>1132</v>
      </c>
      <c r="W866" s="350" t="s">
        <v>1132</v>
      </c>
      <c r="X866" s="351"/>
      <c r="Y866" s="351"/>
      <c r="Z866" s="353"/>
      <c r="AA866" s="351" t="s">
        <v>5500</v>
      </c>
      <c r="AB866" s="419" t="s">
        <v>5056</v>
      </c>
      <c r="AC866" s="200"/>
    </row>
    <row r="867" spans="1:29" ht="24.95" customHeight="1" x14ac:dyDescent="0.25">
      <c r="A867" s="349" t="s">
        <v>27</v>
      </c>
      <c r="B867" s="356">
        <v>888</v>
      </c>
      <c r="C867" s="367" t="str">
        <f>VLOOKUP(Táblázat1[[#This Row],[ORR_ssz]],Táblázat2[#All],7,0)</f>
        <v>JL5:POL</v>
      </c>
      <c r="D867" s="367" t="str">
        <f>VLOOKUP(Táblázat1[[#This Row],[ORR_ssz]],Táblázat2[#All],4,0)</f>
        <v>e</v>
      </c>
      <c r="E867" s="350" t="s">
        <v>1885</v>
      </c>
      <c r="F867" s="351"/>
      <c r="G867" s="351" t="s">
        <v>31</v>
      </c>
      <c r="H867" s="351" t="s">
        <v>55</v>
      </c>
      <c r="I867" s="352">
        <v>7</v>
      </c>
      <c r="J867" s="351" t="s">
        <v>54</v>
      </c>
      <c r="K867" s="350"/>
      <c r="L867" s="402"/>
      <c r="M867" s="395">
        <f>VLOOKUP(Táblázat1[[#This Row],[ORR_ssz]],Táblázat2[#All],9,0)</f>
        <v>666</v>
      </c>
      <c r="N867" s="395">
        <f>VLOOKUP(Táblázat1[[#This Row],[ORR_ssz]],Táblázat2[#All],31,0)</f>
        <v>0</v>
      </c>
      <c r="O867" s="388"/>
      <c r="P867" s="351"/>
      <c r="Q867" s="351"/>
      <c r="R867" s="351"/>
      <c r="S867" s="351"/>
      <c r="T867" s="351"/>
      <c r="U867" s="351">
        <f>VLOOKUP(Táblázat1[[#This Row],[ORR_ssz]],Táblázat2[#All],6,0)</f>
        <v>0</v>
      </c>
      <c r="V867" s="351" t="s">
        <v>1866</v>
      </c>
      <c r="W867" s="350" t="s">
        <v>1866</v>
      </c>
      <c r="X867" s="351"/>
      <c r="Y867" s="351"/>
      <c r="Z867" s="353"/>
      <c r="AA867" s="351"/>
      <c r="AB867" s="353" t="s">
        <v>3739</v>
      </c>
      <c r="AC867" s="200"/>
    </row>
    <row r="868" spans="1:29" ht="24.95" customHeight="1" x14ac:dyDescent="0.25">
      <c r="A868" s="349" t="s">
        <v>27</v>
      </c>
      <c r="B868" s="356">
        <v>889</v>
      </c>
      <c r="C868" s="367" t="str">
        <f>VLOOKUP(Táblázat1[[#This Row],[ORR_ssz]],Táblázat2[#All],7,0)</f>
        <v>PMX:XISZV:J10</v>
      </c>
      <c r="D868" s="367" t="str">
        <f>VLOOKUP(Táblázat1[[#This Row],[ORR_ssz]],Táblázat2[#All],4,0)</f>
        <v>iszv</v>
      </c>
      <c r="E868" s="350" t="s">
        <v>1865</v>
      </c>
      <c r="F868" s="351"/>
      <c r="G868" s="351" t="s">
        <v>34</v>
      </c>
      <c r="H868" s="351" t="s">
        <v>61</v>
      </c>
      <c r="I868" s="352"/>
      <c r="J868" s="351" t="s">
        <v>199</v>
      </c>
      <c r="K868" s="350"/>
      <c r="L868" s="402">
        <v>20</v>
      </c>
      <c r="M868" s="395">
        <f>VLOOKUP(Táblázat1[[#This Row],[ORR_ssz]],Táblázat2[#All],9,0)</f>
        <v>20</v>
      </c>
      <c r="N868" s="395">
        <f>VLOOKUP(Táblázat1[[#This Row],[ORR_ssz]],Táblázat2[#All],31,0)</f>
        <v>0</v>
      </c>
      <c r="O868" s="388"/>
      <c r="P868" s="351"/>
      <c r="Q868" s="351" t="s">
        <v>86</v>
      </c>
      <c r="R868" s="351" t="s">
        <v>95</v>
      </c>
      <c r="S868" s="351"/>
      <c r="T868" s="351"/>
      <c r="U868" s="351" t="str">
        <f>VLOOKUP(Táblázat1[[#This Row],[ORR_ssz]],Táblázat2[#All],6,0)</f>
        <v>CS:12:00-14:00(Távolléti oktatás (TÁVOLLÉTI))</v>
      </c>
      <c r="V868" s="351" t="s">
        <v>1866</v>
      </c>
      <c r="W868" s="350" t="s">
        <v>1866</v>
      </c>
      <c r="X868" s="351"/>
      <c r="Y868" s="351"/>
      <c r="Z868" s="353"/>
      <c r="AA868" s="351"/>
      <c r="AB868" s="354" t="s">
        <v>5056</v>
      </c>
      <c r="AC868" s="200"/>
    </row>
    <row r="869" spans="1:29" ht="24.95" customHeight="1" x14ac:dyDescent="0.25">
      <c r="A869" s="349" t="s">
        <v>27</v>
      </c>
      <c r="B869" s="356">
        <v>890</v>
      </c>
      <c r="C869" s="367" t="str">
        <f>VLOOKUP(Táblázat1[[#This Row],[ORR_ssz]],Táblázat2[#All],7,0)</f>
        <v>BP3:SzGy</v>
      </c>
      <c r="D869" s="367" t="str">
        <f>VLOOKUP(Táblázat1[[#This Row],[ORR_ssz]],Táblázat2[#All],4,0)</f>
        <v>szgyak</v>
      </c>
      <c r="E869" s="350" t="s">
        <v>1952</v>
      </c>
      <c r="F869" s="351"/>
      <c r="G869" s="351" t="s">
        <v>33</v>
      </c>
      <c r="H869" s="351" t="s">
        <v>51</v>
      </c>
      <c r="I869" s="352">
        <v>6</v>
      </c>
      <c r="J869" s="351" t="s">
        <v>50</v>
      </c>
      <c r="K869" s="350"/>
      <c r="L869" s="402"/>
      <c r="M869" s="395">
        <f>VLOOKUP(Táblázat1[[#This Row],[ORR_ssz]],Táblázat2[#All],9,0)</f>
        <v>666</v>
      </c>
      <c r="N869" s="395">
        <f>VLOOKUP(Táblázat1[[#This Row],[ORR_ssz]],Táblázat2[#All],31,0)</f>
        <v>0</v>
      </c>
      <c r="O869" s="388"/>
      <c r="P869" s="351"/>
      <c r="Q869" s="351"/>
      <c r="R869" s="351"/>
      <c r="S869" s="351"/>
      <c r="T869" s="351"/>
      <c r="U869" s="351">
        <f>VLOOKUP(Táblázat1[[#This Row],[ORR_ssz]],Táblázat2[#All],6,0)</f>
        <v>0</v>
      </c>
      <c r="V869" s="351" t="s">
        <v>1888</v>
      </c>
      <c r="W869" s="350" t="s">
        <v>1888</v>
      </c>
      <c r="X869" s="351"/>
      <c r="Y869" s="351"/>
      <c r="Z869" s="353"/>
      <c r="AA869" s="351"/>
      <c r="AB869" s="354" t="s">
        <v>3739</v>
      </c>
      <c r="AC869" s="200"/>
    </row>
    <row r="870" spans="1:29" ht="24.95" customHeight="1" x14ac:dyDescent="0.25">
      <c r="A870" s="349" t="s">
        <v>27</v>
      </c>
      <c r="B870" s="356">
        <v>891</v>
      </c>
      <c r="C870" s="367" t="str">
        <f>VLOOKUP(Táblázat1[[#This Row],[ORR_ssz]],Táblázat2[#All],7,0)</f>
        <v>PM2:xMP:SzP(1)</v>
      </c>
      <c r="D870" s="367" t="str">
        <f>VLOOKUP(Táblázat1[[#This Row],[ORR_ssz]],Táblázat2[#All],4,0)</f>
        <v>e</v>
      </c>
      <c r="E870" s="350" t="s">
        <v>1934</v>
      </c>
      <c r="F870" s="351"/>
      <c r="G870" s="351" t="s">
        <v>31</v>
      </c>
      <c r="H870" s="351" t="s">
        <v>61</v>
      </c>
      <c r="I870" s="352">
        <v>3</v>
      </c>
      <c r="J870" s="351" t="s">
        <v>60</v>
      </c>
      <c r="K870" s="350"/>
      <c r="L870" s="404"/>
      <c r="M870" s="397">
        <f>VLOOKUP(Táblázat1[[#This Row],[ORR_ssz]],Táblázat2[#All],9,0)</f>
        <v>666</v>
      </c>
      <c r="N870" s="397">
        <f>VLOOKUP(Táblázat1[[#This Row],[ORR_ssz]],Táblázat2[#All],31,0)</f>
        <v>60</v>
      </c>
      <c r="O870" s="389"/>
      <c r="P870" s="351"/>
      <c r="Q870" s="358" t="s">
        <v>84</v>
      </c>
      <c r="R870" s="358" t="s">
        <v>90</v>
      </c>
      <c r="S870" s="351"/>
      <c r="T870" s="351" t="s">
        <v>153</v>
      </c>
      <c r="U870" s="351" t="str">
        <f>VLOOKUP(Táblázat1[[#This Row],[ORR_ssz]],Táblázat2[#All],6,0)</f>
        <v>K:10:00-12:00(B gyakorló 08. (Kecskeméti u.) (ÁB-2-205))</v>
      </c>
      <c r="V870" s="351" t="s">
        <v>1813</v>
      </c>
      <c r="W870" s="350" t="s">
        <v>1813</v>
      </c>
      <c r="X870" s="351"/>
      <c r="Y870" s="351"/>
      <c r="Z870" s="353"/>
      <c r="AA870" s="351"/>
      <c r="AB870" s="354" t="s">
        <v>3738</v>
      </c>
      <c r="AC870" s="200"/>
    </row>
    <row r="871" spans="1:29" ht="24.95" customHeight="1" x14ac:dyDescent="0.25">
      <c r="A871" s="349" t="s">
        <v>27</v>
      </c>
      <c r="B871" s="356">
        <v>892</v>
      </c>
      <c r="C871" s="367" t="str">
        <f>VLOOKUP(Táblázat1[[#This Row],[ORR_ssz]],Táblázat2[#All],7,0)</f>
        <v>PM1:xMP:SzakSz (1)</v>
      </c>
      <c r="D871" s="367" t="str">
        <f>VLOOKUP(Táblázat1[[#This Row],[ORR_ssz]],Táblázat2[#All],4,0)</f>
        <v>gy01</v>
      </c>
      <c r="E871" s="350" t="s">
        <v>1936</v>
      </c>
      <c r="F871" s="351"/>
      <c r="G871" s="351" t="s">
        <v>33</v>
      </c>
      <c r="H871" s="351" t="s">
        <v>60</v>
      </c>
      <c r="I871" s="352" t="s">
        <v>1958</v>
      </c>
      <c r="J871" s="351"/>
      <c r="K871" s="350"/>
      <c r="L871" s="402"/>
      <c r="M871" s="395">
        <f>VLOOKUP(Táblázat1[[#This Row],[ORR_ssz]],Táblázat2[#All],9,0)</f>
        <v>666</v>
      </c>
      <c r="N871" s="395">
        <f>VLOOKUP(Táblázat1[[#This Row],[ORR_ssz]],Táblázat2[#All],31,0)</f>
        <v>0</v>
      </c>
      <c r="O871" s="388"/>
      <c r="P871" s="351"/>
      <c r="Q871" s="351"/>
      <c r="R871" s="351"/>
      <c r="S871" s="351"/>
      <c r="T871" s="351"/>
      <c r="U871" s="351">
        <f>VLOOKUP(Táblázat1[[#This Row],[ORR_ssz]],Táblázat2[#All],6,0)</f>
        <v>0</v>
      </c>
      <c r="V871" s="351" t="s">
        <v>1835</v>
      </c>
      <c r="W871" s="350"/>
      <c r="X871" s="351"/>
      <c r="Y871" s="351"/>
      <c r="Z871" s="361" t="s">
        <v>1937</v>
      </c>
      <c r="AA871" s="351"/>
      <c r="AB871" s="353" t="s">
        <v>3739</v>
      </c>
      <c r="AC871" s="200"/>
    </row>
    <row r="872" spans="1:29" ht="24.95" customHeight="1" x14ac:dyDescent="0.25">
      <c r="A872" s="349" t="s">
        <v>27</v>
      </c>
      <c r="B872" s="356">
        <v>893</v>
      </c>
      <c r="C872" s="367" t="str">
        <f>VLOOKUP(Táblázat1[[#This Row],[ORR_ssz]],Táblázat2[#All],7,0)</f>
        <v>PM1:xMP:SzakSz (2)</v>
      </c>
      <c r="D872" s="367" t="str">
        <f>VLOOKUP(Táblázat1[[#This Row],[ORR_ssz]],Táblázat2[#All],4,0)</f>
        <v>gy01</v>
      </c>
      <c r="E872" s="350" t="s">
        <v>1938</v>
      </c>
      <c r="F872" s="351"/>
      <c r="G872" s="351" t="s">
        <v>33</v>
      </c>
      <c r="H872" s="351" t="s">
        <v>60</v>
      </c>
      <c r="I872" s="352" t="s">
        <v>1959</v>
      </c>
      <c r="J872" s="351"/>
      <c r="K872" s="350"/>
      <c r="L872" s="404"/>
      <c r="M872" s="397">
        <f>VLOOKUP(Táblázat1[[#This Row],[ORR_ssz]],Táblázat2[#All],9,0)</f>
        <v>666</v>
      </c>
      <c r="N872" s="397">
        <f>VLOOKUP(Táblázat1[[#This Row],[ORR_ssz]],Táblázat2[#All],31,0)</f>
        <v>0</v>
      </c>
      <c r="O872" s="389"/>
      <c r="P872" s="351"/>
      <c r="Q872" s="358"/>
      <c r="R872" s="358"/>
      <c r="S872" s="351"/>
      <c r="T872" s="351"/>
      <c r="U872" s="351">
        <f>VLOOKUP(Táblázat1[[#This Row],[ORR_ssz]],Táblázat2[#All],6,0)</f>
        <v>0</v>
      </c>
      <c r="V872" s="351" t="s">
        <v>1835</v>
      </c>
      <c r="W872" s="350"/>
      <c r="X872" s="351"/>
      <c r="Y872" s="351"/>
      <c r="Z872" s="361" t="s">
        <v>1937</v>
      </c>
      <c r="AA872" s="351"/>
      <c r="AB872" s="354" t="s">
        <v>3739</v>
      </c>
      <c r="AC872" s="200"/>
    </row>
    <row r="873" spans="1:29" ht="24.95" customHeight="1" x14ac:dyDescent="0.25">
      <c r="A873" s="349" t="s">
        <v>27</v>
      </c>
      <c r="B873" s="356">
        <v>894</v>
      </c>
      <c r="C873" s="367" t="str">
        <f>VLOOKUP(Táblázat1[[#This Row],[ORR_ssz]],Táblázat2[#All],7,0)</f>
        <v>PMX:XISZV:P08</v>
      </c>
      <c r="D873" s="367" t="str">
        <f>VLOOKUP(Táblázat1[[#This Row],[ORR_ssz]],Táblázat2[#All],4,0)</f>
        <v>iszv</v>
      </c>
      <c r="E873" s="350" t="s">
        <v>1858</v>
      </c>
      <c r="F873" s="351" t="s">
        <v>1859</v>
      </c>
      <c r="G873" s="351" t="s">
        <v>34</v>
      </c>
      <c r="H873" s="351" t="s">
        <v>61</v>
      </c>
      <c r="I873" s="352"/>
      <c r="J873" s="351" t="s">
        <v>199</v>
      </c>
      <c r="K873" s="350"/>
      <c r="L873" s="402">
        <v>12</v>
      </c>
      <c r="M873" s="395">
        <f>VLOOKUP(Táblázat1[[#This Row],[ORR_ssz]],Táblázat2[#All],9,0)</f>
        <v>12</v>
      </c>
      <c r="N873" s="395">
        <f>VLOOKUP(Táblázat1[[#This Row],[ORR_ssz]],Táblázat2[#All],31,0)</f>
        <v>24</v>
      </c>
      <c r="O873" s="388"/>
      <c r="P873" s="351"/>
      <c r="Q873" s="351" t="s">
        <v>84</v>
      </c>
      <c r="R873" s="351" t="s">
        <v>102</v>
      </c>
      <c r="S873" s="351"/>
      <c r="T873" s="351" t="s">
        <v>124</v>
      </c>
      <c r="U873" s="351" t="str">
        <f>VLOOKUP(Táblázat1[[#This Row],[ORR_ssz]],Táblázat2[#All],6,0)</f>
        <v>K:16:00-18:00(A Informatikai labor 01. (ÁA-4-605))</v>
      </c>
      <c r="V873" s="351" t="s">
        <v>1860</v>
      </c>
      <c r="W873" s="350" t="s">
        <v>1860</v>
      </c>
      <c r="X873" s="351"/>
      <c r="Y873" s="351"/>
      <c r="Z873" s="353"/>
      <c r="AA873" s="351" t="s">
        <v>5482</v>
      </c>
      <c r="AB873" s="354" t="s">
        <v>3738</v>
      </c>
      <c r="AC873" s="200"/>
    </row>
    <row r="874" spans="1:29" ht="24.95" customHeight="1" x14ac:dyDescent="0.25">
      <c r="A874" s="349" t="s">
        <v>27</v>
      </c>
      <c r="B874" s="356">
        <v>895</v>
      </c>
      <c r="C874" s="367" t="str">
        <f>VLOOKUP(Táblázat1[[#This Row],[ORR_ssz]],Táblázat2[#All],7,0)</f>
        <v>BP3:TJB (1)</v>
      </c>
      <c r="D874" s="367" t="str">
        <f>VLOOKUP(Táblázat1[[#This Row],[ORR_ssz]],Táblázat2[#All],4,0)</f>
        <v>e</v>
      </c>
      <c r="E874" s="350" t="s">
        <v>1953</v>
      </c>
      <c r="F874" s="351"/>
      <c r="G874" s="351" t="s">
        <v>31</v>
      </c>
      <c r="H874" s="351" t="s">
        <v>51</v>
      </c>
      <c r="I874" s="352">
        <v>5</v>
      </c>
      <c r="J874" s="351" t="s">
        <v>50</v>
      </c>
      <c r="K874" s="350"/>
      <c r="L874" s="402"/>
      <c r="M874" s="395">
        <f>VLOOKUP(Táblázat1[[#This Row],[ORR_ssz]],Táblázat2[#All],9,0)</f>
        <v>666</v>
      </c>
      <c r="N874" s="395">
        <f>VLOOKUP(Táblázat1[[#This Row],[ORR_ssz]],Táblázat2[#All],31,0)</f>
        <v>0</v>
      </c>
      <c r="O874" s="388"/>
      <c r="P874" s="351"/>
      <c r="Q874" s="377" t="s">
        <v>83</v>
      </c>
      <c r="R874" s="377" t="s">
        <v>98</v>
      </c>
      <c r="S874" s="351"/>
      <c r="T874" s="351"/>
      <c r="U874" s="351">
        <f>VLOOKUP(Táblázat1[[#This Row],[ORR_ssz]],Táblázat2[#All],6,0)</f>
        <v>0</v>
      </c>
      <c r="V874" s="351" t="s">
        <v>1954</v>
      </c>
      <c r="W874" s="350" t="s">
        <v>1954</v>
      </c>
      <c r="X874" s="351"/>
      <c r="Y874" s="351"/>
      <c r="Z874" s="353"/>
      <c r="AA874" s="351" t="s">
        <v>5500</v>
      </c>
      <c r="AB874" s="419" t="s">
        <v>5056</v>
      </c>
      <c r="AC874" s="200"/>
    </row>
    <row r="875" spans="1:29" ht="24.95" customHeight="1" x14ac:dyDescent="0.25">
      <c r="A875" s="349" t="s">
        <v>27</v>
      </c>
      <c r="B875" s="356">
        <v>896</v>
      </c>
      <c r="C875" s="367" t="str">
        <f>VLOOKUP(Táblázat1[[#This Row],[ORR_ssz]],Táblázat2[#All],7,0)</f>
        <v>PM2:TMP</v>
      </c>
      <c r="D875" s="367" t="str">
        <f>VLOOKUP(Táblázat1[[#This Row],[ORR_ssz]],Táblázat2[#All],4,0)</f>
        <v>e</v>
      </c>
      <c r="E875" s="350" t="s">
        <v>1922</v>
      </c>
      <c r="F875" s="351"/>
      <c r="G875" s="351" t="s">
        <v>31</v>
      </c>
      <c r="H875" s="351" t="s">
        <v>61</v>
      </c>
      <c r="I875" s="352">
        <v>1</v>
      </c>
      <c r="J875" s="351" t="s">
        <v>60</v>
      </c>
      <c r="K875" s="350"/>
      <c r="L875" s="402"/>
      <c r="M875" s="395">
        <f>VLOOKUP(Táblázat1[[#This Row],[ORR_ssz]],Táblázat2[#All],9,0)</f>
        <v>666</v>
      </c>
      <c r="N875" s="395">
        <f>VLOOKUP(Táblázat1[[#This Row],[ORR_ssz]],Táblázat2[#All],31,0)</f>
        <v>0</v>
      </c>
      <c r="O875" s="388"/>
      <c r="P875" s="351"/>
      <c r="Q875" s="351" t="s">
        <v>86</v>
      </c>
      <c r="R875" s="351" t="s">
        <v>90</v>
      </c>
      <c r="S875" s="351"/>
      <c r="T875" s="366" t="s">
        <v>157</v>
      </c>
      <c r="U875" s="351" t="str">
        <f>VLOOKUP(Táblázat1[[#This Row],[ORR_ssz]],Táblázat2[#All],6,0)</f>
        <v>CS:10:00-12:00(Távolléti oktatás (TÁVOLLÉTI))</v>
      </c>
      <c r="V875" s="351" t="s">
        <v>1855</v>
      </c>
      <c r="W875" s="350" t="s">
        <v>1855</v>
      </c>
      <c r="X875" s="351"/>
      <c r="Y875" s="351"/>
      <c r="Z875" s="353"/>
      <c r="AA875" s="351"/>
      <c r="AB875" s="354" t="s">
        <v>5056</v>
      </c>
      <c r="AC875" s="200"/>
    </row>
    <row r="876" spans="1:29" ht="24.95" customHeight="1" x14ac:dyDescent="0.25">
      <c r="A876" s="349" t="s">
        <v>17</v>
      </c>
      <c r="B876" s="356">
        <v>907</v>
      </c>
      <c r="C876" s="367" t="str">
        <f>VLOOKUP(Táblázat1[[#This Row],[ORR_ssz]],Táblázat2[#All],7,0)</f>
        <v>BP3:TFIL</v>
      </c>
      <c r="D876" s="367" t="str">
        <f>VLOOKUP(Táblázat1[[#This Row],[ORR_ssz]],Táblázat2[#All],4,0)</f>
        <v>e</v>
      </c>
      <c r="E876" s="371" t="s">
        <v>3544</v>
      </c>
      <c r="F876" s="351" t="s">
        <v>331</v>
      </c>
      <c r="G876" s="351" t="s">
        <v>31</v>
      </c>
      <c r="H876" s="351" t="s">
        <v>51</v>
      </c>
      <c r="I876" s="352"/>
      <c r="J876" s="351" t="s">
        <v>50</v>
      </c>
      <c r="K876" s="350"/>
      <c r="L876" s="402"/>
      <c r="M876" s="395">
        <f>VLOOKUP(Táblázat1[[#This Row],[ORR_ssz]],Táblázat2[#All],9,0)</f>
        <v>666</v>
      </c>
      <c r="N876" s="395">
        <f>VLOOKUP(Táblázat1[[#This Row],[ORR_ssz]],Táblázat2[#All],31,0)</f>
        <v>0</v>
      </c>
      <c r="O876" s="388"/>
      <c r="P876" s="351"/>
      <c r="Q876" s="377" t="s">
        <v>84</v>
      </c>
      <c r="R876" s="377" t="s">
        <v>636</v>
      </c>
      <c r="S876" s="351"/>
      <c r="T876" s="351"/>
      <c r="U876" s="372">
        <f>VLOOKUP(Táblázat1[[#This Row],[ORR_ssz]],Táblázat2[#All],6,0)</f>
        <v>0</v>
      </c>
      <c r="V876" s="351"/>
      <c r="W876" s="371" t="s">
        <v>3545</v>
      </c>
      <c r="X876" s="351"/>
      <c r="Y876" s="351"/>
      <c r="Z876" s="353"/>
      <c r="AA876" s="351" t="s">
        <v>5500</v>
      </c>
      <c r="AB876" s="419" t="s">
        <v>5056</v>
      </c>
      <c r="AC876" s="200"/>
    </row>
    <row r="877" spans="1:29" ht="24.95" customHeight="1" x14ac:dyDescent="0.25">
      <c r="A877" s="349" t="s">
        <v>27</v>
      </c>
      <c r="B877" s="356">
        <v>898</v>
      </c>
      <c r="C877" s="367" t="str">
        <f>VLOOKUP(Táblázat1[[#This Row],[ORR_ssz]],Táblázat2[#All],7,0)</f>
        <v>PM2:VM</v>
      </c>
      <c r="D877" s="367" t="str">
        <f>VLOOKUP(Táblázat1[[#This Row],[ORR_ssz]],Táblázat2[#All],4,0)</f>
        <v>e</v>
      </c>
      <c r="E877" s="350" t="s">
        <v>1923</v>
      </c>
      <c r="F877" s="351"/>
      <c r="G877" s="351" t="s">
        <v>31</v>
      </c>
      <c r="H877" s="351" t="s">
        <v>61</v>
      </c>
      <c r="I877" s="352">
        <v>1</v>
      </c>
      <c r="J877" s="351" t="s">
        <v>60</v>
      </c>
      <c r="K877" s="350"/>
      <c r="L877" s="402"/>
      <c r="M877" s="395">
        <f>VLOOKUP(Táblázat1[[#This Row],[ORR_ssz]],Táblázat2[#All],9,0)</f>
        <v>666</v>
      </c>
      <c r="N877" s="395">
        <f>VLOOKUP(Táblázat1[[#This Row],[ORR_ssz]],Táblázat2[#All],31,0)</f>
        <v>40</v>
      </c>
      <c r="O877" s="388"/>
      <c r="P877" s="351"/>
      <c r="Q877" s="351" t="s">
        <v>83</v>
      </c>
      <c r="R877" s="351" t="s">
        <v>95</v>
      </c>
      <c r="S877" s="351"/>
      <c r="T877" s="351" t="s">
        <v>158</v>
      </c>
      <c r="U877" s="351" t="str">
        <f>VLOOKUP(Táblázat1[[#This Row],[ORR_ssz]],Táblázat2[#All],6,0)</f>
        <v>H:12:00-14:00(B gyakorló 13. (Kecskeméti u.) (ÁB-3-305))</v>
      </c>
      <c r="V877" s="351" t="s">
        <v>1924</v>
      </c>
      <c r="W877" s="350" t="s">
        <v>1924</v>
      </c>
      <c r="X877" s="351"/>
      <c r="Y877" s="351"/>
      <c r="Z877" s="353"/>
      <c r="AA877" s="351"/>
      <c r="AB877" s="354" t="s">
        <v>3738</v>
      </c>
      <c r="AC877" s="200"/>
    </row>
    <row r="878" spans="1:29" ht="24.95" customHeight="1" x14ac:dyDescent="0.25">
      <c r="A878" s="356" t="s">
        <v>17</v>
      </c>
      <c r="B878" s="356">
        <v>899</v>
      </c>
      <c r="C878" s="368" t="str">
        <f>VLOOKUP(Táblázat1[[#This Row],[ORR_ssz]],Táblázat2[#All],7,0)</f>
        <v>J4:xFAK(2kr):P06</v>
      </c>
      <c r="D878" s="368" t="str">
        <f>VLOOKUP(Táblázat1[[#This Row],[ORR_ssz]],Táblázat2[#All],4,0)</f>
        <v>f</v>
      </c>
      <c r="E878" s="357" t="s">
        <v>1956</v>
      </c>
      <c r="F878" s="358"/>
      <c r="G878" s="358" t="s">
        <v>41</v>
      </c>
      <c r="H878" s="358" t="s">
        <v>57</v>
      </c>
      <c r="I878" s="363"/>
      <c r="J878" s="358"/>
      <c r="K878" s="357"/>
      <c r="L878" s="404">
        <v>10</v>
      </c>
      <c r="M878" s="397">
        <f>VLOOKUP(Táblázat1[[#This Row],[ORR_ssz]],Táblázat2[#All],9,0)</f>
        <v>10</v>
      </c>
      <c r="N878" s="397">
        <f>VLOOKUP(Táblázat1[[#This Row],[ORR_ssz]],Táblázat2[#All],31,0)</f>
        <v>0</v>
      </c>
      <c r="O878" s="389"/>
      <c r="P878" s="358"/>
      <c r="Q878" s="351" t="s">
        <v>85</v>
      </c>
      <c r="R878" s="351" t="s">
        <v>95</v>
      </c>
      <c r="S878" s="358"/>
      <c r="T878" s="358"/>
      <c r="U878" s="358" t="str">
        <f>VLOOKUP(Táblázat1[[#This Row],[ORR_ssz]],Táblázat2[#All],6,0)</f>
        <v>SZE:12:00-14:00(Távolléti oktatás (TÁVOLLÉTI))</v>
      </c>
      <c r="V878" s="358" t="s">
        <v>1957</v>
      </c>
      <c r="W878" s="357" t="s">
        <v>1957</v>
      </c>
      <c r="X878" s="358"/>
      <c r="Y878" s="351"/>
      <c r="Z878" s="359"/>
      <c r="AA878" s="351"/>
      <c r="AB878" s="354" t="s">
        <v>5056</v>
      </c>
      <c r="AC878" s="200"/>
    </row>
    <row r="879" spans="1:29" ht="24.95" customHeight="1" x14ac:dyDescent="0.25">
      <c r="A879" s="349" t="s">
        <v>24</v>
      </c>
      <c r="B879" s="356">
        <v>900</v>
      </c>
      <c r="C879" s="367" t="str">
        <f>VLOOKUP(Táblázat1[[#This Row],[ORR_ssz]],Táblázat2[#All],7,0)</f>
        <v>JL4:EGJ (1)</v>
      </c>
      <c r="D879" s="367" t="str">
        <f>VLOOKUP(Táblázat1[[#This Row],[ORR_ssz]],Táblázat2[#All],4,0)</f>
        <v>xe</v>
      </c>
      <c r="E879" s="350" t="s">
        <v>1963</v>
      </c>
      <c r="F879" s="351"/>
      <c r="G879" s="351" t="s">
        <v>47</v>
      </c>
      <c r="H879" s="351" t="s">
        <v>54</v>
      </c>
      <c r="I879" s="352">
        <v>8</v>
      </c>
      <c r="J879" s="351" t="s">
        <v>55</v>
      </c>
      <c r="K879" s="350"/>
      <c r="L879" s="402"/>
      <c r="M879" s="395">
        <f>VLOOKUP(Táblázat1[[#This Row],[ORR_ssz]],Táblázat2[#All],9,0)</f>
        <v>0</v>
      </c>
      <c r="N879" s="395">
        <f>VLOOKUP(Táblázat1[[#This Row],[ORR_ssz]],Táblázat2[#All],31,0)</f>
        <v>0</v>
      </c>
      <c r="O879" s="388"/>
      <c r="P879" s="351"/>
      <c r="Q879" s="351"/>
      <c r="R879" s="351"/>
      <c r="S879" s="351"/>
      <c r="T879" s="351"/>
      <c r="U879" s="351">
        <f>VLOOKUP(Táblázat1[[#This Row],[ORR_ssz]],Táblázat2[#All],6,0)</f>
        <v>0</v>
      </c>
      <c r="V879" s="351"/>
      <c r="W879" s="350"/>
      <c r="X879" s="351"/>
      <c r="Y879" s="351"/>
      <c r="Z879" s="353"/>
      <c r="AA879" s="351"/>
      <c r="AB879" s="354" t="s">
        <v>3739</v>
      </c>
      <c r="AC879" s="200"/>
    </row>
    <row r="880" spans="1:29" ht="24.95" customHeight="1" x14ac:dyDescent="0.25">
      <c r="A880" s="349" t="s">
        <v>24</v>
      </c>
      <c r="B880" s="356">
        <v>901</v>
      </c>
      <c r="C880" s="367" t="str">
        <f>VLOOKUP(Táblázat1[[#This Row],[ORR_ssz]],Táblázat2[#All],7,0)</f>
        <v>J3:NMJ (1)</v>
      </c>
      <c r="D880" s="367" t="str">
        <f>VLOOKUP(Táblázat1[[#This Row],[ORR_ssz]],Táblázat2[#All],4,0)</f>
        <v>xe</v>
      </c>
      <c r="E880" s="350" t="s">
        <v>1964</v>
      </c>
      <c r="F880" s="351"/>
      <c r="G880" s="351" t="s">
        <v>47</v>
      </c>
      <c r="H880" s="351" t="s">
        <v>56</v>
      </c>
      <c r="I880" s="352">
        <v>8</v>
      </c>
      <c r="J880" s="351" t="s">
        <v>57</v>
      </c>
      <c r="K880" s="350"/>
      <c r="L880" s="402"/>
      <c r="M880" s="395">
        <f>VLOOKUP(Táblázat1[[#This Row],[ORR_ssz]],Táblázat2[#All],9,0)</f>
        <v>0</v>
      </c>
      <c r="N880" s="395">
        <f>VLOOKUP(Táblázat1[[#This Row],[ORR_ssz]],Táblázat2[#All],31,0)</f>
        <v>0</v>
      </c>
      <c r="O880" s="388"/>
      <c r="P880" s="351"/>
      <c r="Q880" s="351"/>
      <c r="R880" s="351"/>
      <c r="S880" s="351"/>
      <c r="T880" s="351"/>
      <c r="U880" s="351">
        <f>VLOOKUP(Táblázat1[[#This Row],[ORR_ssz]],Táblázat2[#All],6,0)</f>
        <v>0</v>
      </c>
      <c r="V880" s="351"/>
      <c r="W880" s="350"/>
      <c r="X880" s="351"/>
      <c r="Y880" s="351"/>
      <c r="Z880" s="353"/>
      <c r="AA880" s="351"/>
      <c r="AB880" s="353" t="s">
        <v>3739</v>
      </c>
      <c r="AC880" s="200"/>
    </row>
    <row r="881" spans="1:29" ht="24.95" customHeight="1" x14ac:dyDescent="0.25">
      <c r="A881" s="349" t="s">
        <v>17</v>
      </c>
      <c r="B881" s="356">
        <v>902</v>
      </c>
      <c r="C881" s="367" t="str">
        <f>VLOOKUP(Táblázat1[[#This Row],[ORR_ssz]],Táblázat2[#All],7,0)</f>
        <v>J4:xFAK(2kr):O12</v>
      </c>
      <c r="D881" s="367" t="str">
        <f>VLOOKUP(Táblázat1[[#This Row],[ORR_ssz]],Táblázat2[#All],4,0)</f>
        <v>f</v>
      </c>
      <c r="E881" s="370" t="s">
        <v>1961</v>
      </c>
      <c r="F881" s="351"/>
      <c r="G881" s="351" t="s">
        <v>41</v>
      </c>
      <c r="H881" s="351" t="s">
        <v>57</v>
      </c>
      <c r="I881" s="352"/>
      <c r="J881" s="351"/>
      <c r="K881" s="350"/>
      <c r="L881" s="403" t="s">
        <v>3706</v>
      </c>
      <c r="M881" s="396">
        <f>VLOOKUP(Táblázat1[[#This Row],[ORR_ssz]],Táblázat2[#All],9,0)</f>
        <v>15</v>
      </c>
      <c r="N881" s="396">
        <f>VLOOKUP(Táblázat1[[#This Row],[ORR_ssz]],Táblázat2[#All],31,0)</f>
        <v>0</v>
      </c>
      <c r="O881" s="392"/>
      <c r="P881" s="351"/>
      <c r="Q881" s="351"/>
      <c r="R881" s="351"/>
      <c r="S881" s="351" t="s">
        <v>3714</v>
      </c>
      <c r="T881" s="351"/>
      <c r="U881" s="351">
        <f>VLOOKUP(Táblázat1[[#This Row],[ORR_ssz]],Táblázat2[#All],6,0)</f>
        <v>0</v>
      </c>
      <c r="V881" s="350" t="s">
        <v>1962</v>
      </c>
      <c r="W881" s="350" t="s">
        <v>1097</v>
      </c>
      <c r="X881" s="351" t="s">
        <v>672</v>
      </c>
      <c r="Y881" s="351" t="s">
        <v>951</v>
      </c>
      <c r="Z881" s="353"/>
      <c r="AA881" s="351"/>
      <c r="AB881" s="354" t="s">
        <v>3738</v>
      </c>
      <c r="AC881" s="200"/>
    </row>
    <row r="882" spans="1:29" ht="24.95" customHeight="1" x14ac:dyDescent="0.25">
      <c r="A882" s="356" t="s">
        <v>17</v>
      </c>
      <c r="B882" s="356">
        <v>903</v>
      </c>
      <c r="C882" s="368" t="str">
        <f>VLOOKUP(Táblázat1[[#This Row],[ORR_ssz]],Táblázat2[#All],7,0)</f>
        <v>J4:JÁB (1)</v>
      </c>
      <c r="D882" s="368" t="str">
        <f>VLOOKUP(Táblázat1[[#This Row],[ORR_ssz]],Táblázat2[#All],4,0)</f>
        <v>xe</v>
      </c>
      <c r="E882" s="357" t="s">
        <v>2470</v>
      </c>
      <c r="F882" s="358"/>
      <c r="G882" s="358" t="s">
        <v>47</v>
      </c>
      <c r="H882" s="358" t="s">
        <v>57</v>
      </c>
      <c r="I882" s="363">
        <v>4</v>
      </c>
      <c r="J882" s="358" t="s">
        <v>56</v>
      </c>
      <c r="K882" s="357"/>
      <c r="L882" s="404"/>
      <c r="M882" s="397">
        <f>VLOOKUP(Táblázat1[[#This Row],[ORR_ssz]],Táblázat2[#All],9,0)</f>
        <v>0</v>
      </c>
      <c r="N882" s="397">
        <f>VLOOKUP(Táblázat1[[#This Row],[ORR_ssz]],Táblázat2[#All],31,0)</f>
        <v>0</v>
      </c>
      <c r="O882" s="389"/>
      <c r="P882" s="358"/>
      <c r="Q882" s="358"/>
      <c r="R882" s="358"/>
      <c r="S882" s="358"/>
      <c r="T882" s="358"/>
      <c r="U882" s="358">
        <f>VLOOKUP(Táblázat1[[#This Row],[ORR_ssz]],Táblázat2[#All],6,0)</f>
        <v>0</v>
      </c>
      <c r="V882" s="358"/>
      <c r="W882" s="357"/>
      <c r="X882" s="358"/>
      <c r="Y882" s="351"/>
      <c r="Z882" s="359"/>
      <c r="AA882" s="351"/>
      <c r="AB882" s="354" t="s">
        <v>3739</v>
      </c>
      <c r="AC882" s="200"/>
    </row>
    <row r="883" spans="1:29" s="347" customFormat="1" ht="24.95" customHeight="1" x14ac:dyDescent="0.25">
      <c r="A883" s="349" t="s">
        <v>27</v>
      </c>
      <c r="B883" s="349">
        <v>904</v>
      </c>
      <c r="C883" s="367" t="str">
        <f>VLOOKUP(Táblázat1[[#This Row],[ORR_ssz]],Táblázat2[#All],7,0)</f>
        <v>PMX:XISZV:L05</v>
      </c>
      <c r="D883" s="367" t="str">
        <f>VLOOKUP(Táblázat1[[#This Row],[ORR_ssz]],Táblázat2[#All],4,0)</f>
        <v>iszv</v>
      </c>
      <c r="E883" s="350" t="s">
        <v>2266</v>
      </c>
      <c r="F883" s="351"/>
      <c r="G883" s="351" t="s">
        <v>34</v>
      </c>
      <c r="H883" s="351" t="s">
        <v>61</v>
      </c>
      <c r="I883" s="352"/>
      <c r="J883" s="351" t="s">
        <v>199</v>
      </c>
      <c r="K883" s="350"/>
      <c r="L883" s="402">
        <v>15</v>
      </c>
      <c r="M883" s="395">
        <f>VLOOKUP(Táblázat1[[#This Row],[ORR_ssz]],Táblázat2[#All],9,0)</f>
        <v>15</v>
      </c>
      <c r="N883" s="395">
        <f>VLOOKUP(Táblázat1[[#This Row],[ORR_ssz]],Táblázat2[#All],31,0)</f>
        <v>0</v>
      </c>
      <c r="O883" s="388"/>
      <c r="P883" s="351"/>
      <c r="Q883" s="351" t="s">
        <v>84</v>
      </c>
      <c r="R883" s="351" t="s">
        <v>106</v>
      </c>
      <c r="S883" s="351"/>
      <c r="T883" s="351"/>
      <c r="U883" s="351" t="str">
        <f>VLOOKUP(Táblázat1[[#This Row],[ORR_ssz]],Táblázat2[#All],6,0)</f>
        <v>K:18:00-20:00(Távolléti oktatás (TÁVOLLÉTI))</v>
      </c>
      <c r="V883" s="351" t="s">
        <v>2267</v>
      </c>
      <c r="W883" s="350" t="s">
        <v>2267</v>
      </c>
      <c r="X883" s="351"/>
      <c r="Y883" s="351"/>
      <c r="Z883" s="353"/>
      <c r="AA883" s="351"/>
      <c r="AB883" s="354" t="s">
        <v>5056</v>
      </c>
      <c r="AC883" s="200"/>
    </row>
    <row r="884" spans="1:29" s="347" customFormat="1" ht="24.95" customHeight="1" x14ac:dyDescent="0.25">
      <c r="A884" s="349" t="s">
        <v>23</v>
      </c>
      <c r="B884" s="349">
        <v>905</v>
      </c>
      <c r="C884" s="367" t="str">
        <f>VLOOKUP(Táblázat1[[#This Row],[ORR_ssz]],Táblázat2[#All],7,0)</f>
        <v>J4:NJ (2)</v>
      </c>
      <c r="D884" s="367" t="str">
        <f>VLOOKUP(Táblázat1[[#This Row],[ORR_ssz]],Táblázat2[#All],4,0)</f>
        <v>xe</v>
      </c>
      <c r="E884" s="350" t="s">
        <v>3435</v>
      </c>
      <c r="F884" s="351"/>
      <c r="G884" s="351" t="s">
        <v>47</v>
      </c>
      <c r="H884" s="351" t="s">
        <v>57</v>
      </c>
      <c r="I884" s="352"/>
      <c r="J884" s="351" t="s">
        <v>56</v>
      </c>
      <c r="K884" s="350"/>
      <c r="L884" s="402"/>
      <c r="M884" s="395">
        <f>VLOOKUP(Táblázat1[[#This Row],[ORR_ssz]],Táblázat2[#All],9,0)</f>
        <v>0</v>
      </c>
      <c r="N884" s="395">
        <f>VLOOKUP(Táblázat1[[#This Row],[ORR_ssz]],Táblázat2[#All],31,0)</f>
        <v>0</v>
      </c>
      <c r="O884" s="388"/>
      <c r="P884" s="351"/>
      <c r="Q884" s="351"/>
      <c r="R884" s="351"/>
      <c r="S884" s="351"/>
      <c r="T884" s="351"/>
      <c r="U884" s="351">
        <f>VLOOKUP(Táblázat1[[#This Row],[ORR_ssz]],Táblázat2[#All],6,0)</f>
        <v>0</v>
      </c>
      <c r="V884" s="351"/>
      <c r="W884" s="350"/>
      <c r="X884" s="351"/>
      <c r="Y884" s="351"/>
      <c r="Z884" s="353"/>
      <c r="AA884" s="351"/>
      <c r="AB884" s="353" t="s">
        <v>3739</v>
      </c>
      <c r="AC884" s="200"/>
    </row>
    <row r="885" spans="1:29" ht="24.95" customHeight="1" x14ac:dyDescent="0.25">
      <c r="A885" s="349" t="s">
        <v>23</v>
      </c>
      <c r="B885" s="356">
        <v>906</v>
      </c>
      <c r="C885" s="367" t="str">
        <f>VLOOKUP(Táblázat1[[#This Row],[ORR_ssz]],Táblázat2[#All],7,0)</f>
        <v>JL4:NJ (2)</v>
      </c>
      <c r="D885" s="367" t="str">
        <f>VLOOKUP(Táblázat1[[#This Row],[ORR_ssz]],Táblázat2[#All],4,0)</f>
        <v>xe</v>
      </c>
      <c r="E885" s="350" t="s">
        <v>3435</v>
      </c>
      <c r="F885" s="351"/>
      <c r="G885" s="351" t="s">
        <v>47</v>
      </c>
      <c r="H885" s="351" t="s">
        <v>54</v>
      </c>
      <c r="I885" s="352"/>
      <c r="J885" s="351" t="s">
        <v>55</v>
      </c>
      <c r="K885" s="350"/>
      <c r="L885" s="402"/>
      <c r="M885" s="395">
        <f>VLOOKUP(Táblázat1[[#This Row],[ORR_ssz]],Táblázat2[#All],9,0)</f>
        <v>0</v>
      </c>
      <c r="N885" s="395">
        <f>VLOOKUP(Táblázat1[[#This Row],[ORR_ssz]],Táblázat2[#All],31,0)</f>
        <v>0</v>
      </c>
      <c r="O885" s="388"/>
      <c r="P885" s="351"/>
      <c r="Q885" s="351"/>
      <c r="R885" s="351"/>
      <c r="S885" s="351"/>
      <c r="T885" s="351"/>
      <c r="U885" s="351">
        <f>VLOOKUP(Táblázat1[[#This Row],[ORR_ssz]],Táblázat2[#All],6,0)</f>
        <v>0</v>
      </c>
      <c r="V885" s="351"/>
      <c r="W885" s="350"/>
      <c r="X885" s="351"/>
      <c r="Y885" s="351"/>
      <c r="Z885" s="353"/>
      <c r="AA885" s="351"/>
      <c r="AB885" s="354" t="s">
        <v>3739</v>
      </c>
      <c r="AC885" s="200"/>
    </row>
    <row r="886" spans="1:29" ht="24.95" customHeight="1" x14ac:dyDescent="0.25">
      <c r="A886" s="349" t="s">
        <v>27</v>
      </c>
      <c r="B886" s="356">
        <v>897</v>
      </c>
      <c r="C886" s="367" t="str">
        <f>VLOOKUP(Táblázat1[[#This Row],[ORR_ssz]],Táblázat2[#All],7,0)</f>
        <v>BP3:VR</v>
      </c>
      <c r="D886" s="367" t="str">
        <f>VLOOKUP(Táblázat1[[#This Row],[ORR_ssz]],Táblázat2[#All],4,0)</f>
        <v>e1</v>
      </c>
      <c r="E886" s="350" t="s">
        <v>1955</v>
      </c>
      <c r="F886" s="351"/>
      <c r="G886" s="351" t="s">
        <v>31</v>
      </c>
      <c r="H886" s="351" t="s">
        <v>51</v>
      </c>
      <c r="I886" s="352">
        <v>5</v>
      </c>
      <c r="J886" s="351" t="s">
        <v>50</v>
      </c>
      <c r="K886" s="350"/>
      <c r="L886" s="402"/>
      <c r="M886" s="395">
        <f>VLOOKUP(Táblázat1[[#This Row],[ORR_ssz]],Táblázat2[#All],9,0)</f>
        <v>666</v>
      </c>
      <c r="N886" s="395">
        <f>VLOOKUP(Táblázat1[[#This Row],[ORR_ssz]],Táblázat2[#All],31,0)</f>
        <v>0</v>
      </c>
      <c r="O886" s="388"/>
      <c r="P886" s="351"/>
      <c r="Q886" s="377" t="s">
        <v>84</v>
      </c>
      <c r="R886" s="377" t="s">
        <v>90</v>
      </c>
      <c r="S886" s="351"/>
      <c r="T886" s="351"/>
      <c r="U886" s="351">
        <f>VLOOKUP(Táblázat1[[#This Row],[ORR_ssz]],Táblázat2[#All],6,0)</f>
        <v>0</v>
      </c>
      <c r="V886" s="351" t="s">
        <v>1888</v>
      </c>
      <c r="W886" s="350" t="s">
        <v>1888</v>
      </c>
      <c r="X886" s="351"/>
      <c r="Y886" s="351"/>
      <c r="Z886" s="353"/>
      <c r="AA886" s="351" t="s">
        <v>5500</v>
      </c>
      <c r="AB886" s="419" t="s">
        <v>5056</v>
      </c>
      <c r="AC886" s="200"/>
    </row>
    <row r="887" spans="1:29" ht="24.95" customHeight="1" x14ac:dyDescent="0.25">
      <c r="A887" s="349" t="s">
        <v>20</v>
      </c>
      <c r="B887" s="356">
        <v>908</v>
      </c>
      <c r="C887" s="367" t="str">
        <f>VLOOKUP(Táblázat1[[#This Row],[ORR_ssz]],Táblázat2[#All],7,0)</f>
        <v>J4:xFAK(2kr):N17</v>
      </c>
      <c r="D887" s="367" t="str">
        <f>VLOOKUP(Táblázat1[[#This Row],[ORR_ssz]],Táblázat2[#All],4,0)</f>
        <v>f02</v>
      </c>
      <c r="E887" s="350" t="s">
        <v>1247</v>
      </c>
      <c r="F887" s="351"/>
      <c r="G887" s="351" t="s">
        <v>41</v>
      </c>
      <c r="H887" s="351" t="s">
        <v>57</v>
      </c>
      <c r="I887" s="352"/>
      <c r="J887" s="351"/>
      <c r="K887" s="350"/>
      <c r="L887" s="403">
        <v>25</v>
      </c>
      <c r="M887" s="396">
        <f>VLOOKUP(Táblázat1[[#This Row],[ORR_ssz]],Táblázat2[#All],9,0)</f>
        <v>25</v>
      </c>
      <c r="N887" s="396">
        <f>VLOOKUP(Táblázat1[[#This Row],[ORR_ssz]],Táblázat2[#All],31,0)</f>
        <v>0</v>
      </c>
      <c r="O887" s="392"/>
      <c r="P887" s="351" t="s">
        <v>82</v>
      </c>
      <c r="Q887" s="351" t="s">
        <v>85</v>
      </c>
      <c r="R887" s="351" t="s">
        <v>3732</v>
      </c>
      <c r="S887" s="351"/>
      <c r="T887" s="351"/>
      <c r="U887" s="372" t="str">
        <f>VLOOKUP(Táblázat1[[#This Row],[ORR_ssz]],Táblázat2[#All],6,0)</f>
        <v>-SZE:17:00-19:00(Távolléti oktatás (TÁVOLLÉTI))</v>
      </c>
      <c r="V887" s="351"/>
      <c r="W887" s="350" t="s">
        <v>1248</v>
      </c>
      <c r="X887" s="351"/>
      <c r="Y887" s="351"/>
      <c r="Z887" s="361" t="s">
        <v>3542</v>
      </c>
      <c r="AA887" s="351"/>
      <c r="AB887" s="354" t="s">
        <v>5056</v>
      </c>
      <c r="AC887" s="200"/>
    </row>
    <row r="888" spans="1:29" ht="24.95" customHeight="1" x14ac:dyDescent="0.25">
      <c r="A888" s="349" t="s">
        <v>30</v>
      </c>
      <c r="B888" s="356">
        <v>909</v>
      </c>
      <c r="C888" s="367" t="str">
        <f>VLOOKUP(Táblázat1[[#This Row],[ORR_ssz]],Táblázat2[#All],7,0)</f>
        <v>I1:xFAK:1</v>
      </c>
      <c r="D888" s="367" t="str">
        <f>VLOOKUP(Táblázat1[[#This Row],[ORR_ssz]],Táblázat2[#All],4,0)</f>
        <v>f</v>
      </c>
      <c r="E888" s="350" t="s">
        <v>3056</v>
      </c>
      <c r="F888" s="351"/>
      <c r="G888" s="351" t="s">
        <v>41</v>
      </c>
      <c r="H888" s="351" t="s">
        <v>49</v>
      </c>
      <c r="I888" s="352">
        <v>5</v>
      </c>
      <c r="J888" s="351"/>
      <c r="K888" s="350"/>
      <c r="L888" s="402"/>
      <c r="M888" s="395">
        <f>VLOOKUP(Táblázat1[[#This Row],[ORR_ssz]],Táblázat2[#All],9,0)</f>
        <v>20</v>
      </c>
      <c r="N888" s="395">
        <f>VLOOKUP(Táblázat1[[#This Row],[ORR_ssz]],Táblázat2[#All],31,0)</f>
        <v>0</v>
      </c>
      <c r="O888" s="388"/>
      <c r="P888" s="351"/>
      <c r="Q888" s="351"/>
      <c r="R888" s="351"/>
      <c r="S888" s="351"/>
      <c r="T888" s="351"/>
      <c r="U888" s="372" t="str">
        <f>VLOOKUP(Táblázat1[[#This Row],[ORR_ssz]],Táblázat2[#All],6,0)</f>
        <v>+P:10:00-13:15; P:10:00-14:15</v>
      </c>
      <c r="V888" s="351"/>
      <c r="W888" s="350" t="s">
        <v>1423</v>
      </c>
      <c r="X888" s="351"/>
      <c r="Y888" s="351"/>
      <c r="Z888" s="353"/>
      <c r="AA888" s="351" t="s">
        <v>4571</v>
      </c>
      <c r="AB888" s="354" t="s">
        <v>5056</v>
      </c>
      <c r="AC888" s="200"/>
    </row>
    <row r="889" spans="1:29" ht="24.95" customHeight="1" x14ac:dyDescent="0.25">
      <c r="A889" s="349" t="s">
        <v>30</v>
      </c>
      <c r="B889" s="349">
        <v>910</v>
      </c>
      <c r="C889" s="367" t="str">
        <f>VLOOKUP(Táblázat1[[#This Row],[ORR_ssz]],Táblázat2[#All],7,0)</f>
        <v>BT2:M:ÉRD</v>
      </c>
      <c r="D889" s="367" t="str">
        <f>VLOOKUP(Táblázat1[[#This Row],[ORR_ssz]],Táblázat2[#All],4,0)</f>
        <v>e</v>
      </c>
      <c r="E889" s="350" t="s">
        <v>3766</v>
      </c>
      <c r="F889" s="351"/>
      <c r="G889" s="351" t="s">
        <v>31</v>
      </c>
      <c r="H889" s="351" t="s">
        <v>52</v>
      </c>
      <c r="I889" s="352">
        <v>5</v>
      </c>
      <c r="J889" s="358"/>
      <c r="K889" s="350"/>
      <c r="L889" s="402"/>
      <c r="M889" s="395">
        <f>VLOOKUP(Táblázat1[[#This Row],[ORR_ssz]],Táblázat2[#All],9,0)</f>
        <v>666</v>
      </c>
      <c r="N889" s="395">
        <f>VLOOKUP(Táblázat1[[#This Row],[ORR_ssz]],Táblázat2[#All],31,0)</f>
        <v>0</v>
      </c>
      <c r="O889" s="388"/>
      <c r="P889" s="351"/>
      <c r="Q889" s="351"/>
      <c r="R889" s="351"/>
      <c r="S889" s="351"/>
      <c r="T889" s="351"/>
      <c r="U889" s="372" t="str">
        <f>VLOOKUP(Táblázat1[[#This Row],[ORR_ssz]],Táblázat2[#All],6,0)</f>
        <v>-P:12:00-15:00; SZO:09:00-12:15</v>
      </c>
      <c r="V889" s="351"/>
      <c r="W889" s="350"/>
      <c r="X889" s="351"/>
      <c r="Y889" s="351"/>
      <c r="Z889" s="353"/>
      <c r="AA889" s="351" t="s">
        <v>4571</v>
      </c>
      <c r="AB889" s="354" t="s">
        <v>5056</v>
      </c>
      <c r="AC889" s="200"/>
    </row>
    <row r="890" spans="1:29" ht="24.95" customHeight="1" x14ac:dyDescent="0.25">
      <c r="A890" s="349" t="s">
        <v>30</v>
      </c>
      <c r="B890" s="356">
        <v>911</v>
      </c>
      <c r="C890" s="367" t="str">
        <f>VLOOKUP(Táblázat1[[#This Row],[ORR_ssz]],Táblázat2[#All],7,0)</f>
        <v>BT2:M:KNYE</v>
      </c>
      <c r="D890" s="367" t="str">
        <f>VLOOKUP(Táblázat1[[#This Row],[ORR_ssz]],Táblázat2[#All],4,0)</f>
        <v>e</v>
      </c>
      <c r="E890" s="350" t="s">
        <v>3768</v>
      </c>
      <c r="F890" s="351"/>
      <c r="G890" s="351" t="s">
        <v>31</v>
      </c>
      <c r="H890" s="351" t="s">
        <v>52</v>
      </c>
      <c r="I890" s="352">
        <v>5</v>
      </c>
      <c r="J890" s="351"/>
      <c r="K890" s="350"/>
      <c r="L890" s="402"/>
      <c r="M890" s="395">
        <f>VLOOKUP(Táblázat1[[#This Row],[ORR_ssz]],Táblázat2[#All],9,0)</f>
        <v>666</v>
      </c>
      <c r="N890" s="395">
        <f>VLOOKUP(Táblázat1[[#This Row],[ORR_ssz]],Táblázat2[#All],31,0)</f>
        <v>0</v>
      </c>
      <c r="O890" s="388"/>
      <c r="P890" s="351"/>
      <c r="Q890" s="351"/>
      <c r="R890" s="351"/>
      <c r="S890" s="351"/>
      <c r="T890" s="351"/>
      <c r="U890" s="372" t="str">
        <f>VLOOKUP(Táblázat1[[#This Row],[ORR_ssz]],Táblázat2[#All],6,0)</f>
        <v>-P:10:00-13:15; P:14:00-17:15; P:14:00-17:15</v>
      </c>
      <c r="V890" s="351"/>
      <c r="W890" s="350"/>
      <c r="X890" s="351"/>
      <c r="Y890" s="351"/>
      <c r="Z890" s="351"/>
      <c r="AA890" s="351" t="s">
        <v>4571</v>
      </c>
      <c r="AB890" s="354" t="s">
        <v>5056</v>
      </c>
      <c r="AC890" s="200"/>
    </row>
    <row r="891" spans="1:29" ht="24.95" customHeight="1" x14ac:dyDescent="0.25">
      <c r="A891" s="349" t="s">
        <v>30</v>
      </c>
      <c r="B891" s="356">
        <v>912</v>
      </c>
      <c r="C891" s="367" t="str">
        <f>VLOOKUP(Táblázat1[[#This Row],[ORR_ssz]],Táblázat2[#All],7,0)</f>
        <v>BT2:M:KTSZ</v>
      </c>
      <c r="D891" s="367" t="str">
        <f>VLOOKUP(Táblázat1[[#This Row],[ORR_ssz]],Táblázat2[#All],4,0)</f>
        <v>e</v>
      </c>
      <c r="E891" s="350" t="s">
        <v>3770</v>
      </c>
      <c r="F891" s="351"/>
      <c r="G891" s="351" t="s">
        <v>31</v>
      </c>
      <c r="H891" s="351" t="s">
        <v>52</v>
      </c>
      <c r="I891" s="352">
        <v>5</v>
      </c>
      <c r="J891" s="351"/>
      <c r="K891" s="350"/>
      <c r="L891" s="402"/>
      <c r="M891" s="395">
        <f>VLOOKUP(Táblázat1[[#This Row],[ORR_ssz]],Táblázat2[#All],9,0)</f>
        <v>666</v>
      </c>
      <c r="N891" s="395">
        <f>VLOOKUP(Táblázat1[[#This Row],[ORR_ssz]],Táblázat2[#All],31,0)</f>
        <v>0</v>
      </c>
      <c r="O891" s="388"/>
      <c r="P891" s="351"/>
      <c r="Q891" s="351"/>
      <c r="R891" s="351"/>
      <c r="S891" s="351"/>
      <c r="T891" s="351"/>
      <c r="U891" s="372" t="str">
        <f>VLOOKUP(Táblázat1[[#This Row],[ORR_ssz]],Táblázat2[#All],6,0)</f>
        <v>-P:10:00-13:15; P:10:00-13:15; P:10:00-13:15; P:14:00-17:15</v>
      </c>
      <c r="V891" s="351"/>
      <c r="W891" s="350"/>
      <c r="X891" s="351"/>
      <c r="Y891" s="351"/>
      <c r="Z891" s="351"/>
      <c r="AA891" s="351" t="s">
        <v>4571</v>
      </c>
      <c r="AB891" s="354" t="s">
        <v>5056</v>
      </c>
      <c r="AC891" s="200"/>
    </row>
    <row r="892" spans="1:29" ht="24.95" customHeight="1" x14ac:dyDescent="0.25">
      <c r="A892" s="349" t="s">
        <v>30</v>
      </c>
      <c r="B892" s="356">
        <v>913</v>
      </c>
      <c r="C892" s="367" t="str">
        <f>VLOOKUP(Táblázat1[[#This Row],[ORR_ssz]],Táblázat2[#All],7,0)</f>
        <v>BT2:M:ME</v>
      </c>
      <c r="D892" s="367" t="str">
        <f>VLOOKUP(Táblázat1[[#This Row],[ORR_ssz]],Táblázat2[#All],4,0)</f>
        <v>e</v>
      </c>
      <c r="E892" s="350" t="s">
        <v>3772</v>
      </c>
      <c r="F892" s="351"/>
      <c r="G892" s="351" t="s">
        <v>31</v>
      </c>
      <c r="H892" s="351" t="s">
        <v>52</v>
      </c>
      <c r="I892" s="352">
        <v>5</v>
      </c>
      <c r="J892" s="351"/>
      <c r="K892" s="350"/>
      <c r="L892" s="402"/>
      <c r="M892" s="395">
        <f>VLOOKUP(Táblázat1[[#This Row],[ORR_ssz]],Táblázat2[#All],9,0)</f>
        <v>666</v>
      </c>
      <c r="N892" s="395">
        <f>VLOOKUP(Táblázat1[[#This Row],[ORR_ssz]],Táblázat2[#All],31,0)</f>
        <v>0</v>
      </c>
      <c r="O892" s="388"/>
      <c r="P892" s="351"/>
      <c r="Q892" s="351"/>
      <c r="R892" s="351"/>
      <c r="S892" s="351"/>
      <c r="T892" s="351"/>
      <c r="U892" s="372" t="str">
        <f>VLOOKUP(Táblázat1[[#This Row],[ORR_ssz]],Táblázat2[#All],6,0)</f>
        <v>-SZO:09:00-11:30; SZO:09:00-12:15</v>
      </c>
      <c r="V892" s="351"/>
      <c r="W892" s="350"/>
      <c r="X892" s="351"/>
      <c r="Y892" s="351"/>
      <c r="Z892" s="353"/>
      <c r="AA892" s="351" t="s">
        <v>4571</v>
      </c>
      <c r="AB892" s="354" t="s">
        <v>5056</v>
      </c>
      <c r="AC892" s="200"/>
    </row>
    <row r="893" spans="1:29" ht="24.95" customHeight="1" x14ac:dyDescent="0.25">
      <c r="A893" s="349" t="s">
        <v>30</v>
      </c>
      <c r="B893" s="356">
        <v>914</v>
      </c>
      <c r="C893" s="367" t="str">
        <f>VLOOKUP(Táblázat1[[#This Row],[ORR_ssz]],Táblázat2[#All],7,0)</f>
        <v>BT2:M:MED</v>
      </c>
      <c r="D893" s="367" t="str">
        <f>VLOOKUP(Táblázat1[[#This Row],[ORR_ssz]],Táblázat2[#All],4,0)</f>
        <v>e</v>
      </c>
      <c r="E893" s="350" t="s">
        <v>3774</v>
      </c>
      <c r="F893" s="351"/>
      <c r="G893" s="351" t="s">
        <v>31</v>
      </c>
      <c r="H893" s="351" t="s">
        <v>52</v>
      </c>
      <c r="I893" s="352">
        <v>5</v>
      </c>
      <c r="J893" s="351"/>
      <c r="K893" s="350"/>
      <c r="L893" s="402"/>
      <c r="M893" s="395">
        <f>VLOOKUP(Táblázat1[[#This Row],[ORR_ssz]],Táblázat2[#All],9,0)</f>
        <v>666</v>
      </c>
      <c r="N893" s="395">
        <f>VLOOKUP(Táblázat1[[#This Row],[ORR_ssz]],Táblázat2[#All],31,0)</f>
        <v>0</v>
      </c>
      <c r="O893" s="388"/>
      <c r="P893" s="351"/>
      <c r="Q893" s="351"/>
      <c r="R893" s="351"/>
      <c r="S893" s="351"/>
      <c r="T893" s="351"/>
      <c r="U893" s="372" t="str">
        <f>VLOOKUP(Táblázat1[[#This Row],[ORR_ssz]],Táblázat2[#All],6,0)</f>
        <v>-SZO:12:30-15:45; SZO:12:30-15:00</v>
      </c>
      <c r="V893" s="351"/>
      <c r="W893" s="350"/>
      <c r="X893" s="351"/>
      <c r="Y893" s="351"/>
      <c r="Z893" s="353"/>
      <c r="AA893" s="351" t="s">
        <v>4571</v>
      </c>
      <c r="AB893" s="354" t="s">
        <v>5056</v>
      </c>
      <c r="AC893" s="200"/>
    </row>
    <row r="894" spans="1:29" ht="24.95" customHeight="1" x14ac:dyDescent="0.25">
      <c r="A894" s="349" t="s">
        <v>30</v>
      </c>
      <c r="B894" s="349">
        <v>915</v>
      </c>
      <c r="C894" s="367" t="str">
        <f>VLOOKUP(Táblázat1[[#This Row],[ORR_ssz]],Táblázat2[#All],7,0)</f>
        <v>BT2:M:MVSZ</v>
      </c>
      <c r="D894" s="367" t="str">
        <f>VLOOKUP(Táblázat1[[#This Row],[ORR_ssz]],Táblázat2[#All],4,0)</f>
        <v>e</v>
      </c>
      <c r="E894" s="350" t="s">
        <v>3776</v>
      </c>
      <c r="F894" s="351"/>
      <c r="G894" s="351" t="s">
        <v>31</v>
      </c>
      <c r="H894" s="351" t="s">
        <v>52</v>
      </c>
      <c r="I894" s="352">
        <v>5</v>
      </c>
      <c r="J894" s="351"/>
      <c r="K894" s="350"/>
      <c r="L894" s="402"/>
      <c r="M894" s="395">
        <f>VLOOKUP(Táblázat1[[#This Row],[ORR_ssz]],Táblázat2[#All],9,0)</f>
        <v>666</v>
      </c>
      <c r="N894" s="395">
        <f>VLOOKUP(Táblázat1[[#This Row],[ORR_ssz]],Táblázat2[#All],31,0)</f>
        <v>0</v>
      </c>
      <c r="O894" s="388"/>
      <c r="P894" s="351"/>
      <c r="Q894" s="351"/>
      <c r="R894" s="351"/>
      <c r="S894" s="351"/>
      <c r="T894" s="351"/>
      <c r="U894" s="372" t="str">
        <f>VLOOKUP(Táblázat1[[#This Row],[ORR_ssz]],Táblázat2[#All],6,0)</f>
        <v>-P:14:00-17:15</v>
      </c>
      <c r="V894" s="351"/>
      <c r="W894" s="350"/>
      <c r="X894" s="351"/>
      <c r="Y894" s="351"/>
      <c r="Z894" s="353"/>
      <c r="AA894" s="351" t="s">
        <v>4571</v>
      </c>
      <c r="AB894" s="354" t="s">
        <v>5056</v>
      </c>
      <c r="AC894" s="200"/>
    </row>
    <row r="895" spans="1:29" ht="24.95" customHeight="1" x14ac:dyDescent="0.25">
      <c r="A895" s="356" t="s">
        <v>30</v>
      </c>
      <c r="B895" s="356">
        <v>916</v>
      </c>
      <c r="C895" s="368" t="str">
        <f>VLOOKUP(Táblázat1[[#This Row],[ORR_ssz]],Táblázat2[#All],7,0)</f>
        <v>BT2:M:TJA</v>
      </c>
      <c r="D895" s="368" t="str">
        <f>VLOOKUP(Táblázat1[[#This Row],[ORR_ssz]],Táblázat2[#All],4,0)</f>
        <v>e</v>
      </c>
      <c r="E895" s="357" t="s">
        <v>3778</v>
      </c>
      <c r="F895" s="358"/>
      <c r="G895" s="358" t="s">
        <v>31</v>
      </c>
      <c r="H895" s="358" t="s">
        <v>52</v>
      </c>
      <c r="I895" s="363">
        <v>5</v>
      </c>
      <c r="J895" s="358"/>
      <c r="K895" s="357"/>
      <c r="L895" s="404"/>
      <c r="M895" s="397">
        <f>VLOOKUP(Táblázat1[[#This Row],[ORR_ssz]],Táblázat2[#All],9,0)</f>
        <v>666</v>
      </c>
      <c r="N895" s="397">
        <f>VLOOKUP(Táblázat1[[#This Row],[ORR_ssz]],Táblázat2[#All],31,0)</f>
        <v>0</v>
      </c>
      <c r="O895" s="389"/>
      <c r="P895" s="358"/>
      <c r="Q895" s="351"/>
      <c r="R895" s="351"/>
      <c r="S895" s="358"/>
      <c r="T895" s="358"/>
      <c r="U895" s="372" t="str">
        <f>VLOOKUP(Táblázat1[[#This Row],[ORR_ssz]],Táblázat2[#All],6,0)</f>
        <v>-SZO:12:00-17:00; SZO:12:30-17:00</v>
      </c>
      <c r="V895" s="358"/>
      <c r="W895" s="357"/>
      <c r="X895" s="358"/>
      <c r="Y895" s="351"/>
      <c r="Z895" s="359"/>
      <c r="AA895" s="351" t="s">
        <v>4571</v>
      </c>
      <c r="AB895" s="354" t="s">
        <v>5056</v>
      </c>
      <c r="AC895" s="200"/>
    </row>
    <row r="896" spans="1:29" ht="24.95" customHeight="1" x14ac:dyDescent="0.25">
      <c r="A896" s="349" t="s">
        <v>30</v>
      </c>
      <c r="B896" s="356">
        <v>917</v>
      </c>
      <c r="C896" s="367" t="str">
        <f>VLOOKUP(Táblázat1[[#This Row],[ORR_ssz]],Táblázat2[#All],7,0)</f>
        <v>BT2:MKA</v>
      </c>
      <c r="D896" s="367" t="str">
        <f>VLOOKUP(Táblázat1[[#This Row],[ORR_ssz]],Táblázat2[#All],4,0)</f>
        <v>e</v>
      </c>
      <c r="E896" s="350" t="s">
        <v>3780</v>
      </c>
      <c r="F896" s="351"/>
      <c r="G896" s="351" t="s">
        <v>31</v>
      </c>
      <c r="H896" s="351" t="s">
        <v>52</v>
      </c>
      <c r="I896" s="352">
        <v>1</v>
      </c>
      <c r="J896" s="351"/>
      <c r="K896" s="350"/>
      <c r="L896" s="402"/>
      <c r="M896" s="395">
        <f>VLOOKUP(Táblázat1[[#This Row],[ORR_ssz]],Táblázat2[#All],9,0)</f>
        <v>666</v>
      </c>
      <c r="N896" s="395">
        <f>VLOOKUP(Táblázat1[[#This Row],[ORR_ssz]],Táblázat2[#All],31,0)</f>
        <v>0</v>
      </c>
      <c r="O896" s="388"/>
      <c r="P896" s="351"/>
      <c r="Q896" s="351"/>
      <c r="R896" s="351"/>
      <c r="S896" s="351"/>
      <c r="T896" s="351"/>
      <c r="U896" s="372" t="str">
        <f>VLOOKUP(Táblázat1[[#This Row],[ORR_ssz]],Táblázat2[#All],6,0)</f>
        <v>-SZO:09:00-12:15; SZO:09:00-10:30</v>
      </c>
      <c r="V896" s="351"/>
      <c r="W896" s="350"/>
      <c r="X896" s="351"/>
      <c r="Y896" s="351"/>
      <c r="Z896" s="353"/>
      <c r="AA896" s="351" t="s">
        <v>4571</v>
      </c>
      <c r="AB896" s="354" t="s">
        <v>5056</v>
      </c>
      <c r="AC896" s="200"/>
    </row>
    <row r="897" spans="1:29" ht="24.95" customHeight="1" x14ac:dyDescent="0.25">
      <c r="A897" s="356" t="s">
        <v>30</v>
      </c>
      <c r="B897" s="356">
        <v>918</v>
      </c>
      <c r="C897" s="367" t="str">
        <f>VLOOKUP(Táblázat1[[#This Row],[ORR_ssz]],Táblázat2[#All],7,0)</f>
        <v>BT2:MUJ</v>
      </c>
      <c r="D897" s="367" t="str">
        <f>VLOOKUP(Táblázat1[[#This Row],[ORR_ssz]],Táblázat2[#All],4,0)</f>
        <v>e</v>
      </c>
      <c r="E897" s="350" t="s">
        <v>3782</v>
      </c>
      <c r="F897" s="358"/>
      <c r="G897" s="358" t="s">
        <v>31</v>
      </c>
      <c r="H897" s="358" t="s">
        <v>52</v>
      </c>
      <c r="I897" s="363">
        <v>3</v>
      </c>
      <c r="J897" s="358"/>
      <c r="K897" s="357"/>
      <c r="L897" s="404"/>
      <c r="M897" s="397">
        <f>VLOOKUP(Táblázat1[[#This Row],[ORR_ssz]],Táblázat2[#All],9,0)</f>
        <v>666</v>
      </c>
      <c r="N897" s="397">
        <f>VLOOKUP(Táblázat1[[#This Row],[ORR_ssz]],Táblázat2[#All],31,0)</f>
        <v>0</v>
      </c>
      <c r="O897" s="389"/>
      <c r="P897" s="358"/>
      <c r="Q897" s="358"/>
      <c r="R897" s="358"/>
      <c r="S897" s="358"/>
      <c r="T897" s="358"/>
      <c r="U897" s="372" t="str">
        <f>VLOOKUP(Táblázat1[[#This Row],[ORR_ssz]],Táblázat2[#All],6,0)</f>
        <v>P:15:30-18:00</v>
      </c>
      <c r="V897" s="358"/>
      <c r="W897" s="357"/>
      <c r="X897" s="358"/>
      <c r="Y897" s="351"/>
      <c r="Z897" s="359"/>
      <c r="AA897" s="351" t="s">
        <v>4571</v>
      </c>
      <c r="AB897" s="354" t="s">
        <v>5056</v>
      </c>
      <c r="AC897" s="200"/>
    </row>
    <row r="898" spans="1:29" ht="24.95" customHeight="1" x14ac:dyDescent="0.25">
      <c r="A898" s="349" t="s">
        <v>30</v>
      </c>
      <c r="B898" s="349">
        <v>919</v>
      </c>
      <c r="C898" s="367" t="str">
        <f>VLOOKUP(Táblázat1[[#This Row],[ORR_ssz]],Táblázat2[#All],7,0)</f>
        <v>BT2:SZDF1</v>
      </c>
      <c r="D898" s="367" t="str">
        <f>VLOOKUP(Táblázat1[[#This Row],[ORR_ssz]],Táblázat2[#All],4,0)</f>
        <v>gy:01</v>
      </c>
      <c r="E898" s="350" t="s">
        <v>3785</v>
      </c>
      <c r="F898" s="351"/>
      <c r="G898" s="351" t="s">
        <v>33</v>
      </c>
      <c r="H898" s="351" t="s">
        <v>52</v>
      </c>
      <c r="I898" s="352">
        <v>5</v>
      </c>
      <c r="J898" s="351"/>
      <c r="K898" s="350"/>
      <c r="L898" s="402"/>
      <c r="M898" s="395">
        <f>VLOOKUP(Táblázat1[[#This Row],[ORR_ssz]],Táblázat2[#All],9,0)</f>
        <v>666</v>
      </c>
      <c r="N898" s="395">
        <f>VLOOKUP(Táblázat1[[#This Row],[ORR_ssz]],Táblázat2[#All],31,0)</f>
        <v>0</v>
      </c>
      <c r="O898" s="388"/>
      <c r="P898" s="351"/>
      <c r="Q898" s="351"/>
      <c r="R898" s="351"/>
      <c r="S898" s="358"/>
      <c r="T898" s="351"/>
      <c r="U898" s="372" t="str">
        <f>VLOOKUP(Táblázat1[[#This Row],[ORR_ssz]],Táblázat2[#All],6,0)</f>
        <v>-SZO:08:15-09:00</v>
      </c>
      <c r="V898" s="351"/>
      <c r="W898" s="350"/>
      <c r="X898" s="351"/>
      <c r="Y898" s="351"/>
      <c r="Z898" s="353"/>
      <c r="AA898" s="351" t="s">
        <v>4571</v>
      </c>
      <c r="AB898" s="354" t="s">
        <v>5056</v>
      </c>
      <c r="AC898" s="200"/>
    </row>
    <row r="899" spans="1:29" ht="24.95" customHeight="1" x14ac:dyDescent="0.25">
      <c r="A899" s="349" t="s">
        <v>30</v>
      </c>
      <c r="B899" s="349">
        <v>920</v>
      </c>
      <c r="C899" s="367" t="str">
        <f>VLOOKUP(Táblázat1[[#This Row],[ORR_ssz]],Táblázat2[#All],7,0)</f>
        <v>BT2:SZP</v>
      </c>
      <c r="D899" s="367" t="str">
        <f>VLOOKUP(Táblázat1[[#This Row],[ORR_ssz]],Táblázat2[#All],4,0)</f>
        <v>e</v>
      </c>
      <c r="E899" s="350" t="s">
        <v>3787</v>
      </c>
      <c r="F899" s="351"/>
      <c r="G899" s="351" t="s">
        <v>31</v>
      </c>
      <c r="H899" s="351" t="s">
        <v>52</v>
      </c>
      <c r="I899" s="352">
        <v>3</v>
      </c>
      <c r="J899" s="351"/>
      <c r="K899" s="350"/>
      <c r="L899" s="402"/>
      <c r="M899" s="395">
        <f>VLOOKUP(Táblázat1[[#This Row],[ORR_ssz]],Táblázat2[#All],9,0)</f>
        <v>666</v>
      </c>
      <c r="N899" s="395">
        <f>VLOOKUP(Táblázat1[[#This Row],[ORR_ssz]],Táblázat2[#All],31,0)</f>
        <v>0</v>
      </c>
      <c r="O899" s="388"/>
      <c r="P899" s="351"/>
      <c r="Q899" s="351"/>
      <c r="R899" s="351"/>
      <c r="S899" s="351"/>
      <c r="T899" s="351"/>
      <c r="U899" s="372" t="str">
        <f>VLOOKUP(Táblázat1[[#This Row],[ORR_ssz]],Táblázat2[#All],6,0)</f>
        <v>SZO:09:00-11:15</v>
      </c>
      <c r="V899" s="351"/>
      <c r="W899" s="350"/>
      <c r="X899" s="351"/>
      <c r="Y899" s="351"/>
      <c r="Z899" s="353"/>
      <c r="AA899" s="351" t="s">
        <v>4571</v>
      </c>
      <c r="AB899" s="354" t="s">
        <v>5056</v>
      </c>
      <c r="AC899" s="200"/>
    </row>
    <row r="900" spans="1:29" ht="24.95" customHeight="1" x14ac:dyDescent="0.25">
      <c r="A900" s="356" t="s">
        <v>30</v>
      </c>
      <c r="B900" s="356">
        <v>921</v>
      </c>
      <c r="C900" s="367" t="str">
        <f>VLOOKUP(Táblázat1[[#This Row],[ORR_ssz]],Táblázat2[#All],7,0)</f>
        <v>BT2:T:BB(2)</v>
      </c>
      <c r="D900" s="367" t="str">
        <f>VLOOKUP(Táblázat1[[#This Row],[ORR_ssz]],Táblázat2[#All],4,0)</f>
        <v>e</v>
      </c>
      <c r="E900" s="357" t="s">
        <v>3789</v>
      </c>
      <c r="F900" s="358"/>
      <c r="G900" s="358" t="s">
        <v>31</v>
      </c>
      <c r="H900" s="358" t="s">
        <v>52</v>
      </c>
      <c r="I900" s="363">
        <v>5</v>
      </c>
      <c r="J900" s="358"/>
      <c r="K900" s="357"/>
      <c r="L900" s="404"/>
      <c r="M900" s="397">
        <f>VLOOKUP(Táblázat1[[#This Row],[ORR_ssz]],Táblázat2[#All],9,0)</f>
        <v>666</v>
      </c>
      <c r="N900" s="397">
        <f>VLOOKUP(Táblázat1[[#This Row],[ORR_ssz]],Táblázat2[#All],31,0)</f>
        <v>0</v>
      </c>
      <c r="O900" s="389"/>
      <c r="P900" s="358"/>
      <c r="Q900" s="351"/>
      <c r="R900" s="351"/>
      <c r="S900" s="358"/>
      <c r="T900" s="358"/>
      <c r="U900" s="372" t="str">
        <f>VLOOKUP(Táblázat1[[#This Row],[ORR_ssz]],Táblázat2[#All],6,0)</f>
        <v>-SZO:09:00-10:30; SZO:09:00-12:15</v>
      </c>
      <c r="V900" s="358"/>
      <c r="W900" s="357"/>
      <c r="X900" s="358"/>
      <c r="Y900" s="351"/>
      <c r="Z900" s="359"/>
      <c r="AA900" s="358" t="s">
        <v>4571</v>
      </c>
      <c r="AB900" s="354" t="s">
        <v>5056</v>
      </c>
      <c r="AC900" s="200"/>
    </row>
    <row r="901" spans="1:29" ht="24.95" customHeight="1" x14ac:dyDescent="0.25">
      <c r="A901" s="349" t="s">
        <v>30</v>
      </c>
      <c r="B901" s="349">
        <v>922</v>
      </c>
      <c r="C901" s="367" t="str">
        <f>VLOOKUP(Táblázat1[[#This Row],[ORR_ssz]],Táblázat2[#All],7,0)</f>
        <v>BT2:T:EER(2)</v>
      </c>
      <c r="D901" s="367" t="str">
        <f>VLOOKUP(Táblázat1[[#This Row],[ORR_ssz]],Táblázat2[#All],4,0)</f>
        <v>e</v>
      </c>
      <c r="E901" s="350" t="s">
        <v>3791</v>
      </c>
      <c r="F901" s="351"/>
      <c r="G901" s="351" t="s">
        <v>31</v>
      </c>
      <c r="H901" s="351" t="s">
        <v>52</v>
      </c>
      <c r="I901" s="352">
        <v>5</v>
      </c>
      <c r="J901" s="351"/>
      <c r="K901" s="350"/>
      <c r="L901" s="402"/>
      <c r="M901" s="395">
        <f>VLOOKUP(Táblázat1[[#This Row],[ORR_ssz]],Táblázat2[#All],9,0)</f>
        <v>666</v>
      </c>
      <c r="N901" s="395">
        <f>VLOOKUP(Táblázat1[[#This Row],[ORR_ssz]],Táblázat2[#All],31,0)</f>
        <v>0</v>
      </c>
      <c r="O901" s="388"/>
      <c r="P901" s="351"/>
      <c r="Q901" s="351"/>
      <c r="R901" s="351"/>
      <c r="S901" s="351"/>
      <c r="T901" s="351"/>
      <c r="U901" s="372" t="str">
        <f>VLOOKUP(Táblázat1[[#This Row],[ORR_ssz]],Táblázat2[#All],6,0)</f>
        <v>-P:10:00-12:30</v>
      </c>
      <c r="V901" s="351"/>
      <c r="W901" s="350"/>
      <c r="X901" s="351"/>
      <c r="Y901" s="351"/>
      <c r="Z901" s="353"/>
      <c r="AA901" s="351" t="s">
        <v>4571</v>
      </c>
      <c r="AB901" s="354" t="s">
        <v>5056</v>
      </c>
      <c r="AC901" s="373"/>
    </row>
    <row r="902" spans="1:29" ht="24.95" customHeight="1" x14ac:dyDescent="0.25">
      <c r="A902" s="349" t="s">
        <v>30</v>
      </c>
      <c r="B902" s="349">
        <v>923</v>
      </c>
      <c r="C902" s="367" t="str">
        <f>VLOOKUP(Táblázat1[[#This Row],[ORR_ssz]],Táblázat2[#All],7,0)</f>
        <v>BT2:T:KB</v>
      </c>
      <c r="D902" s="367" t="str">
        <f>VLOOKUP(Táblázat1[[#This Row],[ORR_ssz]],Táblázat2[#All],4,0)</f>
        <v>e</v>
      </c>
      <c r="E902" s="350" t="s">
        <v>3793</v>
      </c>
      <c r="F902" s="351"/>
      <c r="G902" s="351" t="s">
        <v>31</v>
      </c>
      <c r="H902" s="351" t="s">
        <v>52</v>
      </c>
      <c r="I902" s="352">
        <v>5</v>
      </c>
      <c r="J902" s="351"/>
      <c r="K902" s="350"/>
      <c r="L902" s="402"/>
      <c r="M902" s="395">
        <f>VLOOKUP(Táblázat1[[#This Row],[ORR_ssz]],Táblázat2[#All],9,0)</f>
        <v>666</v>
      </c>
      <c r="N902" s="395">
        <f>VLOOKUP(Táblázat1[[#This Row],[ORR_ssz]],Táblázat2[#All],31,0)</f>
        <v>0</v>
      </c>
      <c r="O902" s="388"/>
      <c r="P902" s="351"/>
      <c r="Q902" s="351"/>
      <c r="R902" s="351"/>
      <c r="S902" s="351"/>
      <c r="T902" s="351"/>
      <c r="U902" s="372" t="str">
        <f>VLOOKUP(Táblázat1[[#This Row],[ORR_ssz]],Táblázat2[#All],6,0)</f>
        <v>-P:13:00-14:30</v>
      </c>
      <c r="V902" s="351"/>
      <c r="W902" s="350"/>
      <c r="X902" s="351"/>
      <c r="Y902" s="351"/>
      <c r="Z902" s="353"/>
      <c r="AA902" s="351" t="s">
        <v>4571</v>
      </c>
      <c r="AB902" s="354" t="s">
        <v>5056</v>
      </c>
      <c r="AC902" s="373"/>
    </row>
    <row r="903" spans="1:29" ht="24.95" customHeight="1" x14ac:dyDescent="0.25">
      <c r="A903" s="349" t="s">
        <v>30</v>
      </c>
      <c r="B903" s="349">
        <v>924</v>
      </c>
      <c r="C903" s="367" t="str">
        <f>VLOOKUP(Táblázat1[[#This Row],[ORR_ssz]],Táblázat2[#All],7,0)</f>
        <v>BT2:T:NYR(2)</v>
      </c>
      <c r="D903" s="367" t="str">
        <f>VLOOKUP(Táblázat1[[#This Row],[ORR_ssz]],Táblázat2[#All],4,0)</f>
        <v>e</v>
      </c>
      <c r="E903" s="350" t="s">
        <v>3795</v>
      </c>
      <c r="F903" s="351"/>
      <c r="G903" s="351" t="s">
        <v>31</v>
      </c>
      <c r="H903" s="351" t="s">
        <v>52</v>
      </c>
      <c r="I903" s="352">
        <v>5</v>
      </c>
      <c r="J903" s="351"/>
      <c r="K903" s="350"/>
      <c r="L903" s="402"/>
      <c r="M903" s="395">
        <f>VLOOKUP(Táblázat1[[#This Row],[ORR_ssz]],Táblázat2[#All],9,0)</f>
        <v>666</v>
      </c>
      <c r="N903" s="395">
        <f>VLOOKUP(Táblázat1[[#This Row],[ORR_ssz]],Táblázat2[#All],31,0)</f>
        <v>0</v>
      </c>
      <c r="O903" s="388"/>
      <c r="P903" s="351"/>
      <c r="Q903" s="351"/>
      <c r="R903" s="351"/>
      <c r="S903" s="351"/>
      <c r="T903" s="351"/>
      <c r="U903" s="372" t="str">
        <f>VLOOKUP(Táblázat1[[#This Row],[ORR_ssz]],Táblázat2[#All],6,0)</f>
        <v>-P:14:45-16:15</v>
      </c>
      <c r="V903" s="351"/>
      <c r="W903" s="350"/>
      <c r="X903" s="351"/>
      <c r="Y903" s="351"/>
      <c r="Z903" s="353"/>
      <c r="AA903" s="351" t="s">
        <v>4571</v>
      </c>
      <c r="AB903" s="354" t="s">
        <v>5056</v>
      </c>
      <c r="AC903" s="373"/>
    </row>
    <row r="904" spans="1:29" ht="24.95" customHeight="1" x14ac:dyDescent="0.25">
      <c r="A904" s="349" t="s">
        <v>30</v>
      </c>
      <c r="B904" s="349">
        <v>925</v>
      </c>
      <c r="C904" s="367" t="str">
        <f>VLOOKUP(Táblázat1[[#This Row],[ORR_ssz]],Táblázat2[#All],7,0)</f>
        <v>BT2:T:TBIG</v>
      </c>
      <c r="D904" s="367" t="str">
        <f>VLOOKUP(Táblázat1[[#This Row],[ORR_ssz]],Táblázat2[#All],4,0)</f>
        <v>e</v>
      </c>
      <c r="E904" s="350" t="s">
        <v>3797</v>
      </c>
      <c r="F904" s="351"/>
      <c r="G904" s="351" t="s">
        <v>31</v>
      </c>
      <c r="H904" s="351" t="s">
        <v>52</v>
      </c>
      <c r="I904" s="352">
        <v>5</v>
      </c>
      <c r="J904" s="351"/>
      <c r="K904" s="350"/>
      <c r="L904" s="402"/>
      <c r="M904" s="395">
        <f>VLOOKUP(Táblázat1[[#This Row],[ORR_ssz]],Táblázat2[#All],9,0)</f>
        <v>666</v>
      </c>
      <c r="N904" s="395">
        <f>VLOOKUP(Táblázat1[[#This Row],[ORR_ssz]],Táblázat2[#All],31,0)</f>
        <v>0</v>
      </c>
      <c r="O904" s="388"/>
      <c r="P904" s="351"/>
      <c r="Q904" s="351"/>
      <c r="R904" s="351"/>
      <c r="S904" s="351"/>
      <c r="T904" s="351"/>
      <c r="U904" s="372" t="str">
        <f>VLOOKUP(Táblázat1[[#This Row],[ORR_ssz]],Táblázat2[#All],6,0)</f>
        <v>-P:16:30-18:00</v>
      </c>
      <c r="V904" s="351"/>
      <c r="W904" s="350"/>
      <c r="X904" s="351"/>
      <c r="Y904" s="351"/>
      <c r="Z904" s="353"/>
      <c r="AA904" s="351" t="s">
        <v>4571</v>
      </c>
      <c r="AB904" s="354" t="s">
        <v>5056</v>
      </c>
      <c r="AC904" s="373"/>
    </row>
    <row r="905" spans="1:29" ht="24.95" customHeight="1" x14ac:dyDescent="0.25">
      <c r="A905" s="349" t="s">
        <v>30</v>
      </c>
      <c r="B905" s="349">
        <v>926</v>
      </c>
      <c r="C905" s="367" t="str">
        <f>VLOOKUP(Táblázat1[[#This Row],[ORR_ssz]],Táblázat2[#All],7,0)</f>
        <v>BT2:T:TBJO</v>
      </c>
      <c r="D905" s="367" t="str">
        <f>VLOOKUP(Táblázat1[[#This Row],[ORR_ssz]],Táblázat2[#All],4,0)</f>
        <v>e</v>
      </c>
      <c r="E905" s="350" t="s">
        <v>3799</v>
      </c>
      <c r="F905" s="351"/>
      <c r="G905" s="351" t="s">
        <v>31</v>
      </c>
      <c r="H905" s="351" t="s">
        <v>52</v>
      </c>
      <c r="I905" s="352">
        <v>5</v>
      </c>
      <c r="J905" s="351"/>
      <c r="K905" s="350"/>
      <c r="L905" s="402"/>
      <c r="M905" s="395">
        <f>VLOOKUP(Táblázat1[[#This Row],[ORR_ssz]],Táblázat2[#All],9,0)</f>
        <v>666</v>
      </c>
      <c r="N905" s="395">
        <f>VLOOKUP(Táblázat1[[#This Row],[ORR_ssz]],Táblázat2[#All],31,0)</f>
        <v>0</v>
      </c>
      <c r="O905" s="388"/>
      <c r="P905" s="351"/>
      <c r="Q905" s="351"/>
      <c r="R905" s="351"/>
      <c r="S905" s="351"/>
      <c r="T905" s="351"/>
      <c r="U905" s="372" t="str">
        <f>VLOOKUP(Táblázat1[[#This Row],[ORR_ssz]],Táblázat2[#All],6,0)</f>
        <v>-SZO:09:00-12:15; SZO:11:00-14:15; SZO:12:30-15:45</v>
      </c>
      <c r="V905" s="351"/>
      <c r="W905" s="350"/>
      <c r="X905" s="351"/>
      <c r="Y905" s="351"/>
      <c r="Z905" s="353"/>
      <c r="AA905" s="351" t="s">
        <v>4571</v>
      </c>
      <c r="AB905" s="354" t="s">
        <v>5056</v>
      </c>
      <c r="AC905" s="373"/>
    </row>
    <row r="906" spans="1:29" ht="24.95" customHeight="1" x14ac:dyDescent="0.25">
      <c r="A906" s="349" t="s">
        <v>30</v>
      </c>
      <c r="B906" s="349">
        <v>927</v>
      </c>
      <c r="C906" s="367" t="str">
        <f>VLOOKUP(Táblázat1[[#This Row],[ORR_ssz]],Táblázat2[#All],7,0)</f>
        <v>BT2:TA</v>
      </c>
      <c r="D906" s="367" t="str">
        <f>VLOOKUP(Táblázat1[[#This Row],[ORR_ssz]],Táblázat2[#All],4,0)</f>
        <v>e</v>
      </c>
      <c r="E906" s="350" t="s">
        <v>3801</v>
      </c>
      <c r="F906" s="351"/>
      <c r="G906" s="351" t="s">
        <v>31</v>
      </c>
      <c r="H906" s="351" t="s">
        <v>52</v>
      </c>
      <c r="I906" s="352">
        <v>1</v>
      </c>
      <c r="J906" s="351"/>
      <c r="K906" s="350"/>
      <c r="L906" s="402"/>
      <c r="M906" s="395">
        <f>VLOOKUP(Táblázat1[[#This Row],[ORR_ssz]],Táblázat2[#All],9,0)</f>
        <v>666</v>
      </c>
      <c r="N906" s="395">
        <f>VLOOKUP(Táblázat1[[#This Row],[ORR_ssz]],Táblázat2[#All],31,0)</f>
        <v>0</v>
      </c>
      <c r="O906" s="388"/>
      <c r="P906" s="351"/>
      <c r="Q906" s="351"/>
      <c r="R906" s="351"/>
      <c r="S906" s="351"/>
      <c r="T906" s="351"/>
      <c r="U906" s="372" t="str">
        <f>VLOOKUP(Táblázat1[[#This Row],[ORR_ssz]],Táblázat2[#All],6,0)</f>
        <v>-P:12:00-13:30; P:13:45-15:15; P:16:30-18:00</v>
      </c>
      <c r="V906" s="351"/>
      <c r="W906" s="350"/>
      <c r="X906" s="351"/>
      <c r="Y906" s="351"/>
      <c r="Z906" s="353"/>
      <c r="AA906" s="351" t="s">
        <v>4571</v>
      </c>
      <c r="AB906" s="354" t="s">
        <v>5056</v>
      </c>
      <c r="AC906" s="373"/>
    </row>
    <row r="907" spans="1:29" ht="24.95" customHeight="1" x14ac:dyDescent="0.25">
      <c r="A907" s="349" t="s">
        <v>20</v>
      </c>
      <c r="B907" s="349">
        <v>928</v>
      </c>
      <c r="C907" s="367" t="str">
        <f>VLOOKUP(Táblázat1[[#This Row],[ORR_ssz]],Táblázat2[#All],7,0)</f>
        <v>KM1:BESZ</v>
      </c>
      <c r="D907" s="367" t="str">
        <f>VLOOKUP(Táblázat1[[#This Row],[ORR_ssz]],Táblázat2[#All],4,0)</f>
        <v>xe</v>
      </c>
      <c r="E907" s="350" t="s">
        <v>3700</v>
      </c>
      <c r="F907" s="351"/>
      <c r="G907" s="351" t="s">
        <v>47</v>
      </c>
      <c r="H907" s="351" t="s">
        <v>59</v>
      </c>
      <c r="I907" s="352"/>
      <c r="J907" s="351"/>
      <c r="K907" s="350"/>
      <c r="L907" s="402"/>
      <c r="M907" s="395">
        <f>VLOOKUP(Táblázat1[[#This Row],[ORR_ssz]],Táblázat2[#All],9,0)</f>
        <v>666</v>
      </c>
      <c r="N907" s="395">
        <f>VLOOKUP(Táblázat1[[#This Row],[ORR_ssz]],Táblázat2[#All],31,0)</f>
        <v>0</v>
      </c>
      <c r="O907" s="388"/>
      <c r="P907" s="351"/>
      <c r="Q907" s="351"/>
      <c r="R907" s="351"/>
      <c r="S907" s="351"/>
      <c r="T907" s="351"/>
      <c r="U907" s="372">
        <f>VLOOKUP(Táblázat1[[#This Row],[ORR_ssz]],Táblázat2[#All],6,0)</f>
        <v>0</v>
      </c>
      <c r="V907" s="351"/>
      <c r="W907" s="350"/>
      <c r="X907" s="351"/>
      <c r="Y907" s="351"/>
      <c r="Z907" s="353"/>
      <c r="AA907" s="351" t="s">
        <v>4570</v>
      </c>
      <c r="AB907" s="354" t="s">
        <v>3739</v>
      </c>
      <c r="AC907" s="373"/>
    </row>
    <row r="908" spans="1:29" ht="24.95" customHeight="1" x14ac:dyDescent="0.25">
      <c r="A908" s="349" t="s">
        <v>18</v>
      </c>
      <c r="B908" s="349">
        <v>929</v>
      </c>
      <c r="C908" s="367" t="str">
        <f>VLOOKUP(Táblázat1[[#This Row],[ORR_ssz]],Táblázat2[#All],7,0)</f>
        <v>J4:KGT (10)</v>
      </c>
      <c r="D908" s="367" t="str">
        <f>VLOOKUP(Táblázat1[[#This Row],[ORR_ssz]],Táblázat2[#All],4,0)</f>
        <v>sz20</v>
      </c>
      <c r="E908" s="350" t="s">
        <v>3697</v>
      </c>
      <c r="F908" s="351"/>
      <c r="G908" s="351" t="s">
        <v>32</v>
      </c>
      <c r="H908" s="351" t="s">
        <v>57</v>
      </c>
      <c r="I908" s="352"/>
      <c r="J908" s="351" t="s">
        <v>56</v>
      </c>
      <c r="K908" s="350"/>
      <c r="L908" s="402"/>
      <c r="M908" s="395">
        <f>VLOOKUP(Táblázat1[[#This Row],[ORR_ssz]],Táblázat2[#All],9,0)</f>
        <v>0</v>
      </c>
      <c r="N908" s="395">
        <f>VLOOKUP(Táblázat1[[#This Row],[ORR_ssz]],Táblázat2[#All],31,0)</f>
        <v>86</v>
      </c>
      <c r="O908" s="388"/>
      <c r="P908" s="351"/>
      <c r="Q908" s="351" t="s">
        <v>86</v>
      </c>
      <c r="R908" s="351" t="s">
        <v>102</v>
      </c>
      <c r="S908" s="351"/>
      <c r="T908" s="351" t="s">
        <v>3630</v>
      </c>
      <c r="U908" s="372" t="str">
        <f>VLOOKUP(Táblázat1[[#This Row],[ORR_ssz]],Táblázat2[#All],6,0)</f>
        <v>CS:16:00-18:00(B tanterem II. (Magyar u.) (ÁB-1,5-112))</v>
      </c>
      <c r="V908" s="351"/>
      <c r="W908" s="350" t="s">
        <v>1159</v>
      </c>
      <c r="X908" s="351"/>
      <c r="Y908" s="351"/>
      <c r="Z908" s="353"/>
      <c r="AA908" s="351" t="s">
        <v>4569</v>
      </c>
      <c r="AB908" s="354" t="s">
        <v>3738</v>
      </c>
      <c r="AC908" s="373"/>
    </row>
    <row r="909" spans="1:29" ht="24.95" customHeight="1" x14ac:dyDescent="0.25">
      <c r="A909" s="349" t="s">
        <v>15</v>
      </c>
      <c r="B909" s="349">
        <v>930</v>
      </c>
      <c r="C909" s="367" t="str">
        <f>VLOOKUP(Táblázat1[[#This Row],[ORR_ssz]],Táblázat2[#All],7,0)</f>
        <v>J3:XFAK(2 Ó.):I12</v>
      </c>
      <c r="D909" s="367" t="str">
        <f>VLOOKUP(Táblázat1[[#This Row],[ORR_ssz]],Táblázat2[#All],4,0)</f>
        <v>f</v>
      </c>
      <c r="E909" s="350" t="s">
        <v>3743</v>
      </c>
      <c r="F909" s="351"/>
      <c r="G909" s="351" t="s">
        <v>41</v>
      </c>
      <c r="H909" s="351" t="s">
        <v>57</v>
      </c>
      <c r="I909" s="352"/>
      <c r="J909" s="351"/>
      <c r="K909" s="350" t="s">
        <v>3744</v>
      </c>
      <c r="L909" s="402" t="s">
        <v>3746</v>
      </c>
      <c r="M909" s="395">
        <f>VLOOKUP(Táblázat1[[#This Row],[ORR_ssz]],Táblázat2[#All],9,0)</f>
        <v>12</v>
      </c>
      <c r="N909" s="395">
        <f>VLOOKUP(Táblázat1[[#This Row],[ORR_ssz]],Táblázat2[#All],31,0)</f>
        <v>0</v>
      </c>
      <c r="O909" s="388"/>
      <c r="P909" s="351"/>
      <c r="Q909" s="351" t="s">
        <v>84</v>
      </c>
      <c r="R909" s="351" t="s">
        <v>106</v>
      </c>
      <c r="S909" s="351"/>
      <c r="T909" s="351"/>
      <c r="U909" s="372" t="str">
        <f>VLOOKUP(Táblázat1[[#This Row],[ORR_ssz]],Táblázat2[#All],6,0)</f>
        <v>K:18:00-20:00(Távolléti oktatás (TÁVOLLÉTI))</v>
      </c>
      <c r="V909" s="351"/>
      <c r="W909" s="350" t="s">
        <v>3747</v>
      </c>
      <c r="X909" s="351"/>
      <c r="Y909" s="351"/>
      <c r="Z909" s="353" t="s">
        <v>3745</v>
      </c>
      <c r="AA909" s="351" t="s">
        <v>4578</v>
      </c>
      <c r="AB909" s="354" t="s">
        <v>5056</v>
      </c>
      <c r="AC909" s="373"/>
    </row>
    <row r="910" spans="1:29" ht="24.95" customHeight="1" x14ac:dyDescent="0.25">
      <c r="A910" s="349" t="s">
        <v>29</v>
      </c>
      <c r="B910" s="349">
        <v>931</v>
      </c>
      <c r="C910" s="367" t="str">
        <f>VLOOKUP(Táblázat1[[#This Row],[ORR_ssz]],Táblázat2[#All],7,0)</f>
        <v>J3:XFAK(2 Ó.):H33</v>
      </c>
      <c r="D910" s="367" t="str">
        <f>VLOOKUP(Táblázat1[[#This Row],[ORR_ssz]],Táblázat2[#All],4,0)</f>
        <v>f</v>
      </c>
      <c r="E910" s="350" t="s">
        <v>3725</v>
      </c>
      <c r="F910" s="351"/>
      <c r="G910" s="351" t="s">
        <v>41</v>
      </c>
      <c r="H910" s="351" t="s">
        <v>57</v>
      </c>
      <c r="I910" s="352"/>
      <c r="J910" s="351"/>
      <c r="K910" s="350"/>
      <c r="L910" s="402" t="s">
        <v>3726</v>
      </c>
      <c r="M910" s="395">
        <f>VLOOKUP(Táblázat1[[#This Row],[ORR_ssz]],Táblázat2[#All],9,0)</f>
        <v>666</v>
      </c>
      <c r="N910" s="395">
        <f>VLOOKUP(Táblázat1[[#This Row],[ORR_ssz]],Táblázat2[#All],31,0)</f>
        <v>0</v>
      </c>
      <c r="O910" s="388"/>
      <c r="P910" s="351"/>
      <c r="Q910" s="351" t="s">
        <v>84</v>
      </c>
      <c r="R910" s="351" t="s">
        <v>106</v>
      </c>
      <c r="S910" s="351"/>
      <c r="T910" s="351"/>
      <c r="U910" s="372" t="str">
        <f>VLOOKUP(Táblázat1[[#This Row],[ORR_ssz]],Táblázat2[#All],6,0)</f>
        <v>K:18:00-20:00(Távolléti oktatás (TÁVOLLÉTI))</v>
      </c>
      <c r="V910" s="351"/>
      <c r="W910" s="350" t="s">
        <v>1472</v>
      </c>
      <c r="X910" s="351"/>
      <c r="Y910" s="351"/>
      <c r="Z910" s="353"/>
      <c r="AA910" s="351" t="s">
        <v>4579</v>
      </c>
      <c r="AB910" s="354" t="s">
        <v>5056</v>
      </c>
      <c r="AC910" s="373"/>
    </row>
    <row r="911" spans="1:29" ht="24.95" customHeight="1" x14ac:dyDescent="0.25">
      <c r="A911" s="349" t="s">
        <v>27</v>
      </c>
      <c r="B911" s="349">
        <v>932</v>
      </c>
      <c r="C911" s="367" t="str">
        <f>VLOOKUP(Táblázat1[[#This Row],[ORR_ssz]],Táblázat2[#All],7,0)</f>
        <v>PMX:XISZV:F16</v>
      </c>
      <c r="D911" s="367" t="str">
        <f>VLOOKUP(Táblázat1[[#This Row],[ORR_ssz]],Táblázat2[#All],4,0)</f>
        <v>iszv</v>
      </c>
      <c r="E911" s="350" t="s">
        <v>4588</v>
      </c>
      <c r="F911" s="351"/>
      <c r="G911" s="351" t="s">
        <v>34</v>
      </c>
      <c r="H911" s="351" t="s">
        <v>61</v>
      </c>
      <c r="I911" s="352"/>
      <c r="J911" s="351" t="s">
        <v>199</v>
      </c>
      <c r="K911" s="350"/>
      <c r="L911" s="402"/>
      <c r="M911" s="395">
        <f>VLOOKUP(Táblázat1[[#This Row],[ORR_ssz]],Táblázat2[#All],9,0)</f>
        <v>25</v>
      </c>
      <c r="N911" s="395">
        <f>VLOOKUP(Táblázat1[[#This Row],[ORR_ssz]],Táblázat2[#All],31,0)</f>
        <v>0</v>
      </c>
      <c r="O911" s="388"/>
      <c r="P911" s="351"/>
      <c r="Q911" s="351" t="s">
        <v>87</v>
      </c>
      <c r="R911" s="351"/>
      <c r="S911" s="350" t="s">
        <v>4590</v>
      </c>
      <c r="T911" s="351"/>
      <c r="U911" s="372">
        <f>VLOOKUP(Táblázat1[[#This Row],[ORR_ssz]],Táblázat2[#All],6,0)</f>
        <v>0</v>
      </c>
      <c r="V911" s="351" t="s">
        <v>4589</v>
      </c>
      <c r="W911" s="351" t="s">
        <v>4589</v>
      </c>
      <c r="X911" s="351"/>
      <c r="Y911" s="351"/>
      <c r="Z911" s="353"/>
      <c r="AA911" s="351" t="s">
        <v>4613</v>
      </c>
      <c r="AB911" s="354" t="s">
        <v>5056</v>
      </c>
      <c r="AC911" s="373"/>
    </row>
    <row r="912" spans="1:29" ht="24.95" customHeight="1" x14ac:dyDescent="0.25">
      <c r="A912" s="349" t="s">
        <v>27</v>
      </c>
      <c r="B912" s="349">
        <v>933</v>
      </c>
      <c r="C912" s="367" t="str">
        <f>VLOOKUP(Táblázat1[[#This Row],[ORR_ssz]],Táblázat2[#All],7,0)</f>
        <v>PMX:XISZV:F03</v>
      </c>
      <c r="D912" s="367" t="str">
        <f>VLOOKUP(Táblázat1[[#This Row],[ORR_ssz]],Táblázat2[#All],4,0)</f>
        <v>iszv</v>
      </c>
      <c r="E912" s="350" t="s">
        <v>4591</v>
      </c>
      <c r="F912" s="351"/>
      <c r="G912" s="351" t="s">
        <v>34</v>
      </c>
      <c r="H912" s="351" t="s">
        <v>61</v>
      </c>
      <c r="I912" s="352"/>
      <c r="J912" s="351" t="s">
        <v>199</v>
      </c>
      <c r="K912" s="350"/>
      <c r="L912" s="402"/>
      <c r="M912" s="395">
        <f>VLOOKUP(Táblázat1[[#This Row],[ORR_ssz]],Táblázat2[#All],9,0)</f>
        <v>25</v>
      </c>
      <c r="N912" s="395">
        <f>VLOOKUP(Táblázat1[[#This Row],[ORR_ssz]],Táblázat2[#All],31,0)</f>
        <v>0</v>
      </c>
      <c r="O912" s="388"/>
      <c r="P912" s="351"/>
      <c r="Q912" s="351" t="s">
        <v>87</v>
      </c>
      <c r="R912" s="351"/>
      <c r="S912" s="350" t="s">
        <v>4590</v>
      </c>
      <c r="T912" s="351"/>
      <c r="U912" s="372">
        <f>VLOOKUP(Táblázat1[[#This Row],[ORR_ssz]],Táblázat2[#All],6,0)</f>
        <v>0</v>
      </c>
      <c r="V912" s="351" t="s">
        <v>4592</v>
      </c>
      <c r="W912" s="351" t="s">
        <v>4592</v>
      </c>
      <c r="X912" s="351"/>
      <c r="Y912" s="351"/>
      <c r="Z912" s="353"/>
      <c r="AA912" s="351" t="s">
        <v>4613</v>
      </c>
      <c r="AB912" s="354" t="s">
        <v>5056</v>
      </c>
      <c r="AC912" s="373"/>
    </row>
    <row r="913" spans="1:28" x14ac:dyDescent="0.25">
      <c r="A913" s="373"/>
      <c r="B913" s="373"/>
      <c r="C913" s="373"/>
      <c r="D913" s="373"/>
      <c r="E913" s="373"/>
      <c r="F913" s="373"/>
      <c r="G913" s="373"/>
      <c r="H913" s="373"/>
      <c r="I913" s="374"/>
      <c r="J913" s="373"/>
      <c r="K913" s="375"/>
      <c r="L913" s="407"/>
      <c r="M913" s="400"/>
      <c r="N913" s="400"/>
      <c r="O913" s="390"/>
      <c r="P913" s="373"/>
      <c r="Q913" s="373"/>
      <c r="R913" s="373"/>
      <c r="S913" s="373"/>
      <c r="T913" s="373"/>
      <c r="U913" s="373"/>
      <c r="V913" s="375"/>
      <c r="W913" s="374"/>
      <c r="X913" s="374"/>
      <c r="Y913" s="373"/>
      <c r="Z913" s="376"/>
      <c r="AA913" s="200"/>
      <c r="AB913" s="373"/>
    </row>
    <row r="914" spans="1:28" x14ac:dyDescent="0.25">
      <c r="A914" s="373"/>
      <c r="B914" s="373"/>
      <c r="C914" s="373"/>
      <c r="D914" s="373"/>
      <c r="E914" s="373"/>
      <c r="F914" s="373"/>
      <c r="G914" s="373"/>
      <c r="H914" s="373"/>
      <c r="I914" s="374"/>
      <c r="J914" s="373"/>
      <c r="K914" s="375"/>
      <c r="L914" s="407"/>
      <c r="M914" s="400"/>
      <c r="N914" s="400"/>
      <c r="O914" s="390"/>
      <c r="P914" s="373"/>
      <c r="Q914" s="373"/>
      <c r="R914" s="373"/>
      <c r="S914" s="373"/>
      <c r="T914" s="373"/>
      <c r="U914" s="373"/>
      <c r="V914" s="375"/>
      <c r="W914" s="374"/>
      <c r="X914" s="374"/>
      <c r="Y914" s="373"/>
      <c r="Z914" s="376"/>
      <c r="AA914" s="200"/>
      <c r="AB914" s="373"/>
    </row>
    <row r="915" spans="1:28" x14ac:dyDescent="0.25">
      <c r="A915" s="373"/>
      <c r="B915" s="373"/>
      <c r="C915" s="373"/>
      <c r="D915" s="373"/>
      <c r="E915" s="373"/>
      <c r="F915" s="373"/>
      <c r="G915" s="373"/>
      <c r="H915" s="373"/>
      <c r="I915" s="374"/>
      <c r="J915" s="373"/>
      <c r="K915" s="375"/>
      <c r="L915" s="407"/>
      <c r="M915" s="400"/>
      <c r="N915" s="400"/>
      <c r="O915" s="390"/>
      <c r="P915" s="373"/>
      <c r="Q915" s="373"/>
      <c r="R915" s="373"/>
      <c r="S915" s="373"/>
      <c r="T915" s="373"/>
      <c r="U915" s="373"/>
      <c r="V915" s="375"/>
      <c r="W915" s="374"/>
      <c r="X915" s="374"/>
      <c r="Y915" s="373"/>
      <c r="Z915" s="376"/>
      <c r="AA915" s="200"/>
      <c r="AB915" s="373"/>
    </row>
    <row r="916" spans="1:28" x14ac:dyDescent="0.25">
      <c r="A916" s="373"/>
      <c r="B916" s="373"/>
      <c r="C916" s="373"/>
      <c r="D916" s="373"/>
      <c r="E916" s="373"/>
      <c r="F916" s="373"/>
      <c r="G916" s="373"/>
      <c r="H916" s="373"/>
      <c r="I916" s="374"/>
      <c r="J916" s="373"/>
      <c r="K916" s="375"/>
      <c r="L916" s="407"/>
      <c r="M916" s="400"/>
      <c r="N916" s="400"/>
      <c r="O916" s="390"/>
      <c r="P916" s="373"/>
      <c r="Q916" s="373"/>
      <c r="R916" s="373"/>
      <c r="S916" s="373"/>
      <c r="T916" s="373"/>
      <c r="U916" s="373"/>
      <c r="V916" s="375"/>
      <c r="W916" s="374"/>
      <c r="X916" s="374"/>
      <c r="Y916" s="373"/>
      <c r="Z916" s="376"/>
      <c r="AA916" s="200"/>
      <c r="AB916" s="373"/>
    </row>
    <row r="917" spans="1:28" x14ac:dyDescent="0.25">
      <c r="A917" s="373"/>
      <c r="B917" s="373"/>
      <c r="C917" s="373"/>
      <c r="D917" s="373"/>
      <c r="E917" s="373"/>
      <c r="F917" s="373"/>
      <c r="G917" s="373"/>
      <c r="H917" s="373"/>
      <c r="I917" s="374"/>
      <c r="J917" s="373"/>
      <c r="K917" s="375"/>
      <c r="L917" s="407"/>
      <c r="M917" s="400"/>
      <c r="N917" s="400"/>
      <c r="O917" s="390"/>
      <c r="P917" s="373"/>
      <c r="Q917" s="373"/>
      <c r="R917" s="373"/>
      <c r="S917" s="373"/>
      <c r="T917" s="373"/>
      <c r="U917" s="373"/>
      <c r="V917" s="375"/>
      <c r="W917" s="374"/>
      <c r="X917" s="374"/>
      <c r="Y917" s="373"/>
      <c r="Z917" s="376"/>
      <c r="AA917" s="200"/>
      <c r="AB917" s="373"/>
    </row>
    <row r="918" spans="1:28" x14ac:dyDescent="0.25">
      <c r="A918" s="373"/>
      <c r="B918" s="373"/>
      <c r="C918" s="373"/>
      <c r="D918" s="373"/>
      <c r="E918" s="373"/>
      <c r="F918" s="373"/>
      <c r="G918" s="373"/>
      <c r="H918" s="373"/>
      <c r="I918" s="374"/>
      <c r="J918" s="373"/>
      <c r="K918" s="375"/>
      <c r="L918" s="407"/>
      <c r="M918" s="400"/>
      <c r="N918" s="400"/>
      <c r="O918" s="390"/>
      <c r="P918" s="373"/>
      <c r="Q918" s="373"/>
      <c r="R918" s="373"/>
      <c r="S918" s="373"/>
      <c r="T918" s="373"/>
      <c r="U918" s="373"/>
      <c r="V918" s="375"/>
      <c r="W918" s="374"/>
      <c r="X918" s="374"/>
      <c r="Y918" s="373"/>
      <c r="Z918" s="376"/>
      <c r="AA918" s="200"/>
      <c r="AB918" s="373"/>
    </row>
    <row r="919" spans="1:28" x14ac:dyDescent="0.25">
      <c r="A919" s="373"/>
      <c r="B919" s="373"/>
      <c r="C919" s="373"/>
      <c r="D919" s="373"/>
      <c r="E919" s="373"/>
      <c r="F919" s="373"/>
      <c r="G919" s="373"/>
      <c r="H919" s="373"/>
      <c r="I919" s="374"/>
      <c r="J919" s="373"/>
      <c r="K919" s="375"/>
      <c r="L919" s="407"/>
      <c r="M919" s="400"/>
      <c r="N919" s="400"/>
      <c r="O919" s="390"/>
      <c r="P919" s="373"/>
      <c r="Q919" s="373"/>
      <c r="R919" s="373"/>
      <c r="S919" s="373"/>
      <c r="T919" s="373"/>
      <c r="U919" s="373"/>
      <c r="V919" s="375"/>
      <c r="W919" s="374"/>
      <c r="X919" s="374"/>
      <c r="Y919" s="373"/>
      <c r="Z919" s="376"/>
      <c r="AA919" s="200"/>
      <c r="AB919" s="373"/>
    </row>
    <row r="920" spans="1:28" x14ac:dyDescent="0.25">
      <c r="A920" s="373"/>
      <c r="B920" s="373"/>
      <c r="C920" s="373"/>
      <c r="D920" s="373"/>
      <c r="E920" s="373"/>
      <c r="F920" s="373"/>
      <c r="G920" s="373"/>
      <c r="H920" s="373"/>
      <c r="I920" s="374"/>
      <c r="J920" s="373"/>
      <c r="K920" s="375"/>
      <c r="L920" s="407"/>
      <c r="M920" s="400"/>
      <c r="N920" s="400"/>
      <c r="O920" s="390"/>
      <c r="P920" s="373"/>
      <c r="Q920" s="373"/>
      <c r="R920" s="373"/>
      <c r="S920" s="373"/>
      <c r="T920" s="373"/>
      <c r="U920" s="373"/>
      <c r="V920" s="375"/>
      <c r="W920" s="374"/>
      <c r="X920" s="374"/>
      <c r="Y920" s="373"/>
      <c r="Z920" s="376"/>
      <c r="AA920" s="200"/>
      <c r="AB920" s="373"/>
    </row>
  </sheetData>
  <sortState ref="A2:R673">
    <sortCondition ref="A1"/>
  </sortState>
  <dataValidations count="1">
    <dataValidation showErrorMessage="1" errorTitle="Érvénytelen adat" error="Érvénytelen adat (lásd fix adatok fül) " sqref="B1:D1048576"/>
  </dataValidations>
  <pageMargins left="0.70866141732283472" right="0.70866141732283472" top="0.74803149606299213" bottom="0.74803149606299213" header="0.31496062992125984" footer="0.31496062992125984"/>
  <pageSetup paperSize="8" scale="10" orientation="landscape" r:id="rId1"/>
  <tableParts count="1">
    <tablePart r:id="rId2"/>
  </tableParts>
  <extLst>
    <ext xmlns:x14="http://schemas.microsoft.com/office/spreadsheetml/2009/9/main" uri="{CCE6A557-97BC-4b89-ADB6-D9C93CAAB3DF}">
      <x14:dataValidations xmlns:xm="http://schemas.microsoft.com/office/excel/2006/main" count="17">
        <x14:dataValidation type="list" allowBlank="1" showInputMessage="1" showErrorMessage="1">
          <x14:formula1>
            <xm:f>'fix adatok'!$H$2:$H$23</xm:f>
          </x14:formula1>
          <xm:sqref>R276:R278 R377:R378 R390 R291:R321 R473 R549:R557 R559:R569 R823:R835 R404:R407 R269:R273 R397 R280:R288 R386 R162:R163 R326:R327 R20:R23 R752:R808 R811 R813:R820 R748:R749 R837:R845 R848 R850:R854 R856:R857 R859 R861:R869 R871 R873:R877 R879:R884 R886:R894 R329:R374 R66:R105 R265:R267 R170:R173 R107:R111 R113:R121 R123:R124 R127:R152 R154:R160 R715:R722 R631:R633 R416:R441 R475:R476 R571:R575 R577 R579:R628 R323 R635 R637 R639:R712 R521:R523 R231:R235 R64 R412 R59:R60 R499:R503 R525:R547 R724:R743 R261:R263 R204:R228 R165 R167:R168 R175:R195 R240:R258 R446:R471 R478:R497 R505:R519 R896:R899 R1:R17 R26:R55 R901:R912 Q913:Q1048576</xm:sqref>
        </x14:dataValidation>
        <x14:dataValidation type="list" allowBlank="1" showInputMessage="1" showErrorMessage="1">
          <x14:formula1>
            <xm:f>'fix adatok'!$N$2</xm:f>
          </x14:formula1>
          <xm:sqref>Z510:AA510 Z482:AA482 Z518:AA518 Z498:AA498 Z486:AA487 Z520:AA520 Z506 Y1:Y912 X913:X1048576</xm:sqref>
        </x14:dataValidation>
        <x14:dataValidation type="list" allowBlank="1" showErrorMessage="1" errorTitle="Érvénytelen adat" error="Érvénytelen adat (lásd fix adatok fül)">
          <x14:formula1>
            <xm:f>'fix adatok'!$F$2:$F$3</xm:f>
          </x14:formula1>
          <xm:sqref>P63:P124 P240:P407 P126:P235 P237:P238 P410:P443 P446:P822 P1:P60 P824:P912 O913:O1048576</xm:sqref>
        </x14:dataValidation>
        <x14:dataValidation type="list" allowBlank="1" showErrorMessage="1" errorTitle="Érvénytelen adat" error="Érvénytelen adat (lásd fix adatok fül)">
          <x14:formula1>
            <xm:f>'fix adatok'!$G$2:$G$7</xm:f>
          </x14:formula1>
          <xm:sqref>Q291:Q321 Q269:Q288 Q377:Q378 Q396:Q398 Q390 Q823:Q835 Q386 Q162:Q163 Q326:Q327 Q404:Q407 Q811 Q813:Q820 Q748:Q808 Q837:Q845 Q848 Q850:Q854 Q856:Q857 Q859 Q861:Q869 Q871 Q873:Q877 Q1:Q23 Q886:Q894 Q329:Q374 Q66:Q105 Q265:Q267 Q170:Q173 Q107:Q111 Q113:Q121 Q123:Q124 Q127:Q152 Q154:Q160 Q549:Q557 Q631:Q633 Q416:Q441 Q475:Q476 Q559:Q575 Q577 Q579:Q628 Q323:Q324 Q635 Q637 Q639:Q712 Q521:Q523 Q231:Q235 Q64 Q412 Q59:Q60 Q473 Q525:Q547 Q715:Q743 Q261:Q263 Q204:Q228 Q165 Q167:Q168 Q175:Q195 Q240:Q258 Q446:Q471 Q478:Q497 Q499:Q519 Q896:Q899 Q879:Q884 Q26:Q55 Q901:Q912 P913:P1048576</xm:sqref>
        </x14:dataValidation>
        <x14:dataValidation type="list" allowBlank="1" showErrorMessage="1" errorTitle="Érvénytelen adat" error="Érvénytelen adat (lásd fix adatok fül)">
          <x14:formula1>
            <xm:f>'[2]fix adatok'!#REF!</xm:f>
          </x14:formula1>
          <xm:sqref>Q402 Q395 Q383</xm:sqref>
        </x14:dataValidation>
        <x14:dataValidation type="list" allowBlank="1" showInputMessage="1" showErrorMessage="1">
          <x14:formula1>
            <xm:f>'[2]fix adatok'!#REF!</xm:f>
          </x14:formula1>
          <xm:sqref>R402 R395 R383</xm:sqref>
        </x14:dataValidation>
        <x14:dataValidation type="list" allowBlank="1" showErrorMessage="1" errorTitle="Érvénytelen adat" error="Érvénytelen adat (lásd fix adatok fül)">
          <x14:formula1>
            <xm:f>'fix adatok'!#REF!</xm:f>
          </x14:formula1>
          <xm:sqref>Q409 Q382 Q387 Q393:Q394 Q401 P408:P409</xm:sqref>
        </x14:dataValidation>
        <x14:dataValidation type="list" allowBlank="1" showInputMessage="1" showErrorMessage="1">
          <x14:formula1>
            <xm:f>'fix adatok'!#REF!</xm:f>
          </x14:formula1>
          <xm:sqref>R409 R324 R382 R387 R393:R394</xm:sqref>
        </x14:dataValidation>
        <x14:dataValidation type="list" allowBlank="1" showErrorMessage="1" errorTitle="Érvénytelen adat" error="Érvénytelen adat (lásd fix adatok fül)">
          <x14:formula1>
            <xm:f>'[3]fix adatok'!#REF!</xm:f>
          </x14:formula1>
          <xm:sqref>Q379:Q381 Q289:Q290 Q388:Q389 Q196:Q203 Q558 Q809:Q810 Q812 Q849 Q836 Q846:Q847 P444:P445 Q855 Q858 Q860 Q870 Q872 Q878 Q885 Q895 Q164 Q106 Q384:Q385 Q403 Q410:Q411 Q65 Q112 Q122 Q125:Q126 Q153 Q161 Q375:Q376 Q442:Q445 Q474 Q477 Q576 Q578 Q629:Q630 Q634 Q636 Q638 Q713:Q714 Q236:Q239 Q24:Q25 Q56:Q58 Q325 Q413:Q415 Q61:Q63 Q524 Q548 Q744:Q747 Q174 Q399:Q400 Q166 Q169 P823 Q229:Q230 Q259:Q260 Q264 Q268 Q322 Q328 Q391:Q392 Q408 Q472 Q498 Q520 Q900 P125 P236 P239 P61:P62 Q821:Q822</xm:sqref>
        </x14:dataValidation>
        <x14:dataValidation type="list" allowBlank="1" showInputMessage="1" showErrorMessage="1">
          <x14:formula1>
            <xm:f>'[3]fix adatok'!#REF!</xm:f>
          </x14:formula1>
          <xm:sqref>R379:R381 R289:R290 R388:R389 R398:R400 R558 R809:R810 R812 R849 R836 R846:R847 S823 R855 R858 R860 R870 R872 R878 R885 R895 R164 R106 R384:R385 R403 R410:R411 R65 R112 R122 R125:R126 R153 R161 R375:R376 R442:R445 R474 R477 R576 R578 R629:R630 R634 R636 R638 R713:R714 R236:R239 R56:R58 R325 R413:R415 R61:R63 R24 R524 R548 R744:R747 R174 R166 R196:R203 R169 R900 R229:R230 R259:R260 R264 R268 R322 R328 R391:R392 R408 R472 R498 R520 R821:R822</xm:sqref>
        </x14:dataValidation>
        <x14:dataValidation type="list" allowBlank="1" showErrorMessage="1" errorTitle="Érvénytelen adat" error="Érvénytelen adat (lásd fix adatok fül)">
          <x14:formula1>
            <xm:f>'fix adatok'!$M$2</xm:f>
          </x14:formula1>
          <xm:sqref>X1:X912</xm:sqref>
        </x14:dataValidation>
        <x14:dataValidation type="list" showErrorMessage="1" errorTitle="Érvénytelen adat" error="Érvénytelen adat (lásd fix adatok fül) ">
          <x14:formula1>
            <xm:f>'fix adatok'!$A$2:$A$20</xm:f>
          </x14:formula1>
          <xm:sqref>A1:A1048576</xm:sqref>
        </x14:dataValidation>
        <x14:dataValidation type="list" allowBlank="1" showInputMessage="1" showErrorMessage="1">
          <x14:formula1>
            <xm:f>'fix adatok'!$C$2:$C$15</xm:f>
          </x14:formula1>
          <xm:sqref>H1:H1048576</xm:sqref>
        </x14:dataValidation>
        <x14:dataValidation type="list" allowBlank="1" showInputMessage="1" showErrorMessage="1">
          <x14:formula1>
            <xm:f>'fix adatok'!$D$2:$D$21</xm:f>
          </x14:formula1>
          <xm:sqref>J1:J1048576</xm:sqref>
        </x14:dataValidation>
        <x14:dataValidation type="list" allowBlank="1" showInputMessage="1" showErrorMessage="1">
          <x14:formula1>
            <xm:f>'fix adatok'!$B$2:$B$19</xm:f>
          </x14:formula1>
          <xm:sqref>G1:G1048576</xm:sqref>
        </x14:dataValidation>
        <x14:dataValidation type="list" allowBlank="1" showInputMessage="1" showErrorMessage="1">
          <x14:formula1>
            <xm:f>'fix adatok'!$P$2:$P$4</xm:f>
          </x14:formula1>
          <xm:sqref>AA913:AA1048576 AB1:AB912</xm:sqref>
        </x14:dataValidation>
        <x14:dataValidation type="list" allowBlank="1" showInputMessage="1" showErrorMessage="1">
          <x14:formula1>
            <xm:f>'fix adatok'!$J$2:$J$64</xm:f>
          </x14:formula1>
          <xm:sqref>S913:S1048576 T1:T912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415"/>
  <sheetViews>
    <sheetView workbookViewId="0">
      <selection activeCell="A33" sqref="A33"/>
    </sheetView>
  </sheetViews>
  <sheetFormatPr defaultRowHeight="15" x14ac:dyDescent="0.25"/>
  <cols>
    <col min="1" max="1" width="21.42578125" customWidth="1"/>
    <col min="2" max="2" width="17" customWidth="1"/>
    <col min="3" max="3" width="18.42578125" customWidth="1"/>
    <col min="4" max="4" width="12.28515625" customWidth="1"/>
    <col min="5" max="5" width="17.28515625" customWidth="1"/>
    <col min="6" max="6" width="21" customWidth="1"/>
    <col min="7" max="7" width="19.140625" customWidth="1"/>
    <col min="8" max="8" width="13.42578125" customWidth="1"/>
    <col min="9" max="9" width="19.5703125" customWidth="1"/>
    <col min="10" max="10" width="11.140625" customWidth="1"/>
    <col min="11" max="11" width="10.28515625" customWidth="1"/>
    <col min="12" max="12" width="11" customWidth="1"/>
    <col min="13" max="13" width="12.42578125" customWidth="1"/>
    <col min="14" max="14" width="20.28515625" customWidth="1"/>
    <col min="15" max="15" width="13.7109375" customWidth="1"/>
    <col min="17" max="17" width="17.7109375" customWidth="1"/>
    <col min="18" max="18" width="10.140625" customWidth="1"/>
    <col min="19" max="19" width="13.140625" customWidth="1"/>
    <col min="22" max="22" width="9.85546875" customWidth="1"/>
    <col min="24" max="24" width="18.42578125" customWidth="1"/>
    <col min="25" max="25" width="18.28515625" customWidth="1"/>
    <col min="26" max="26" width="16.42578125" customWidth="1"/>
    <col min="29" max="29" width="10.28515625" customWidth="1"/>
    <col min="31" max="31" width="19.28515625" customWidth="1"/>
  </cols>
  <sheetData>
    <row r="1" spans="1:31" x14ac:dyDescent="0.25">
      <c r="A1" s="108" t="s">
        <v>1543</v>
      </c>
      <c r="B1" s="108" t="s">
        <v>1544</v>
      </c>
      <c r="C1" s="108" t="s">
        <v>1545</v>
      </c>
      <c r="D1" s="108" t="s">
        <v>1546</v>
      </c>
      <c r="E1" s="108" t="s">
        <v>1547</v>
      </c>
      <c r="F1" s="108" t="s">
        <v>1548</v>
      </c>
      <c r="G1" s="108" t="s">
        <v>1549</v>
      </c>
      <c r="H1" s="108" t="s">
        <v>1550</v>
      </c>
      <c r="I1" s="108" t="s">
        <v>1551</v>
      </c>
      <c r="J1" s="108" t="s">
        <v>1552</v>
      </c>
      <c r="K1" s="108" t="s">
        <v>1553</v>
      </c>
      <c r="L1" s="108" t="s">
        <v>1554</v>
      </c>
      <c r="M1" s="108" t="s">
        <v>1555</v>
      </c>
      <c r="N1" s="108" t="s">
        <v>1556</v>
      </c>
      <c r="O1" s="108" t="s">
        <v>1557</v>
      </c>
      <c r="P1" s="108" t="s">
        <v>1558</v>
      </c>
      <c r="Q1" s="108" t="s">
        <v>1559</v>
      </c>
      <c r="R1" s="108" t="s">
        <v>1560</v>
      </c>
      <c r="S1" s="108" t="s">
        <v>1561</v>
      </c>
      <c r="T1" s="108" t="s">
        <v>1562</v>
      </c>
      <c r="U1" s="108" t="s">
        <v>1563</v>
      </c>
      <c r="V1" s="108" t="s">
        <v>1564</v>
      </c>
      <c r="W1" s="108" t="s">
        <v>1565</v>
      </c>
      <c r="X1" s="108" t="s">
        <v>1566</v>
      </c>
      <c r="Y1" s="108" t="s">
        <v>1567</v>
      </c>
      <c r="Z1" s="108" t="s">
        <v>1568</v>
      </c>
      <c r="AA1" s="381" t="s">
        <v>5274</v>
      </c>
      <c r="AB1" s="381" t="s">
        <v>5275</v>
      </c>
      <c r="AC1" s="381" t="s">
        <v>5276</v>
      </c>
      <c r="AD1" s="381" t="s">
        <v>5277</v>
      </c>
      <c r="AE1" s="381" t="s">
        <v>5278</v>
      </c>
    </row>
    <row r="2" spans="1:31" x14ac:dyDescent="0.25">
      <c r="A2" s="109">
        <f>1*Táblázat2[[#This Row],[Órarendi igények]]</f>
        <v>0</v>
      </c>
      <c r="B2" s="109" t="s">
        <v>3813</v>
      </c>
      <c r="C2" s="109"/>
      <c r="D2" s="109" t="s">
        <v>3805</v>
      </c>
      <c r="E2" s="109"/>
      <c r="F2" s="109"/>
      <c r="G2" s="109" t="s">
        <v>4026</v>
      </c>
      <c r="H2" s="109" t="s">
        <v>1681</v>
      </c>
      <c r="I2" s="110">
        <v>666</v>
      </c>
      <c r="J2" s="109" t="s">
        <v>4027</v>
      </c>
      <c r="K2" s="110">
        <v>0</v>
      </c>
      <c r="L2" s="109" t="s">
        <v>1574</v>
      </c>
      <c r="M2" s="109" t="s">
        <v>1574</v>
      </c>
      <c r="N2" s="109" t="s">
        <v>1574</v>
      </c>
      <c r="O2" s="109"/>
      <c r="P2" s="109"/>
      <c r="Q2" s="111">
        <v>44027.724039351902</v>
      </c>
      <c r="R2" s="109"/>
      <c r="S2" s="109"/>
      <c r="T2" s="109"/>
      <c r="U2" s="109"/>
      <c r="V2" s="109"/>
      <c r="W2" s="109"/>
      <c r="X2" s="109"/>
      <c r="Y2" s="110">
        <v>0</v>
      </c>
      <c r="Z2" s="109"/>
      <c r="AA2" s="109"/>
      <c r="AB2" s="109"/>
      <c r="AC2" s="109"/>
      <c r="AD2" s="109"/>
      <c r="AE2" s="110"/>
    </row>
    <row r="3" spans="1:31" x14ac:dyDescent="0.25">
      <c r="A3" s="109">
        <f>1*Táblázat2[[#This Row],[Órarendi igények]]</f>
        <v>0</v>
      </c>
      <c r="B3" s="109" t="s">
        <v>3804</v>
      </c>
      <c r="C3" s="109"/>
      <c r="D3" s="109" t="s">
        <v>3805</v>
      </c>
      <c r="E3" s="109"/>
      <c r="F3" s="109"/>
      <c r="G3" s="109" t="s">
        <v>4240</v>
      </c>
      <c r="H3" s="109" t="s">
        <v>1681</v>
      </c>
      <c r="I3" s="110">
        <v>666</v>
      </c>
      <c r="J3" s="109" t="s">
        <v>4241</v>
      </c>
      <c r="K3" s="110">
        <v>0</v>
      </c>
      <c r="L3" s="109" t="s">
        <v>1574</v>
      </c>
      <c r="M3" s="109" t="s">
        <v>1574</v>
      </c>
      <c r="N3" s="109" t="s">
        <v>1574</v>
      </c>
      <c r="O3" s="109"/>
      <c r="P3" s="109"/>
      <c r="Q3" s="111">
        <v>44028.495543981502</v>
      </c>
      <c r="R3" s="109"/>
      <c r="S3" s="109"/>
      <c r="T3" s="109"/>
      <c r="U3" s="109"/>
      <c r="V3" s="109"/>
      <c r="W3" s="109"/>
      <c r="X3" s="109"/>
      <c r="Y3" s="110">
        <v>0</v>
      </c>
      <c r="Z3" s="109"/>
      <c r="AA3" s="109"/>
      <c r="AB3" s="109"/>
      <c r="AC3" s="109"/>
      <c r="AD3" s="109"/>
      <c r="AE3" s="110"/>
    </row>
    <row r="4" spans="1:31" x14ac:dyDescent="0.25">
      <c r="A4" s="109">
        <f>1*Táblázat2[[#This Row],[Órarendi igények]]</f>
        <v>0</v>
      </c>
      <c r="B4" s="109" t="s">
        <v>3804</v>
      </c>
      <c r="C4" s="109"/>
      <c r="D4" s="109" t="s">
        <v>3823</v>
      </c>
      <c r="E4" s="109"/>
      <c r="F4" s="109"/>
      <c r="G4" s="109" t="s">
        <v>4136</v>
      </c>
      <c r="H4" s="109" t="s">
        <v>1593</v>
      </c>
      <c r="I4" s="110">
        <v>666</v>
      </c>
      <c r="J4" s="109" t="s">
        <v>4137</v>
      </c>
      <c r="K4" s="110">
        <v>0</v>
      </c>
      <c r="L4" s="109" t="s">
        <v>1574</v>
      </c>
      <c r="M4" s="109" t="s">
        <v>1574</v>
      </c>
      <c r="N4" s="109" t="s">
        <v>1574</v>
      </c>
      <c r="O4" s="109"/>
      <c r="P4" s="109"/>
      <c r="Q4" s="111">
        <v>44028.645254629599</v>
      </c>
      <c r="R4" s="109" t="s">
        <v>4708</v>
      </c>
      <c r="S4" s="109"/>
      <c r="T4" s="109"/>
      <c r="U4" s="109"/>
      <c r="V4" s="109"/>
      <c r="W4" s="109"/>
      <c r="X4" s="109"/>
      <c r="Y4" s="110">
        <v>0</v>
      </c>
      <c r="Z4" s="109"/>
      <c r="AA4" s="109"/>
      <c r="AB4" s="109"/>
      <c r="AC4" s="109"/>
      <c r="AD4" s="109"/>
      <c r="AE4" s="110"/>
    </row>
    <row r="5" spans="1:31" x14ac:dyDescent="0.25">
      <c r="A5" s="109">
        <f>1*Táblázat2[[#This Row],[Órarendi igények]]</f>
        <v>0</v>
      </c>
      <c r="B5" s="109" t="s">
        <v>3813</v>
      </c>
      <c r="C5" s="109"/>
      <c r="D5" s="109" t="s">
        <v>3805</v>
      </c>
      <c r="E5" s="109"/>
      <c r="F5" s="109"/>
      <c r="G5" s="109" t="s">
        <v>4499</v>
      </c>
      <c r="H5" s="109" t="s">
        <v>1681</v>
      </c>
      <c r="I5" s="110">
        <v>666</v>
      </c>
      <c r="J5" s="109" t="s">
        <v>4201</v>
      </c>
      <c r="K5" s="110">
        <v>0</v>
      </c>
      <c r="L5" s="109" t="s">
        <v>1574</v>
      </c>
      <c r="M5" s="109" t="s">
        <v>1574</v>
      </c>
      <c r="N5" s="109" t="s">
        <v>1574</v>
      </c>
      <c r="O5" s="109"/>
      <c r="P5" s="109"/>
      <c r="Q5" s="111">
        <v>44027.724259259303</v>
      </c>
      <c r="R5" s="109"/>
      <c r="S5" s="109"/>
      <c r="T5" s="109"/>
      <c r="U5" s="109"/>
      <c r="V5" s="109"/>
      <c r="W5" s="109"/>
      <c r="X5" s="109"/>
      <c r="Y5" s="110">
        <v>0</v>
      </c>
      <c r="Z5" s="109"/>
      <c r="AA5" s="109"/>
      <c r="AB5" s="109"/>
      <c r="AC5" s="109"/>
      <c r="AD5" s="109"/>
      <c r="AE5" s="110"/>
    </row>
    <row r="6" spans="1:31" x14ac:dyDescent="0.25">
      <c r="A6" s="109">
        <f>1*Táblázat2[[#This Row],[Órarendi igények]]</f>
        <v>0</v>
      </c>
      <c r="B6" s="109" t="s">
        <v>3804</v>
      </c>
      <c r="C6" s="109"/>
      <c r="D6" s="109" t="s">
        <v>3805</v>
      </c>
      <c r="E6" s="109"/>
      <c r="F6" s="109"/>
      <c r="G6" s="109" t="s">
        <v>4500</v>
      </c>
      <c r="H6" s="109" t="s">
        <v>1681</v>
      </c>
      <c r="I6" s="110">
        <v>666</v>
      </c>
      <c r="J6" s="109" t="s">
        <v>3982</v>
      </c>
      <c r="K6" s="110">
        <v>0</v>
      </c>
      <c r="L6" s="109" t="s">
        <v>1574</v>
      </c>
      <c r="M6" s="109" t="s">
        <v>1574</v>
      </c>
      <c r="N6" s="109" t="s">
        <v>1574</v>
      </c>
      <c r="O6" s="109"/>
      <c r="P6" s="109"/>
      <c r="Q6" s="111">
        <v>44027.7569097222</v>
      </c>
      <c r="R6" s="109"/>
      <c r="S6" s="109"/>
      <c r="T6" s="109"/>
      <c r="U6" s="109"/>
      <c r="V6" s="109"/>
      <c r="W6" s="109"/>
      <c r="X6" s="109"/>
      <c r="Y6" s="110">
        <v>0</v>
      </c>
      <c r="Z6" s="109"/>
      <c r="AA6" s="109"/>
      <c r="AB6" s="109"/>
      <c r="AC6" s="109"/>
      <c r="AD6" s="109"/>
      <c r="AE6" s="110"/>
    </row>
    <row r="7" spans="1:31" x14ac:dyDescent="0.25">
      <c r="A7" s="109">
        <f>1*Táblázat2[[#This Row],[Órarendi igények]]</f>
        <v>0</v>
      </c>
      <c r="B7" s="109" t="s">
        <v>3804</v>
      </c>
      <c r="C7" s="109"/>
      <c r="D7" s="109" t="s">
        <v>3805</v>
      </c>
      <c r="E7" s="109"/>
      <c r="F7" s="109"/>
      <c r="G7" s="109" t="s">
        <v>3929</v>
      </c>
      <c r="H7" s="109" t="s">
        <v>1681</v>
      </c>
      <c r="I7" s="110">
        <v>666</v>
      </c>
      <c r="J7" s="109" t="s">
        <v>3807</v>
      </c>
      <c r="K7" s="110">
        <v>0</v>
      </c>
      <c r="L7" s="109" t="s">
        <v>1574</v>
      </c>
      <c r="M7" s="109" t="s">
        <v>1574</v>
      </c>
      <c r="N7" s="109" t="s">
        <v>1574</v>
      </c>
      <c r="O7" s="109"/>
      <c r="P7" s="109"/>
      <c r="Q7" s="111">
        <v>44027.758680555598</v>
      </c>
      <c r="R7" s="109"/>
      <c r="S7" s="109"/>
      <c r="T7" s="109"/>
      <c r="U7" s="109"/>
      <c r="V7" s="109"/>
      <c r="W7" s="109"/>
      <c r="X7" s="109"/>
      <c r="Y7" s="110">
        <v>0</v>
      </c>
      <c r="Z7" s="109"/>
      <c r="AA7" s="109"/>
      <c r="AB7" s="109"/>
      <c r="AC7" s="109"/>
      <c r="AD7" s="109"/>
      <c r="AE7" s="110"/>
    </row>
    <row r="8" spans="1:31" x14ac:dyDescent="0.25">
      <c r="A8" s="109">
        <f>1*Táblázat2[[#This Row],[Órarendi igények]]</f>
        <v>0</v>
      </c>
      <c r="B8" s="109" t="s">
        <v>3813</v>
      </c>
      <c r="C8" s="109"/>
      <c r="D8" s="109" t="s">
        <v>3805</v>
      </c>
      <c r="E8" s="109"/>
      <c r="F8" s="109"/>
      <c r="G8" s="109" t="s">
        <v>3931</v>
      </c>
      <c r="H8" s="109" t="s">
        <v>1681</v>
      </c>
      <c r="I8" s="110">
        <v>666</v>
      </c>
      <c r="J8" s="109" t="s">
        <v>3932</v>
      </c>
      <c r="K8" s="110">
        <v>0</v>
      </c>
      <c r="L8" s="109" t="s">
        <v>1574</v>
      </c>
      <c r="M8" s="109" t="s">
        <v>1574</v>
      </c>
      <c r="N8" s="109" t="s">
        <v>1574</v>
      </c>
      <c r="O8" s="109"/>
      <c r="P8" s="109"/>
      <c r="Q8" s="111">
        <v>44027.720092592601</v>
      </c>
      <c r="R8" s="109"/>
      <c r="S8" s="109"/>
      <c r="T8" s="109"/>
      <c r="U8" s="109"/>
      <c r="V8" s="109"/>
      <c r="W8" s="109"/>
      <c r="X8" s="109"/>
      <c r="Y8" s="110">
        <v>0</v>
      </c>
      <c r="Z8" s="109"/>
      <c r="AA8" s="109"/>
      <c r="AB8" s="109"/>
      <c r="AC8" s="109"/>
      <c r="AD8" s="109"/>
      <c r="AE8" s="110"/>
    </row>
    <row r="9" spans="1:31" x14ac:dyDescent="0.25">
      <c r="A9" s="109">
        <f>1*Táblázat2[[#This Row],[Órarendi igények]]</f>
        <v>0</v>
      </c>
      <c r="B9" s="109" t="s">
        <v>3804</v>
      </c>
      <c r="C9" s="109"/>
      <c r="D9" s="109" t="s">
        <v>3805</v>
      </c>
      <c r="E9" s="109"/>
      <c r="F9" s="109"/>
      <c r="G9" s="109" t="s">
        <v>4503</v>
      </c>
      <c r="H9" s="109" t="s">
        <v>1681</v>
      </c>
      <c r="I9" s="110">
        <v>666</v>
      </c>
      <c r="J9" s="109" t="s">
        <v>3982</v>
      </c>
      <c r="K9" s="110">
        <v>0</v>
      </c>
      <c r="L9" s="109" t="s">
        <v>1574</v>
      </c>
      <c r="M9" s="109" t="s">
        <v>1574</v>
      </c>
      <c r="N9" s="109" t="s">
        <v>1574</v>
      </c>
      <c r="O9" s="109"/>
      <c r="P9" s="109"/>
      <c r="Q9" s="111">
        <v>44027.756412037001</v>
      </c>
      <c r="R9" s="109"/>
      <c r="S9" s="109"/>
      <c r="T9" s="109"/>
      <c r="U9" s="109"/>
      <c r="V9" s="109"/>
      <c r="W9" s="109"/>
      <c r="X9" s="109"/>
      <c r="Y9" s="110">
        <v>0</v>
      </c>
      <c r="Z9" s="109"/>
      <c r="AA9" s="109"/>
      <c r="AB9" s="109"/>
      <c r="AC9" s="109"/>
      <c r="AD9" s="109"/>
      <c r="AE9" s="110"/>
    </row>
    <row r="10" spans="1:31" x14ac:dyDescent="0.25">
      <c r="A10" s="109">
        <f>1*Táblázat2[[#This Row],[Órarendi igények]]</f>
        <v>0</v>
      </c>
      <c r="B10" s="109" t="s">
        <v>3804</v>
      </c>
      <c r="C10" s="109"/>
      <c r="D10" s="109" t="s">
        <v>3805</v>
      </c>
      <c r="E10" s="109"/>
      <c r="F10" s="109"/>
      <c r="G10" s="109" t="s">
        <v>4142</v>
      </c>
      <c r="H10" s="109" t="s">
        <v>1681</v>
      </c>
      <c r="I10" s="110">
        <v>666</v>
      </c>
      <c r="J10" s="109" t="s">
        <v>3879</v>
      </c>
      <c r="K10" s="110">
        <v>0</v>
      </c>
      <c r="L10" s="109" t="s">
        <v>1574</v>
      </c>
      <c r="M10" s="109" t="s">
        <v>1574</v>
      </c>
      <c r="N10" s="109" t="s">
        <v>1574</v>
      </c>
      <c r="O10" s="109"/>
      <c r="P10" s="109"/>
      <c r="Q10" s="111">
        <v>44027.758368055598</v>
      </c>
      <c r="R10" s="109"/>
      <c r="S10" s="109"/>
      <c r="T10" s="109"/>
      <c r="U10" s="109"/>
      <c r="V10" s="109"/>
      <c r="W10" s="109"/>
      <c r="X10" s="109"/>
      <c r="Y10" s="110">
        <v>0</v>
      </c>
      <c r="Z10" s="109"/>
      <c r="AA10" s="109"/>
      <c r="AB10" s="109"/>
      <c r="AC10" s="109"/>
      <c r="AD10" s="109"/>
      <c r="AE10" s="110"/>
    </row>
    <row r="11" spans="1:31" x14ac:dyDescent="0.25">
      <c r="A11" s="109">
        <f>1*Táblázat2[[#This Row],[Órarendi igények]]</f>
        <v>0</v>
      </c>
      <c r="B11" s="109" t="s">
        <v>3813</v>
      </c>
      <c r="C11" s="109"/>
      <c r="D11" s="109" t="s">
        <v>3805</v>
      </c>
      <c r="E11" s="109"/>
      <c r="F11" s="109"/>
      <c r="G11" s="109" t="s">
        <v>4392</v>
      </c>
      <c r="H11" s="109" t="s">
        <v>1681</v>
      </c>
      <c r="I11" s="110">
        <v>666</v>
      </c>
      <c r="J11" s="109" t="s">
        <v>3818</v>
      </c>
      <c r="K11" s="110">
        <v>0</v>
      </c>
      <c r="L11" s="109" t="s">
        <v>1574</v>
      </c>
      <c r="M11" s="109" t="s">
        <v>1574</v>
      </c>
      <c r="N11" s="109" t="s">
        <v>1574</v>
      </c>
      <c r="O11" s="109"/>
      <c r="P11" s="109"/>
      <c r="Q11" s="111">
        <v>44027.721898148098</v>
      </c>
      <c r="R11" s="109"/>
      <c r="S11" s="109"/>
      <c r="T11" s="109"/>
      <c r="U11" s="109"/>
      <c r="V11" s="109"/>
      <c r="W11" s="109"/>
      <c r="X11" s="109"/>
      <c r="Y11" s="110">
        <v>0</v>
      </c>
      <c r="Z11" s="109"/>
      <c r="AA11" s="109"/>
      <c r="AB11" s="109"/>
      <c r="AC11" s="109"/>
      <c r="AD11" s="109"/>
      <c r="AE11" s="110"/>
    </row>
    <row r="12" spans="1:31" x14ac:dyDescent="0.25">
      <c r="A12" s="109">
        <f>1*Táblázat2[[#This Row],[Órarendi igények]]</f>
        <v>0</v>
      </c>
      <c r="B12" s="109" t="s">
        <v>3804</v>
      </c>
      <c r="C12" s="109"/>
      <c r="D12" s="109" t="s">
        <v>3805</v>
      </c>
      <c r="E12" s="109"/>
      <c r="F12" s="109"/>
      <c r="G12" s="109" t="s">
        <v>3821</v>
      </c>
      <c r="H12" s="109" t="s">
        <v>1681</v>
      </c>
      <c r="I12" s="110">
        <v>666</v>
      </c>
      <c r="J12" s="109" t="s">
        <v>3822</v>
      </c>
      <c r="K12" s="110">
        <v>0</v>
      </c>
      <c r="L12" s="109" t="s">
        <v>1574</v>
      </c>
      <c r="M12" s="109" t="s">
        <v>1574</v>
      </c>
      <c r="N12" s="109" t="s">
        <v>1574</v>
      </c>
      <c r="O12" s="109"/>
      <c r="P12" s="109"/>
      <c r="Q12" s="111">
        <v>44027.805960648097</v>
      </c>
      <c r="R12" s="109"/>
      <c r="S12" s="109"/>
      <c r="T12" s="109"/>
      <c r="U12" s="109"/>
      <c r="V12" s="109"/>
      <c r="W12" s="109"/>
      <c r="X12" s="109"/>
      <c r="Y12" s="110">
        <v>0</v>
      </c>
      <c r="Z12" s="109"/>
      <c r="AA12" s="109"/>
      <c r="AB12" s="109"/>
      <c r="AC12" s="109"/>
      <c r="AD12" s="109"/>
      <c r="AE12" s="110"/>
    </row>
    <row r="13" spans="1:31" x14ac:dyDescent="0.25">
      <c r="A13" s="109">
        <f>1*Táblázat2[[#This Row],[Órarendi igények]]</f>
        <v>0</v>
      </c>
      <c r="B13" s="109" t="s">
        <v>3804</v>
      </c>
      <c r="C13" s="109"/>
      <c r="D13" s="109" t="s">
        <v>3823</v>
      </c>
      <c r="E13" s="109"/>
      <c r="F13" s="109"/>
      <c r="G13" s="109" t="s">
        <v>4396</v>
      </c>
      <c r="H13" s="109" t="s">
        <v>1593</v>
      </c>
      <c r="I13" s="110">
        <v>666</v>
      </c>
      <c r="J13" s="109" t="s">
        <v>4397</v>
      </c>
      <c r="K13" s="110">
        <v>0</v>
      </c>
      <c r="L13" s="109" t="s">
        <v>1574</v>
      </c>
      <c r="M13" s="109" t="s">
        <v>1574</v>
      </c>
      <c r="N13" s="109" t="s">
        <v>1574</v>
      </c>
      <c r="O13" s="109"/>
      <c r="P13" s="109"/>
      <c r="Q13" s="111">
        <v>44028.636331018497</v>
      </c>
      <c r="R13" s="109" t="s">
        <v>1095</v>
      </c>
      <c r="S13" s="109"/>
      <c r="T13" s="109"/>
      <c r="U13" s="109"/>
      <c r="V13" s="109"/>
      <c r="W13" s="109"/>
      <c r="X13" s="109"/>
      <c r="Y13" s="110">
        <v>0</v>
      </c>
      <c r="Z13" s="109"/>
      <c r="AA13" s="109"/>
      <c r="AB13" s="109"/>
      <c r="AC13" s="109"/>
      <c r="AD13" s="109"/>
      <c r="AE13" s="110"/>
    </row>
    <row r="14" spans="1:31" x14ac:dyDescent="0.25">
      <c r="A14" s="109">
        <f>1*Táblázat2[[#This Row],[Órarendi igények]]</f>
        <v>0</v>
      </c>
      <c r="B14" s="109" t="s">
        <v>3804</v>
      </c>
      <c r="C14" s="109"/>
      <c r="D14" s="109" t="s">
        <v>3823</v>
      </c>
      <c r="E14" s="109"/>
      <c r="F14" s="109"/>
      <c r="G14" s="109" t="s">
        <v>3937</v>
      </c>
      <c r="H14" s="109" t="s">
        <v>1681</v>
      </c>
      <c r="I14" s="110">
        <v>666</v>
      </c>
      <c r="J14" s="109" t="s">
        <v>3938</v>
      </c>
      <c r="K14" s="110">
        <v>0</v>
      </c>
      <c r="L14" s="109" t="s">
        <v>1574</v>
      </c>
      <c r="M14" s="109" t="s">
        <v>1574</v>
      </c>
      <c r="N14" s="109" t="s">
        <v>1574</v>
      </c>
      <c r="O14" s="109"/>
      <c r="P14" s="109"/>
      <c r="Q14" s="111">
        <v>44028.636446759301</v>
      </c>
      <c r="R14" s="109" t="s">
        <v>1095</v>
      </c>
      <c r="S14" s="109"/>
      <c r="T14" s="109"/>
      <c r="U14" s="109"/>
      <c r="V14" s="109"/>
      <c r="W14" s="109"/>
      <c r="X14" s="109"/>
      <c r="Y14" s="110">
        <v>0</v>
      </c>
      <c r="Z14" s="109"/>
      <c r="AA14" s="109"/>
      <c r="AB14" s="109"/>
      <c r="AC14" s="109"/>
      <c r="AD14" s="109"/>
      <c r="AE14" s="110"/>
    </row>
    <row r="15" spans="1:31" x14ac:dyDescent="0.25">
      <c r="A15" s="109">
        <f>1*Táblázat2[[#This Row],[Órarendi igények]]</f>
        <v>0</v>
      </c>
      <c r="B15" s="109" t="s">
        <v>3804</v>
      </c>
      <c r="C15" s="109"/>
      <c r="D15" s="109" t="s">
        <v>3823</v>
      </c>
      <c r="E15" s="109"/>
      <c r="F15" s="109"/>
      <c r="G15" s="109" t="s">
        <v>4334</v>
      </c>
      <c r="H15" s="109" t="s">
        <v>1593</v>
      </c>
      <c r="I15" s="110">
        <v>666</v>
      </c>
      <c r="J15" s="109" t="s">
        <v>4335</v>
      </c>
      <c r="K15" s="110">
        <v>0</v>
      </c>
      <c r="L15" s="109" t="s">
        <v>1574</v>
      </c>
      <c r="M15" s="109" t="s">
        <v>1574</v>
      </c>
      <c r="N15" s="109" t="s">
        <v>1574</v>
      </c>
      <c r="O15" s="109"/>
      <c r="P15" s="109"/>
      <c r="Q15" s="111">
        <v>44028.639374999999</v>
      </c>
      <c r="R15" s="109" t="s">
        <v>1101</v>
      </c>
      <c r="S15" s="109"/>
      <c r="T15" s="109"/>
      <c r="U15" s="109"/>
      <c r="V15" s="109"/>
      <c r="W15" s="109"/>
      <c r="X15" s="109"/>
      <c r="Y15" s="110">
        <v>0</v>
      </c>
      <c r="Z15" s="109"/>
      <c r="AA15" s="109"/>
      <c r="AB15" s="109"/>
      <c r="AC15" s="109"/>
      <c r="AD15" s="109"/>
      <c r="AE15" s="110"/>
    </row>
    <row r="16" spans="1:31" x14ac:dyDescent="0.25">
      <c r="A16" s="109">
        <f>1*Táblázat2[[#This Row],[Órarendi igények]]</f>
        <v>0</v>
      </c>
      <c r="B16" s="109" t="s">
        <v>3804</v>
      </c>
      <c r="C16" s="109"/>
      <c r="D16" s="109" t="s">
        <v>3823</v>
      </c>
      <c r="E16" s="109"/>
      <c r="F16" s="109"/>
      <c r="G16" s="109" t="s">
        <v>4252</v>
      </c>
      <c r="H16" s="109" t="s">
        <v>1593</v>
      </c>
      <c r="I16" s="110">
        <v>666</v>
      </c>
      <c r="J16" s="109" t="s">
        <v>3827</v>
      </c>
      <c r="K16" s="110">
        <v>0</v>
      </c>
      <c r="L16" s="109" t="s">
        <v>1574</v>
      </c>
      <c r="M16" s="109" t="s">
        <v>1574</v>
      </c>
      <c r="N16" s="109" t="s">
        <v>1574</v>
      </c>
      <c r="O16" s="109"/>
      <c r="P16" s="109"/>
      <c r="Q16" s="111">
        <v>44028.648680555598</v>
      </c>
      <c r="R16" s="109" t="s">
        <v>3073</v>
      </c>
      <c r="S16" s="109"/>
      <c r="T16" s="109"/>
      <c r="U16" s="109"/>
      <c r="V16" s="109"/>
      <c r="W16" s="109"/>
      <c r="X16" s="109"/>
      <c r="Y16" s="110">
        <v>0</v>
      </c>
      <c r="Z16" s="109"/>
      <c r="AA16" s="109"/>
      <c r="AB16" s="109"/>
      <c r="AC16" s="109"/>
      <c r="AD16" s="109"/>
      <c r="AE16" s="110"/>
    </row>
    <row r="17" spans="1:31" x14ac:dyDescent="0.25">
      <c r="A17" s="109">
        <f>1*Táblázat2[[#This Row],[Órarendi igények]]</f>
        <v>0</v>
      </c>
      <c r="B17" s="109" t="s">
        <v>3804</v>
      </c>
      <c r="C17" s="109"/>
      <c r="D17" s="109" t="s">
        <v>3805</v>
      </c>
      <c r="E17" s="109"/>
      <c r="F17" s="109"/>
      <c r="G17" s="109" t="s">
        <v>3940</v>
      </c>
      <c r="H17" s="109" t="s">
        <v>1681</v>
      </c>
      <c r="I17" s="110">
        <v>666</v>
      </c>
      <c r="J17" s="109" t="s">
        <v>3820</v>
      </c>
      <c r="K17" s="110">
        <v>0</v>
      </c>
      <c r="L17" s="109" t="s">
        <v>1574</v>
      </c>
      <c r="M17" s="109" t="s">
        <v>1574</v>
      </c>
      <c r="N17" s="109" t="s">
        <v>1574</v>
      </c>
      <c r="O17" s="109"/>
      <c r="P17" s="109"/>
      <c r="Q17" s="111">
        <v>44028.621226851901</v>
      </c>
      <c r="R17" s="109"/>
      <c r="S17" s="109"/>
      <c r="T17" s="109"/>
      <c r="U17" s="109"/>
      <c r="V17" s="109"/>
      <c r="W17" s="109"/>
      <c r="X17" s="109"/>
      <c r="Y17" s="110">
        <v>0</v>
      </c>
      <c r="Z17" s="109"/>
      <c r="AA17" s="109"/>
      <c r="AB17" s="109"/>
      <c r="AC17" s="109"/>
      <c r="AD17" s="109"/>
      <c r="AE17" s="110"/>
    </row>
    <row r="18" spans="1:31" x14ac:dyDescent="0.25">
      <c r="A18" s="109">
        <f>1*Táblázat2[[#This Row],[Órarendi igények]]</f>
        <v>0</v>
      </c>
      <c r="B18" s="109" t="s">
        <v>3804</v>
      </c>
      <c r="C18" s="109"/>
      <c r="D18" s="109" t="s">
        <v>3823</v>
      </c>
      <c r="E18" s="109"/>
      <c r="F18" s="109"/>
      <c r="G18" s="109" t="s">
        <v>4508</v>
      </c>
      <c r="H18" s="109" t="s">
        <v>1593</v>
      </c>
      <c r="I18" s="110">
        <v>666</v>
      </c>
      <c r="J18" s="109" t="s">
        <v>4509</v>
      </c>
      <c r="K18" s="110">
        <v>0</v>
      </c>
      <c r="L18" s="109" t="s">
        <v>1574</v>
      </c>
      <c r="M18" s="109" t="s">
        <v>1574</v>
      </c>
      <c r="N18" s="109" t="s">
        <v>1574</v>
      </c>
      <c r="O18" s="109"/>
      <c r="P18" s="109"/>
      <c r="Q18" s="111">
        <v>44028.645138888904</v>
      </c>
      <c r="R18" s="109" t="s">
        <v>4708</v>
      </c>
      <c r="S18" s="109"/>
      <c r="T18" s="109"/>
      <c r="U18" s="109"/>
      <c r="V18" s="109"/>
      <c r="W18" s="109"/>
      <c r="X18" s="109"/>
      <c r="Y18" s="110">
        <v>0</v>
      </c>
      <c r="Z18" s="109"/>
      <c r="AA18" s="109"/>
      <c r="AB18" s="109"/>
      <c r="AC18" s="109"/>
      <c r="AD18" s="109"/>
      <c r="AE18" s="110"/>
    </row>
    <row r="19" spans="1:31" x14ac:dyDescent="0.25">
      <c r="A19" s="109">
        <f>1*Táblázat2[[#This Row],[Órarendi igények]]</f>
        <v>0</v>
      </c>
      <c r="B19" s="109" t="s">
        <v>3804</v>
      </c>
      <c r="C19" s="109"/>
      <c r="D19" s="109" t="s">
        <v>3805</v>
      </c>
      <c r="E19" s="109"/>
      <c r="F19" s="109"/>
      <c r="G19" s="109" t="s">
        <v>3835</v>
      </c>
      <c r="H19" s="109" t="s">
        <v>1681</v>
      </c>
      <c r="I19" s="110">
        <v>666</v>
      </c>
      <c r="J19" s="109" t="s">
        <v>3836</v>
      </c>
      <c r="K19" s="110">
        <v>0</v>
      </c>
      <c r="L19" s="109" t="s">
        <v>1574</v>
      </c>
      <c r="M19" s="109" t="s">
        <v>1574</v>
      </c>
      <c r="N19" s="109" t="s">
        <v>1574</v>
      </c>
      <c r="O19" s="109"/>
      <c r="P19" s="109"/>
      <c r="Q19" s="111">
        <v>44020.780428240701</v>
      </c>
      <c r="R19" s="109"/>
      <c r="S19" s="109"/>
      <c r="T19" s="109"/>
      <c r="U19" s="109"/>
      <c r="V19" s="109"/>
      <c r="W19" s="109"/>
      <c r="X19" s="109"/>
      <c r="Y19" s="110">
        <v>0</v>
      </c>
      <c r="Z19" s="109"/>
      <c r="AA19" s="109"/>
      <c r="AB19" s="109"/>
      <c r="AC19" s="109"/>
      <c r="AD19" s="109"/>
      <c r="AE19" s="110"/>
    </row>
    <row r="20" spans="1:31" x14ac:dyDescent="0.25">
      <c r="A20" s="109">
        <f>1*Táblázat2[[#This Row],[Órarendi igények]]</f>
        <v>0</v>
      </c>
      <c r="B20" s="109" t="s">
        <v>3813</v>
      </c>
      <c r="C20" s="109"/>
      <c r="D20" s="109" t="s">
        <v>3805</v>
      </c>
      <c r="E20" s="109"/>
      <c r="F20" s="109"/>
      <c r="G20" s="109" t="s">
        <v>4405</v>
      </c>
      <c r="H20" s="109" t="s">
        <v>1681</v>
      </c>
      <c r="I20" s="110">
        <v>666</v>
      </c>
      <c r="J20" s="109" t="s">
        <v>4027</v>
      </c>
      <c r="K20" s="110">
        <v>0</v>
      </c>
      <c r="L20" s="109" t="s">
        <v>1574</v>
      </c>
      <c r="M20" s="109" t="s">
        <v>1574</v>
      </c>
      <c r="N20" s="109" t="s">
        <v>1574</v>
      </c>
      <c r="O20" s="109"/>
      <c r="P20" s="109"/>
      <c r="Q20" s="111">
        <v>44027.723935185197</v>
      </c>
      <c r="R20" s="109"/>
      <c r="S20" s="109"/>
      <c r="T20" s="109"/>
      <c r="U20" s="109"/>
      <c r="V20" s="109"/>
      <c r="W20" s="109"/>
      <c r="X20" s="109"/>
      <c r="Y20" s="110">
        <v>0</v>
      </c>
      <c r="Z20" s="109"/>
      <c r="AA20" s="109"/>
      <c r="AB20" s="109"/>
      <c r="AC20" s="109"/>
      <c r="AD20" s="109"/>
      <c r="AE20" s="110"/>
    </row>
    <row r="21" spans="1:31" x14ac:dyDescent="0.25">
      <c r="A21" s="109">
        <f>1*Táblázat2[[#This Row],[Órarendi igények]]</f>
        <v>0</v>
      </c>
      <c r="B21" s="109" t="s">
        <v>3804</v>
      </c>
      <c r="C21" s="109"/>
      <c r="D21" s="109" t="s">
        <v>3805</v>
      </c>
      <c r="E21" s="109"/>
      <c r="F21" s="109"/>
      <c r="G21" s="109" t="s">
        <v>4043</v>
      </c>
      <c r="H21" s="109" t="s">
        <v>1681</v>
      </c>
      <c r="I21" s="110">
        <v>666</v>
      </c>
      <c r="J21" s="109" t="s">
        <v>3964</v>
      </c>
      <c r="K21" s="110">
        <v>0</v>
      </c>
      <c r="L21" s="109" t="s">
        <v>1574</v>
      </c>
      <c r="M21" s="109" t="s">
        <v>1574</v>
      </c>
      <c r="N21" s="109" t="s">
        <v>1574</v>
      </c>
      <c r="O21" s="109"/>
      <c r="P21" s="109"/>
      <c r="Q21" s="111">
        <v>44027.760740740698</v>
      </c>
      <c r="R21" s="109"/>
      <c r="S21" s="109"/>
      <c r="T21" s="109"/>
      <c r="U21" s="109"/>
      <c r="V21" s="109"/>
      <c r="W21" s="109"/>
      <c r="X21" s="109"/>
      <c r="Y21" s="110">
        <v>0</v>
      </c>
      <c r="Z21" s="109"/>
      <c r="AA21" s="109"/>
      <c r="AB21" s="109"/>
      <c r="AC21" s="109"/>
      <c r="AD21" s="109"/>
      <c r="AE21" s="110"/>
    </row>
    <row r="22" spans="1:31" x14ac:dyDescent="0.25">
      <c r="A22" s="109">
        <f>1*Táblázat2[[#This Row],[Órarendi igények]]</f>
        <v>0</v>
      </c>
      <c r="B22" s="109" t="s">
        <v>3804</v>
      </c>
      <c r="C22" s="109"/>
      <c r="D22" s="109" t="s">
        <v>3805</v>
      </c>
      <c r="E22" s="109"/>
      <c r="F22" s="109"/>
      <c r="G22" s="109" t="s">
        <v>4266</v>
      </c>
      <c r="H22" s="109" t="s">
        <v>1681</v>
      </c>
      <c r="I22" s="110">
        <v>666</v>
      </c>
      <c r="J22" s="109" t="s">
        <v>4267</v>
      </c>
      <c r="K22" s="110">
        <v>0</v>
      </c>
      <c r="L22" s="109" t="s">
        <v>1574</v>
      </c>
      <c r="M22" s="109" t="s">
        <v>1574</v>
      </c>
      <c r="N22" s="109" t="s">
        <v>1574</v>
      </c>
      <c r="O22" s="109"/>
      <c r="P22" s="109"/>
      <c r="Q22" s="111">
        <v>44028.608391203699</v>
      </c>
      <c r="R22" s="109"/>
      <c r="S22" s="109"/>
      <c r="T22" s="109"/>
      <c r="U22" s="109"/>
      <c r="V22" s="109"/>
      <c r="W22" s="109"/>
      <c r="X22" s="109"/>
      <c r="Y22" s="110">
        <v>0</v>
      </c>
      <c r="Z22" s="109"/>
      <c r="AA22" s="109"/>
      <c r="AB22" s="109"/>
      <c r="AC22" s="109"/>
      <c r="AD22" s="109"/>
      <c r="AE22" s="110"/>
    </row>
    <row r="23" spans="1:31" x14ac:dyDescent="0.25">
      <c r="A23" s="109">
        <f>1*Táblázat2[[#This Row],[Órarendi igények]]</f>
        <v>0</v>
      </c>
      <c r="B23" s="109" t="s">
        <v>3804</v>
      </c>
      <c r="C23" s="109"/>
      <c r="D23" s="109" t="s">
        <v>3805</v>
      </c>
      <c r="E23" s="109"/>
      <c r="F23" s="109"/>
      <c r="G23" s="109" t="s">
        <v>4048</v>
      </c>
      <c r="H23" s="109" t="s">
        <v>1681</v>
      </c>
      <c r="I23" s="110">
        <v>666</v>
      </c>
      <c r="J23" s="109" t="s">
        <v>4049</v>
      </c>
      <c r="K23" s="110">
        <v>0</v>
      </c>
      <c r="L23" s="109" t="s">
        <v>1574</v>
      </c>
      <c r="M23" s="109" t="s">
        <v>1574</v>
      </c>
      <c r="N23" s="109" t="s">
        <v>1574</v>
      </c>
      <c r="O23" s="109"/>
      <c r="P23" s="109"/>
      <c r="Q23" s="111">
        <v>44028.741215277798</v>
      </c>
      <c r="R23" s="109"/>
      <c r="S23" s="109"/>
      <c r="T23" s="109"/>
      <c r="U23" s="109"/>
      <c r="V23" s="109"/>
      <c r="W23" s="109"/>
      <c r="X23" s="109"/>
      <c r="Y23" s="110">
        <v>0</v>
      </c>
      <c r="Z23" s="109"/>
      <c r="AA23" s="109"/>
      <c r="AB23" s="109"/>
      <c r="AC23" s="109"/>
      <c r="AD23" s="109"/>
      <c r="AE23" s="110"/>
    </row>
    <row r="24" spans="1:31" x14ac:dyDescent="0.25">
      <c r="A24" s="109">
        <f>1*Táblázat2[[#This Row],[Órarendi igények]]</f>
        <v>0</v>
      </c>
      <c r="B24" s="109" t="s">
        <v>3813</v>
      </c>
      <c r="C24" s="109"/>
      <c r="D24" s="109" t="s">
        <v>3805</v>
      </c>
      <c r="E24" s="109"/>
      <c r="F24" s="109"/>
      <c r="G24" s="109" t="s">
        <v>4269</v>
      </c>
      <c r="H24" s="109" t="s">
        <v>1681</v>
      </c>
      <c r="I24" s="110">
        <v>666</v>
      </c>
      <c r="J24" s="109" t="s">
        <v>4270</v>
      </c>
      <c r="K24" s="110">
        <v>0</v>
      </c>
      <c r="L24" s="109" t="s">
        <v>1574</v>
      </c>
      <c r="M24" s="109" t="s">
        <v>1574</v>
      </c>
      <c r="N24" s="109" t="s">
        <v>1574</v>
      </c>
      <c r="O24" s="109"/>
      <c r="P24" s="109"/>
      <c r="Q24" s="111">
        <v>44027.729675925897</v>
      </c>
      <c r="R24" s="109"/>
      <c r="S24" s="109"/>
      <c r="T24" s="109"/>
      <c r="U24" s="109"/>
      <c r="V24" s="109"/>
      <c r="W24" s="109"/>
      <c r="X24" s="109"/>
      <c r="Y24" s="110">
        <v>0</v>
      </c>
      <c r="Z24" s="109"/>
      <c r="AA24" s="109"/>
      <c r="AB24" s="109"/>
      <c r="AC24" s="109"/>
      <c r="AD24" s="109"/>
      <c r="AE24" s="110"/>
    </row>
    <row r="25" spans="1:31" x14ac:dyDescent="0.25">
      <c r="A25" s="109">
        <f>1*Táblázat2[[#This Row],[Órarendi igények]]</f>
        <v>0</v>
      </c>
      <c r="B25" s="109" t="s">
        <v>3804</v>
      </c>
      <c r="C25" s="109"/>
      <c r="D25" s="109" t="s">
        <v>3805</v>
      </c>
      <c r="E25" s="109"/>
      <c r="F25" s="109"/>
      <c r="G25" s="109" t="s">
        <v>3952</v>
      </c>
      <c r="H25" s="109" t="s">
        <v>1681</v>
      </c>
      <c r="I25" s="110">
        <v>666</v>
      </c>
      <c r="J25" s="109" t="s">
        <v>3953</v>
      </c>
      <c r="K25" s="110">
        <v>0</v>
      </c>
      <c r="L25" s="109" t="s">
        <v>1574</v>
      </c>
      <c r="M25" s="109" t="s">
        <v>1574</v>
      </c>
      <c r="N25" s="109" t="s">
        <v>1574</v>
      </c>
      <c r="O25" s="109"/>
      <c r="P25" s="109"/>
      <c r="Q25" s="111">
        <v>44028.493078703701</v>
      </c>
      <c r="R25" s="109"/>
      <c r="S25" s="109"/>
      <c r="T25" s="109"/>
      <c r="U25" s="109"/>
      <c r="V25" s="109"/>
      <c r="W25" s="109"/>
      <c r="X25" s="109"/>
      <c r="Y25" s="110">
        <v>0</v>
      </c>
      <c r="Z25" s="109"/>
      <c r="AA25" s="109"/>
      <c r="AB25" s="109"/>
      <c r="AC25" s="109"/>
      <c r="AD25" s="109"/>
      <c r="AE25" s="110"/>
    </row>
    <row r="26" spans="1:31" x14ac:dyDescent="0.25">
      <c r="A26" s="109">
        <f>1*Táblázat2[[#This Row],[Órarendi igények]]</f>
        <v>0</v>
      </c>
      <c r="B26" s="109" t="s">
        <v>3804</v>
      </c>
      <c r="C26" s="109"/>
      <c r="D26" s="109" t="s">
        <v>3805</v>
      </c>
      <c r="E26" s="109"/>
      <c r="F26" s="109"/>
      <c r="G26" s="109" t="s">
        <v>4418</v>
      </c>
      <c r="H26" s="109" t="s">
        <v>1681</v>
      </c>
      <c r="I26" s="110">
        <v>666</v>
      </c>
      <c r="J26" s="109" t="s">
        <v>4273</v>
      </c>
      <c r="K26" s="110">
        <v>0</v>
      </c>
      <c r="L26" s="109" t="s">
        <v>1574</v>
      </c>
      <c r="M26" s="109" t="s">
        <v>1574</v>
      </c>
      <c r="N26" s="109" t="s">
        <v>1574</v>
      </c>
      <c r="O26" s="109"/>
      <c r="P26" s="109"/>
      <c r="Q26" s="111">
        <v>44028.4949305556</v>
      </c>
      <c r="R26" s="109"/>
      <c r="S26" s="109"/>
      <c r="T26" s="109"/>
      <c r="U26" s="109"/>
      <c r="V26" s="109"/>
      <c r="W26" s="109"/>
      <c r="X26" s="109"/>
      <c r="Y26" s="110">
        <v>0</v>
      </c>
      <c r="Z26" s="109"/>
      <c r="AA26" s="109"/>
      <c r="AB26" s="109"/>
      <c r="AC26" s="109"/>
      <c r="AD26" s="109"/>
      <c r="AE26" s="110"/>
    </row>
    <row r="27" spans="1:31" x14ac:dyDescent="0.25">
      <c r="A27" s="109">
        <f>1*Táblázat2[[#This Row],[Órarendi igények]]</f>
        <v>0</v>
      </c>
      <c r="B27" s="109" t="s">
        <v>3804</v>
      </c>
      <c r="C27" s="109"/>
      <c r="D27" s="109" t="s">
        <v>3823</v>
      </c>
      <c r="E27" s="109"/>
      <c r="F27" s="109"/>
      <c r="G27" s="109" t="s">
        <v>4514</v>
      </c>
      <c r="H27" s="109" t="s">
        <v>1593</v>
      </c>
      <c r="I27" s="110">
        <v>666</v>
      </c>
      <c r="J27" s="109" t="s">
        <v>4515</v>
      </c>
      <c r="K27" s="110">
        <v>0</v>
      </c>
      <c r="L27" s="109" t="s">
        <v>1574</v>
      </c>
      <c r="M27" s="109" t="s">
        <v>1574</v>
      </c>
      <c r="N27" s="109" t="s">
        <v>1574</v>
      </c>
      <c r="O27" s="109"/>
      <c r="P27" s="109"/>
      <c r="Q27" s="111">
        <v>44028.642083333303</v>
      </c>
      <c r="R27" s="109" t="s">
        <v>4752</v>
      </c>
      <c r="S27" s="109"/>
      <c r="T27" s="109"/>
      <c r="U27" s="109"/>
      <c r="V27" s="109"/>
      <c r="W27" s="109"/>
      <c r="X27" s="109"/>
      <c r="Y27" s="110">
        <v>0</v>
      </c>
      <c r="Z27" s="109"/>
      <c r="AA27" s="109"/>
      <c r="AB27" s="109"/>
      <c r="AC27" s="109"/>
      <c r="AD27" s="109"/>
      <c r="AE27" s="110"/>
    </row>
    <row r="28" spans="1:31" x14ac:dyDescent="0.25">
      <c r="A28" s="109">
        <f>1*Táblázat2[[#This Row],[Órarendi igények]]</f>
        <v>0</v>
      </c>
      <c r="B28" s="109" t="s">
        <v>3804</v>
      </c>
      <c r="C28" s="109"/>
      <c r="D28" s="109" t="s">
        <v>3805</v>
      </c>
      <c r="E28" s="109"/>
      <c r="F28" s="109"/>
      <c r="G28" s="109" t="s">
        <v>3965</v>
      </c>
      <c r="H28" s="109" t="s">
        <v>1681</v>
      </c>
      <c r="I28" s="110">
        <v>666</v>
      </c>
      <c r="J28" s="109" t="s">
        <v>3822</v>
      </c>
      <c r="K28" s="110">
        <v>0</v>
      </c>
      <c r="L28" s="109" t="s">
        <v>1574</v>
      </c>
      <c r="M28" s="109" t="s">
        <v>1574</v>
      </c>
      <c r="N28" s="109" t="s">
        <v>1574</v>
      </c>
      <c r="O28" s="109"/>
      <c r="P28" s="109"/>
      <c r="Q28" s="111">
        <v>44027.805729166699</v>
      </c>
      <c r="R28" s="109"/>
      <c r="S28" s="109"/>
      <c r="T28" s="109"/>
      <c r="U28" s="109"/>
      <c r="V28" s="109"/>
      <c r="W28" s="109"/>
      <c r="X28" s="109"/>
      <c r="Y28" s="110">
        <v>0</v>
      </c>
      <c r="Z28" s="109"/>
      <c r="AA28" s="109"/>
      <c r="AB28" s="109"/>
      <c r="AC28" s="109"/>
      <c r="AD28" s="109"/>
      <c r="AE28" s="110"/>
    </row>
    <row r="29" spans="1:31" x14ac:dyDescent="0.25">
      <c r="A29" s="109">
        <f>1*Táblázat2[[#This Row],[Órarendi igények]]</f>
        <v>0</v>
      </c>
      <c r="B29" s="109" t="s">
        <v>3813</v>
      </c>
      <c r="C29" s="109"/>
      <c r="D29" s="109" t="s">
        <v>3805</v>
      </c>
      <c r="E29" s="109"/>
      <c r="F29" s="109"/>
      <c r="G29" s="109" t="s">
        <v>4344</v>
      </c>
      <c r="H29" s="109" t="s">
        <v>1681</v>
      </c>
      <c r="I29" s="110">
        <v>666</v>
      </c>
      <c r="J29" s="109" t="s">
        <v>4262</v>
      </c>
      <c r="K29" s="110">
        <v>0</v>
      </c>
      <c r="L29" s="109" t="s">
        <v>1574</v>
      </c>
      <c r="M29" s="109" t="s">
        <v>1574</v>
      </c>
      <c r="N29" s="109" t="s">
        <v>1574</v>
      </c>
      <c r="O29" s="109"/>
      <c r="P29" s="109"/>
      <c r="Q29" s="111">
        <v>44027.725972222201</v>
      </c>
      <c r="R29" s="109"/>
      <c r="S29" s="109"/>
      <c r="T29" s="109"/>
      <c r="U29" s="109"/>
      <c r="V29" s="109"/>
      <c r="W29" s="109"/>
      <c r="X29" s="109"/>
      <c r="Y29" s="110">
        <v>0</v>
      </c>
      <c r="Z29" s="109"/>
      <c r="AA29" s="109"/>
      <c r="AB29" s="109"/>
      <c r="AC29" s="109"/>
      <c r="AD29" s="109"/>
      <c r="AE29" s="110"/>
    </row>
    <row r="30" spans="1:31" x14ac:dyDescent="0.25">
      <c r="A30" s="109">
        <f>1*Táblázat2[[#This Row],[Órarendi igények]]</f>
        <v>0</v>
      </c>
      <c r="B30" s="109" t="s">
        <v>3804</v>
      </c>
      <c r="C30" s="109"/>
      <c r="D30" s="109" t="s">
        <v>3805</v>
      </c>
      <c r="E30" s="109"/>
      <c r="F30" s="109"/>
      <c r="G30" s="109" t="s">
        <v>4345</v>
      </c>
      <c r="H30" s="109" t="s">
        <v>1681</v>
      </c>
      <c r="I30" s="110">
        <v>666</v>
      </c>
      <c r="J30" s="109" t="s">
        <v>3951</v>
      </c>
      <c r="K30" s="110">
        <v>0</v>
      </c>
      <c r="L30" s="109" t="s">
        <v>1574</v>
      </c>
      <c r="M30" s="109" t="s">
        <v>1574</v>
      </c>
      <c r="N30" s="109" t="s">
        <v>1574</v>
      </c>
      <c r="O30" s="109"/>
      <c r="P30" s="109"/>
      <c r="Q30" s="111">
        <v>44027.803680555597</v>
      </c>
      <c r="R30" s="109"/>
      <c r="S30" s="109"/>
      <c r="T30" s="109"/>
      <c r="U30" s="109"/>
      <c r="V30" s="109"/>
      <c r="W30" s="109"/>
      <c r="X30" s="109"/>
      <c r="Y30" s="110">
        <v>0</v>
      </c>
      <c r="Z30" s="109"/>
      <c r="AA30" s="109"/>
      <c r="AB30" s="109"/>
      <c r="AC30" s="109"/>
      <c r="AD30" s="109"/>
      <c r="AE30" s="110"/>
    </row>
    <row r="31" spans="1:31" x14ac:dyDescent="0.25">
      <c r="A31" s="109">
        <f>1*Táblázat2[[#This Row],[Órarendi igények]]</f>
        <v>0</v>
      </c>
      <c r="B31" s="109" t="s">
        <v>3804</v>
      </c>
      <c r="C31" s="109"/>
      <c r="D31" s="109" t="s">
        <v>3805</v>
      </c>
      <c r="E31" s="109"/>
      <c r="F31" s="109"/>
      <c r="G31" s="109" t="s">
        <v>4431</v>
      </c>
      <c r="H31" s="109" t="s">
        <v>1681</v>
      </c>
      <c r="I31" s="110">
        <v>666</v>
      </c>
      <c r="J31" s="109" t="s">
        <v>4366</v>
      </c>
      <c r="K31" s="110">
        <v>0</v>
      </c>
      <c r="L31" s="109" t="s">
        <v>1574</v>
      </c>
      <c r="M31" s="109" t="s">
        <v>1574</v>
      </c>
      <c r="N31" s="109" t="s">
        <v>1574</v>
      </c>
      <c r="O31" s="109"/>
      <c r="P31" s="109"/>
      <c r="Q31" s="111">
        <v>44028.621956018498</v>
      </c>
      <c r="R31" s="109"/>
      <c r="S31" s="109"/>
      <c r="T31" s="109"/>
      <c r="U31" s="109"/>
      <c r="V31" s="109"/>
      <c r="W31" s="109"/>
      <c r="X31" s="109"/>
      <c r="Y31" s="110">
        <v>0</v>
      </c>
      <c r="Z31" s="109"/>
      <c r="AA31" s="109"/>
      <c r="AB31" s="109"/>
      <c r="AC31" s="109"/>
      <c r="AD31" s="109"/>
      <c r="AE31" s="110"/>
    </row>
    <row r="32" spans="1:31" x14ac:dyDescent="0.25">
      <c r="A32" s="109">
        <f>1*Táblázat2[[#This Row],[Órarendi igények]]</f>
        <v>0</v>
      </c>
      <c r="B32" s="109" t="s">
        <v>3804</v>
      </c>
      <c r="C32" s="109"/>
      <c r="D32" s="109" t="s">
        <v>3805</v>
      </c>
      <c r="E32" s="109"/>
      <c r="F32" s="109"/>
      <c r="G32" s="109" t="s">
        <v>3972</v>
      </c>
      <c r="H32" s="109" t="s">
        <v>1681</v>
      </c>
      <c r="I32" s="110">
        <v>666</v>
      </c>
      <c r="J32" s="109" t="s">
        <v>3973</v>
      </c>
      <c r="K32" s="110">
        <v>0</v>
      </c>
      <c r="L32" s="109" t="s">
        <v>1574</v>
      </c>
      <c r="M32" s="109" t="s">
        <v>1574</v>
      </c>
      <c r="N32" s="109" t="s">
        <v>1574</v>
      </c>
      <c r="O32" s="109"/>
      <c r="P32" s="109"/>
      <c r="Q32" s="111">
        <v>44028.610393518502</v>
      </c>
      <c r="R32" s="109"/>
      <c r="S32" s="109"/>
      <c r="T32" s="109"/>
      <c r="U32" s="109"/>
      <c r="V32" s="109"/>
      <c r="W32" s="109"/>
      <c r="X32" s="109"/>
      <c r="Y32" s="110">
        <v>0</v>
      </c>
      <c r="Z32" s="109"/>
      <c r="AA32" s="109"/>
      <c r="AB32" s="109"/>
      <c r="AC32" s="109"/>
      <c r="AD32" s="109"/>
      <c r="AE32" s="110"/>
    </row>
    <row r="33" spans="1:31" x14ac:dyDescent="0.25">
      <c r="A33" s="109">
        <f>1*Táblázat2[[#This Row],[Órarendi igények]]</f>
        <v>0</v>
      </c>
      <c r="B33" s="109" t="s">
        <v>3813</v>
      </c>
      <c r="C33" s="109"/>
      <c r="D33" s="109" t="s">
        <v>3805</v>
      </c>
      <c r="E33" s="109"/>
      <c r="F33" s="109"/>
      <c r="G33" s="109" t="s">
        <v>4439</v>
      </c>
      <c r="H33" s="109" t="s">
        <v>1681</v>
      </c>
      <c r="I33" s="110">
        <v>666</v>
      </c>
      <c r="J33" s="109" t="s">
        <v>4440</v>
      </c>
      <c r="K33" s="110">
        <v>0</v>
      </c>
      <c r="L33" s="109" t="s">
        <v>1574</v>
      </c>
      <c r="M33" s="109" t="s">
        <v>1574</v>
      </c>
      <c r="N33" s="109" t="s">
        <v>1574</v>
      </c>
      <c r="O33" s="109"/>
      <c r="P33" s="109"/>
      <c r="Q33" s="111">
        <v>44027.727361111101</v>
      </c>
      <c r="R33" s="109"/>
      <c r="S33" s="109"/>
      <c r="T33" s="109"/>
      <c r="U33" s="109"/>
      <c r="V33" s="109"/>
      <c r="W33" s="109"/>
      <c r="X33" s="109"/>
      <c r="Y33" s="110">
        <v>0</v>
      </c>
      <c r="Z33" s="109"/>
      <c r="AA33" s="109"/>
      <c r="AB33" s="109"/>
      <c r="AC33" s="109"/>
      <c r="AD33" s="109"/>
      <c r="AE33" s="110"/>
    </row>
    <row r="34" spans="1:31" x14ac:dyDescent="0.25">
      <c r="A34" s="109">
        <f>1*Táblázat2[[#This Row],[Órarendi igények]]</f>
        <v>0</v>
      </c>
      <c r="B34" s="109" t="s">
        <v>3804</v>
      </c>
      <c r="C34" s="109"/>
      <c r="D34" s="109" t="s">
        <v>3805</v>
      </c>
      <c r="E34" s="109"/>
      <c r="F34" s="109"/>
      <c r="G34" s="109" t="s">
        <v>4179</v>
      </c>
      <c r="H34" s="109" t="s">
        <v>1681</v>
      </c>
      <c r="I34" s="110">
        <v>666</v>
      </c>
      <c r="J34" s="109" t="s">
        <v>4180</v>
      </c>
      <c r="K34" s="110">
        <v>0</v>
      </c>
      <c r="L34" s="109" t="s">
        <v>1574</v>
      </c>
      <c r="M34" s="109" t="s">
        <v>1574</v>
      </c>
      <c r="N34" s="109" t="s">
        <v>1574</v>
      </c>
      <c r="O34" s="109"/>
      <c r="P34" s="109"/>
      <c r="Q34" s="111">
        <v>44020.778761574104</v>
      </c>
      <c r="R34" s="109"/>
      <c r="S34" s="109"/>
      <c r="T34" s="109"/>
      <c r="U34" s="109"/>
      <c r="V34" s="109"/>
      <c r="W34" s="109"/>
      <c r="X34" s="109"/>
      <c r="Y34" s="110">
        <v>0</v>
      </c>
      <c r="Z34" s="109"/>
      <c r="AA34" s="109"/>
      <c r="AB34" s="109"/>
      <c r="AC34" s="109"/>
      <c r="AD34" s="109"/>
      <c r="AE34" s="110"/>
    </row>
    <row r="35" spans="1:31" x14ac:dyDescent="0.25">
      <c r="A35" s="109">
        <f>1*Táblázat2[[#This Row],[Órarendi igények]]</f>
        <v>0</v>
      </c>
      <c r="B35" s="109" t="s">
        <v>3804</v>
      </c>
      <c r="C35" s="109"/>
      <c r="D35" s="109" t="s">
        <v>3805</v>
      </c>
      <c r="E35" s="109"/>
      <c r="F35" s="109"/>
      <c r="G35" s="109" t="s">
        <v>4184</v>
      </c>
      <c r="H35" s="109" t="s">
        <v>1681</v>
      </c>
      <c r="I35" s="110">
        <v>666</v>
      </c>
      <c r="J35" s="109" t="s">
        <v>4185</v>
      </c>
      <c r="K35" s="110">
        <v>0</v>
      </c>
      <c r="L35" s="109" t="s">
        <v>1574</v>
      </c>
      <c r="M35" s="109" t="s">
        <v>1574</v>
      </c>
      <c r="N35" s="109" t="s">
        <v>1574</v>
      </c>
      <c r="O35" s="109"/>
      <c r="P35" s="109"/>
      <c r="Q35" s="111">
        <v>44028.609212962998</v>
      </c>
      <c r="R35" s="109"/>
      <c r="S35" s="109"/>
      <c r="T35" s="109"/>
      <c r="U35" s="109"/>
      <c r="V35" s="109"/>
      <c r="W35" s="109"/>
      <c r="X35" s="109"/>
      <c r="Y35" s="110">
        <v>0</v>
      </c>
      <c r="Z35" s="109"/>
      <c r="AA35" s="109"/>
      <c r="AB35" s="109"/>
      <c r="AC35" s="109"/>
      <c r="AD35" s="109"/>
      <c r="AE35" s="110"/>
    </row>
    <row r="36" spans="1:31" x14ac:dyDescent="0.25">
      <c r="A36" s="109">
        <f>1*Táblázat2[[#This Row],[Órarendi igények]]</f>
        <v>0</v>
      </c>
      <c r="B36" s="109" t="s">
        <v>3804</v>
      </c>
      <c r="C36" s="109"/>
      <c r="D36" s="109" t="s">
        <v>3805</v>
      </c>
      <c r="E36" s="109"/>
      <c r="F36" s="109"/>
      <c r="G36" s="109" t="s">
        <v>4526</v>
      </c>
      <c r="H36" s="109" t="s">
        <v>1681</v>
      </c>
      <c r="I36" s="110">
        <v>666</v>
      </c>
      <c r="J36" s="109" t="s">
        <v>4171</v>
      </c>
      <c r="K36" s="110">
        <v>0</v>
      </c>
      <c r="L36" s="109" t="s">
        <v>1574</v>
      </c>
      <c r="M36" s="109" t="s">
        <v>1574</v>
      </c>
      <c r="N36" s="109" t="s">
        <v>1574</v>
      </c>
      <c r="O36" s="109"/>
      <c r="P36" s="109"/>
      <c r="Q36" s="111">
        <v>44028.609710648103</v>
      </c>
      <c r="R36" s="109"/>
      <c r="S36" s="109"/>
      <c r="T36" s="109"/>
      <c r="U36" s="109"/>
      <c r="V36" s="109"/>
      <c r="W36" s="109"/>
      <c r="X36" s="109"/>
      <c r="Y36" s="110">
        <v>0</v>
      </c>
      <c r="Z36" s="109"/>
      <c r="AA36" s="109"/>
      <c r="AB36" s="109"/>
      <c r="AC36" s="109"/>
      <c r="AD36" s="109"/>
      <c r="AE36" s="110"/>
    </row>
    <row r="37" spans="1:31" x14ac:dyDescent="0.25">
      <c r="A37" s="109">
        <f>1*Táblázat2[[#This Row],[Órarendi igények]]</f>
        <v>0</v>
      </c>
      <c r="B37" s="109" t="s">
        <v>3804</v>
      </c>
      <c r="C37" s="109"/>
      <c r="D37" s="109" t="s">
        <v>3823</v>
      </c>
      <c r="E37" s="109"/>
      <c r="F37" s="109"/>
      <c r="G37" s="109" t="s">
        <v>4288</v>
      </c>
      <c r="H37" s="109" t="s">
        <v>1593</v>
      </c>
      <c r="I37" s="110">
        <v>666</v>
      </c>
      <c r="J37" s="109" t="s">
        <v>4289</v>
      </c>
      <c r="K37" s="110">
        <v>0</v>
      </c>
      <c r="L37" s="109" t="s">
        <v>1574</v>
      </c>
      <c r="M37" s="109" t="s">
        <v>1574</v>
      </c>
      <c r="N37" s="109" t="s">
        <v>1574</v>
      </c>
      <c r="O37" s="109"/>
      <c r="P37" s="109"/>
      <c r="Q37" s="111">
        <v>44028.637916666703</v>
      </c>
      <c r="R37" s="109" t="s">
        <v>2514</v>
      </c>
      <c r="S37" s="109"/>
      <c r="T37" s="109"/>
      <c r="U37" s="109"/>
      <c r="V37" s="109"/>
      <c r="W37" s="109"/>
      <c r="X37" s="109"/>
      <c r="Y37" s="110">
        <v>0</v>
      </c>
      <c r="Z37" s="109"/>
      <c r="AA37" s="109"/>
      <c r="AB37" s="109"/>
      <c r="AC37" s="109"/>
      <c r="AD37" s="109"/>
      <c r="AE37" s="110"/>
    </row>
    <row r="38" spans="1:31" x14ac:dyDescent="0.25">
      <c r="A38" s="109">
        <f>1*Táblázat2[[#This Row],[Órarendi igények]]</f>
        <v>0</v>
      </c>
      <c r="B38" s="109" t="s">
        <v>3804</v>
      </c>
      <c r="C38" s="109"/>
      <c r="D38" s="109" t="s">
        <v>3823</v>
      </c>
      <c r="E38" s="109"/>
      <c r="F38" s="109"/>
      <c r="G38" s="109" t="s">
        <v>3874</v>
      </c>
      <c r="H38" s="109" t="s">
        <v>1593</v>
      </c>
      <c r="I38" s="110">
        <v>666</v>
      </c>
      <c r="J38" s="109" t="s">
        <v>3875</v>
      </c>
      <c r="K38" s="110">
        <v>0</v>
      </c>
      <c r="L38" s="109" t="s">
        <v>1574</v>
      </c>
      <c r="M38" s="109" t="s">
        <v>1574</v>
      </c>
      <c r="N38" s="109" t="s">
        <v>1574</v>
      </c>
      <c r="O38" s="109"/>
      <c r="P38" s="109"/>
      <c r="Q38" s="111">
        <v>44028.642905092602</v>
      </c>
      <c r="R38" s="109" t="s">
        <v>4719</v>
      </c>
      <c r="S38" s="109"/>
      <c r="T38" s="109"/>
      <c r="U38" s="109"/>
      <c r="V38" s="109"/>
      <c r="W38" s="109"/>
      <c r="X38" s="109"/>
      <c r="Y38" s="110">
        <v>0</v>
      </c>
      <c r="Z38" s="109"/>
      <c r="AA38" s="109"/>
      <c r="AB38" s="109"/>
      <c r="AC38" s="109"/>
      <c r="AD38" s="109"/>
      <c r="AE38" s="110"/>
    </row>
    <row r="39" spans="1:31" x14ac:dyDescent="0.25">
      <c r="A39" s="109">
        <f>1*Táblázat2[[#This Row],[Órarendi igények]]</f>
        <v>0</v>
      </c>
      <c r="B39" s="109" t="s">
        <v>3804</v>
      </c>
      <c r="C39" s="109"/>
      <c r="D39" s="109" t="s">
        <v>3805</v>
      </c>
      <c r="E39" s="109"/>
      <c r="F39" s="109"/>
      <c r="G39" s="109" t="s">
        <v>3978</v>
      </c>
      <c r="H39" s="109" t="s">
        <v>1681</v>
      </c>
      <c r="I39" s="110">
        <v>666</v>
      </c>
      <c r="J39" s="109" t="s">
        <v>3979</v>
      </c>
      <c r="K39" s="110">
        <v>0</v>
      </c>
      <c r="L39" s="109" t="s">
        <v>1574</v>
      </c>
      <c r="M39" s="109" t="s">
        <v>1574</v>
      </c>
      <c r="N39" s="109" t="s">
        <v>1574</v>
      </c>
      <c r="O39" s="109"/>
      <c r="P39" s="109"/>
      <c r="Q39" s="111">
        <v>44028.742071759298</v>
      </c>
      <c r="R39" s="109"/>
      <c r="S39" s="109"/>
      <c r="T39" s="109"/>
      <c r="U39" s="109"/>
      <c r="V39" s="109"/>
      <c r="W39" s="109"/>
      <c r="X39" s="109"/>
      <c r="Y39" s="110">
        <v>0</v>
      </c>
      <c r="Z39" s="109"/>
      <c r="AA39" s="109"/>
      <c r="AB39" s="109"/>
      <c r="AC39" s="109"/>
      <c r="AD39" s="109"/>
      <c r="AE39" s="110"/>
    </row>
    <row r="40" spans="1:31" x14ac:dyDescent="0.25">
      <c r="A40" s="109">
        <f>1*Táblázat2[[#This Row],[Órarendi igények]]</f>
        <v>0</v>
      </c>
      <c r="B40" s="109" t="s">
        <v>3804</v>
      </c>
      <c r="C40" s="109"/>
      <c r="D40" s="109" t="s">
        <v>3805</v>
      </c>
      <c r="E40" s="109"/>
      <c r="F40" s="109"/>
      <c r="G40" s="109" t="s">
        <v>3980</v>
      </c>
      <c r="H40" s="109" t="s">
        <v>1681</v>
      </c>
      <c r="I40" s="110">
        <v>666</v>
      </c>
      <c r="J40" s="109" t="s">
        <v>3928</v>
      </c>
      <c r="K40" s="110">
        <v>0</v>
      </c>
      <c r="L40" s="109" t="s">
        <v>1574</v>
      </c>
      <c r="M40" s="109" t="s">
        <v>1574</v>
      </c>
      <c r="N40" s="109" t="s">
        <v>1574</v>
      </c>
      <c r="O40" s="109"/>
      <c r="P40" s="109"/>
      <c r="Q40" s="111">
        <v>44028.744467592602</v>
      </c>
      <c r="R40" s="109"/>
      <c r="S40" s="109"/>
      <c r="T40" s="109"/>
      <c r="U40" s="109"/>
      <c r="V40" s="109"/>
      <c r="W40" s="109"/>
      <c r="X40" s="109"/>
      <c r="Y40" s="110">
        <v>0</v>
      </c>
      <c r="Z40" s="109"/>
      <c r="AA40" s="109"/>
      <c r="AB40" s="109"/>
      <c r="AC40" s="109"/>
      <c r="AD40" s="109"/>
      <c r="AE40" s="110"/>
    </row>
    <row r="41" spans="1:31" x14ac:dyDescent="0.25">
      <c r="A41" s="109">
        <f>1*Táblázat2[[#This Row],[Órarendi igények]]</f>
        <v>0</v>
      </c>
      <c r="B41" s="109" t="s">
        <v>3813</v>
      </c>
      <c r="C41" s="109"/>
      <c r="D41" s="109" t="s">
        <v>3805</v>
      </c>
      <c r="E41" s="109"/>
      <c r="F41" s="109"/>
      <c r="G41" s="109" t="s">
        <v>4293</v>
      </c>
      <c r="H41" s="109" t="s">
        <v>1681</v>
      </c>
      <c r="I41" s="110">
        <v>666</v>
      </c>
      <c r="J41" s="109" t="s">
        <v>4294</v>
      </c>
      <c r="K41" s="110">
        <v>0</v>
      </c>
      <c r="L41" s="109" t="s">
        <v>1574</v>
      </c>
      <c r="M41" s="109" t="s">
        <v>1574</v>
      </c>
      <c r="N41" s="109" t="s">
        <v>1574</v>
      </c>
      <c r="O41" s="109"/>
      <c r="P41" s="109"/>
      <c r="Q41" s="111">
        <v>44027.730219907397</v>
      </c>
      <c r="R41" s="109"/>
      <c r="S41" s="109"/>
      <c r="T41" s="109"/>
      <c r="U41" s="109"/>
      <c r="V41" s="109"/>
      <c r="W41" s="109"/>
      <c r="X41" s="109"/>
      <c r="Y41" s="110">
        <v>0</v>
      </c>
      <c r="Z41" s="109"/>
      <c r="AA41" s="109"/>
      <c r="AB41" s="109"/>
      <c r="AC41" s="109"/>
      <c r="AD41" s="109"/>
      <c r="AE41" s="110"/>
    </row>
    <row r="42" spans="1:31" x14ac:dyDescent="0.25">
      <c r="A42" s="109">
        <f>1*Táblázat2[[#This Row],[Órarendi igények]]</f>
        <v>0</v>
      </c>
      <c r="B42" s="109" t="s">
        <v>3804</v>
      </c>
      <c r="C42" s="109"/>
      <c r="D42" s="109" t="s">
        <v>3805</v>
      </c>
      <c r="E42" s="109"/>
      <c r="F42" s="109"/>
      <c r="G42" s="109" t="s">
        <v>4452</v>
      </c>
      <c r="H42" s="109" t="s">
        <v>1681</v>
      </c>
      <c r="I42" s="110">
        <v>666</v>
      </c>
      <c r="J42" s="109" t="s">
        <v>3891</v>
      </c>
      <c r="K42" s="110">
        <v>0</v>
      </c>
      <c r="L42" s="109" t="s">
        <v>1574</v>
      </c>
      <c r="M42" s="109" t="s">
        <v>1574</v>
      </c>
      <c r="N42" s="109" t="s">
        <v>1574</v>
      </c>
      <c r="O42" s="109"/>
      <c r="P42" s="109"/>
      <c r="Q42" s="111">
        <v>44027.7557407407</v>
      </c>
      <c r="R42" s="109"/>
      <c r="S42" s="109"/>
      <c r="T42" s="109"/>
      <c r="U42" s="109"/>
      <c r="V42" s="109"/>
      <c r="W42" s="109"/>
      <c r="X42" s="109"/>
      <c r="Y42" s="110">
        <v>0</v>
      </c>
      <c r="Z42" s="109"/>
      <c r="AA42" s="109"/>
      <c r="AB42" s="109"/>
      <c r="AC42" s="109"/>
      <c r="AD42" s="109"/>
      <c r="AE42" s="110"/>
    </row>
    <row r="43" spans="1:31" x14ac:dyDescent="0.25">
      <c r="A43" s="109">
        <f>1*Táblázat2[[#This Row],[Órarendi igények]]</f>
        <v>0</v>
      </c>
      <c r="B43" s="109" t="s">
        <v>3804</v>
      </c>
      <c r="C43" s="109"/>
      <c r="D43" s="109" t="s">
        <v>3805</v>
      </c>
      <c r="E43" s="109"/>
      <c r="F43" s="109"/>
      <c r="G43" s="109" t="s">
        <v>3880</v>
      </c>
      <c r="H43" s="109" t="s">
        <v>1681</v>
      </c>
      <c r="I43" s="110">
        <v>666</v>
      </c>
      <c r="J43" s="109" t="s">
        <v>3881</v>
      </c>
      <c r="K43" s="110">
        <v>0</v>
      </c>
      <c r="L43" s="109" t="s">
        <v>1574</v>
      </c>
      <c r="M43" s="109" t="s">
        <v>1574</v>
      </c>
      <c r="N43" s="109" t="s">
        <v>1574</v>
      </c>
      <c r="O43" s="109"/>
      <c r="P43" s="109"/>
      <c r="Q43" s="111">
        <v>44027.760162036997</v>
      </c>
      <c r="R43" s="109"/>
      <c r="S43" s="109"/>
      <c r="T43" s="109"/>
      <c r="U43" s="109"/>
      <c r="V43" s="109"/>
      <c r="W43" s="109"/>
      <c r="X43" s="109"/>
      <c r="Y43" s="110">
        <v>0</v>
      </c>
      <c r="Z43" s="109"/>
      <c r="AA43" s="109"/>
      <c r="AB43" s="109"/>
      <c r="AC43" s="109"/>
      <c r="AD43" s="109"/>
      <c r="AE43" s="110"/>
    </row>
    <row r="44" spans="1:31" x14ac:dyDescent="0.25">
      <c r="A44" s="109">
        <f>1*Táblázat2[[#This Row],[Órarendi igények]]</f>
        <v>0</v>
      </c>
      <c r="B44" s="109" t="s">
        <v>3804</v>
      </c>
      <c r="C44" s="109"/>
      <c r="D44" s="109" t="s">
        <v>3805</v>
      </c>
      <c r="E44" s="109"/>
      <c r="F44" s="109"/>
      <c r="G44" s="109" t="s">
        <v>3886</v>
      </c>
      <c r="H44" s="109" t="s">
        <v>1681</v>
      </c>
      <c r="I44" s="110">
        <v>666</v>
      </c>
      <c r="J44" s="109" t="s">
        <v>3887</v>
      </c>
      <c r="K44" s="110">
        <v>0</v>
      </c>
      <c r="L44" s="109" t="s">
        <v>1574</v>
      </c>
      <c r="M44" s="109" t="s">
        <v>1574</v>
      </c>
      <c r="N44" s="109" t="s">
        <v>1574</v>
      </c>
      <c r="O44" s="109"/>
      <c r="P44" s="109"/>
      <c r="Q44" s="111">
        <v>44028.495324074102</v>
      </c>
      <c r="R44" s="109"/>
      <c r="S44" s="109"/>
      <c r="T44" s="109"/>
      <c r="U44" s="109"/>
      <c r="V44" s="109"/>
      <c r="W44" s="109"/>
      <c r="X44" s="109"/>
      <c r="Y44" s="110">
        <v>0</v>
      </c>
      <c r="Z44" s="109"/>
      <c r="AA44" s="109"/>
      <c r="AB44" s="109"/>
      <c r="AC44" s="109"/>
      <c r="AD44" s="109"/>
      <c r="AE44" s="110"/>
    </row>
    <row r="45" spans="1:31" x14ac:dyDescent="0.25">
      <c r="A45" s="109">
        <f>1*Táblázat2[[#This Row],[Órarendi igények]]</f>
        <v>0</v>
      </c>
      <c r="B45" s="109" t="s">
        <v>3813</v>
      </c>
      <c r="C45" s="109"/>
      <c r="D45" s="109" t="s">
        <v>3805</v>
      </c>
      <c r="E45" s="109"/>
      <c r="F45" s="109"/>
      <c r="G45" s="109" t="s">
        <v>4301</v>
      </c>
      <c r="H45" s="109" t="s">
        <v>1681</v>
      </c>
      <c r="I45" s="110">
        <v>666</v>
      </c>
      <c r="J45" s="109" t="s">
        <v>4302</v>
      </c>
      <c r="K45" s="110">
        <v>0</v>
      </c>
      <c r="L45" s="109" t="s">
        <v>1574</v>
      </c>
      <c r="M45" s="109" t="s">
        <v>1574</v>
      </c>
      <c r="N45" s="109" t="s">
        <v>1574</v>
      </c>
      <c r="O45" s="109"/>
      <c r="P45" s="109"/>
      <c r="Q45" s="111">
        <v>44027.721099536997</v>
      </c>
      <c r="R45" s="109"/>
      <c r="S45" s="109"/>
      <c r="T45" s="109"/>
      <c r="U45" s="109"/>
      <c r="V45" s="109"/>
      <c r="W45" s="109"/>
      <c r="X45" s="109"/>
      <c r="Y45" s="110">
        <v>0</v>
      </c>
      <c r="Z45" s="109"/>
      <c r="AA45" s="109"/>
      <c r="AB45" s="109"/>
      <c r="AC45" s="109"/>
      <c r="AD45" s="109"/>
      <c r="AE45" s="110"/>
    </row>
    <row r="46" spans="1:31" x14ac:dyDescent="0.25">
      <c r="A46" s="109">
        <f>1*Táblázat2[[#This Row],[Órarendi igények]]</f>
        <v>0</v>
      </c>
      <c r="B46" s="109" t="s">
        <v>3804</v>
      </c>
      <c r="C46" s="109"/>
      <c r="D46" s="109" t="s">
        <v>3805</v>
      </c>
      <c r="E46" s="109"/>
      <c r="F46" s="109"/>
      <c r="G46" s="109" t="s">
        <v>3890</v>
      </c>
      <c r="H46" s="109" t="s">
        <v>1681</v>
      </c>
      <c r="I46" s="110">
        <v>666</v>
      </c>
      <c r="J46" s="109" t="s">
        <v>3891</v>
      </c>
      <c r="K46" s="110">
        <v>0</v>
      </c>
      <c r="L46" s="109" t="s">
        <v>1574</v>
      </c>
      <c r="M46" s="109" t="s">
        <v>1574</v>
      </c>
      <c r="N46" s="109" t="s">
        <v>1574</v>
      </c>
      <c r="O46" s="109"/>
      <c r="P46" s="109"/>
      <c r="Q46" s="111">
        <v>44027.756064814799</v>
      </c>
      <c r="R46" s="109"/>
      <c r="S46" s="109"/>
      <c r="T46" s="109"/>
      <c r="U46" s="109"/>
      <c r="V46" s="109"/>
      <c r="W46" s="109"/>
      <c r="X46" s="109"/>
      <c r="Y46" s="110">
        <v>0</v>
      </c>
      <c r="Z46" s="109"/>
      <c r="AA46" s="109"/>
      <c r="AB46" s="109"/>
      <c r="AC46" s="109"/>
      <c r="AD46" s="109"/>
      <c r="AE46" s="110"/>
    </row>
    <row r="47" spans="1:31" x14ac:dyDescent="0.25">
      <c r="A47" s="109">
        <f>1*Táblázat2[[#This Row],[Órarendi igények]]</f>
        <v>0</v>
      </c>
      <c r="B47" s="109" t="s">
        <v>3804</v>
      </c>
      <c r="C47" s="109"/>
      <c r="D47" s="109" t="s">
        <v>3805</v>
      </c>
      <c r="E47" s="109"/>
      <c r="F47" s="109"/>
      <c r="G47" s="109" t="s">
        <v>4087</v>
      </c>
      <c r="H47" s="109" t="s">
        <v>1681</v>
      </c>
      <c r="I47" s="110">
        <v>666</v>
      </c>
      <c r="J47" s="109" t="s">
        <v>3893</v>
      </c>
      <c r="K47" s="110">
        <v>0</v>
      </c>
      <c r="L47" s="109" t="s">
        <v>1574</v>
      </c>
      <c r="M47" s="109" t="s">
        <v>1574</v>
      </c>
      <c r="N47" s="109" t="s">
        <v>1574</v>
      </c>
      <c r="O47" s="109"/>
      <c r="P47" s="109"/>
      <c r="Q47" s="111">
        <v>44027.802951388898</v>
      </c>
      <c r="R47" s="109"/>
      <c r="S47" s="109"/>
      <c r="T47" s="109"/>
      <c r="U47" s="109"/>
      <c r="V47" s="109"/>
      <c r="W47" s="109"/>
      <c r="X47" s="109"/>
      <c r="Y47" s="110">
        <v>0</v>
      </c>
      <c r="Z47" s="109"/>
      <c r="AA47" s="109"/>
      <c r="AB47" s="109"/>
      <c r="AC47" s="109"/>
      <c r="AD47" s="109"/>
      <c r="AE47" s="110"/>
    </row>
    <row r="48" spans="1:31" x14ac:dyDescent="0.25">
      <c r="A48" s="109">
        <f>1*Táblázat2[[#This Row],[Órarendi igények]]</f>
        <v>0</v>
      </c>
      <c r="B48" s="109" t="s">
        <v>3804</v>
      </c>
      <c r="C48" s="109"/>
      <c r="D48" s="109" t="s">
        <v>3805</v>
      </c>
      <c r="E48" s="109"/>
      <c r="F48" s="109"/>
      <c r="G48" s="109" t="s">
        <v>4088</v>
      </c>
      <c r="H48" s="109" t="s">
        <v>1681</v>
      </c>
      <c r="I48" s="110">
        <v>666</v>
      </c>
      <c r="J48" s="109" t="s">
        <v>3951</v>
      </c>
      <c r="K48" s="110">
        <v>0</v>
      </c>
      <c r="L48" s="109" t="s">
        <v>1574</v>
      </c>
      <c r="M48" s="109" t="s">
        <v>1574</v>
      </c>
      <c r="N48" s="109" t="s">
        <v>1574</v>
      </c>
      <c r="O48" s="109"/>
      <c r="P48" s="109"/>
      <c r="Q48" s="111">
        <v>44027.803576388898</v>
      </c>
      <c r="R48" s="109"/>
      <c r="S48" s="109"/>
      <c r="T48" s="109"/>
      <c r="U48" s="109"/>
      <c r="V48" s="109"/>
      <c r="W48" s="109"/>
      <c r="X48" s="109"/>
      <c r="Y48" s="110">
        <v>0</v>
      </c>
      <c r="Z48" s="109"/>
      <c r="AA48" s="109"/>
      <c r="AB48" s="109"/>
      <c r="AC48" s="109"/>
      <c r="AD48" s="109"/>
      <c r="AE48" s="110"/>
    </row>
    <row r="49" spans="1:31" x14ac:dyDescent="0.25">
      <c r="A49" s="109">
        <f>1*Táblázat2[[#This Row],[Órarendi igények]]</f>
        <v>0</v>
      </c>
      <c r="B49" s="109" t="s">
        <v>3804</v>
      </c>
      <c r="C49" s="109"/>
      <c r="D49" s="109" t="s">
        <v>3805</v>
      </c>
      <c r="E49" s="109"/>
      <c r="F49" s="109"/>
      <c r="G49" s="109" t="s">
        <v>4357</v>
      </c>
      <c r="H49" s="109" t="s">
        <v>1681</v>
      </c>
      <c r="I49" s="110">
        <v>666</v>
      </c>
      <c r="J49" s="109" t="s">
        <v>3856</v>
      </c>
      <c r="K49" s="110">
        <v>0</v>
      </c>
      <c r="L49" s="109" t="s">
        <v>1574</v>
      </c>
      <c r="M49" s="109" t="s">
        <v>1574</v>
      </c>
      <c r="N49" s="109" t="s">
        <v>1574</v>
      </c>
      <c r="O49" s="109"/>
      <c r="P49" s="109"/>
      <c r="Q49" s="111">
        <v>44028.494340277801</v>
      </c>
      <c r="R49" s="109"/>
      <c r="S49" s="109"/>
      <c r="T49" s="109"/>
      <c r="U49" s="109"/>
      <c r="V49" s="109"/>
      <c r="W49" s="109"/>
      <c r="X49" s="109"/>
      <c r="Y49" s="110">
        <v>0</v>
      </c>
      <c r="Z49" s="109"/>
      <c r="AA49" s="109"/>
      <c r="AB49" s="109"/>
      <c r="AC49" s="109"/>
      <c r="AD49" s="109"/>
      <c r="AE49" s="110"/>
    </row>
    <row r="50" spans="1:31" x14ac:dyDescent="0.25">
      <c r="A50" s="109">
        <f>1*Táblázat2[[#This Row],[Órarendi igények]]</f>
        <v>0</v>
      </c>
      <c r="B50" s="109" t="s">
        <v>3804</v>
      </c>
      <c r="C50" s="109"/>
      <c r="D50" s="109" t="s">
        <v>3805</v>
      </c>
      <c r="E50" s="109"/>
      <c r="F50" s="109"/>
      <c r="G50" s="109" t="s">
        <v>3894</v>
      </c>
      <c r="H50" s="109" t="s">
        <v>1681</v>
      </c>
      <c r="I50" s="110">
        <v>666</v>
      </c>
      <c r="J50" s="109" t="s">
        <v>3895</v>
      </c>
      <c r="K50" s="110">
        <v>0</v>
      </c>
      <c r="L50" s="109" t="s">
        <v>1574</v>
      </c>
      <c r="M50" s="109" t="s">
        <v>1574</v>
      </c>
      <c r="N50" s="109" t="s">
        <v>1574</v>
      </c>
      <c r="O50" s="109"/>
      <c r="P50" s="109"/>
      <c r="Q50" s="111">
        <v>44028.495763888903</v>
      </c>
      <c r="R50" s="109"/>
      <c r="S50" s="109"/>
      <c r="T50" s="109"/>
      <c r="U50" s="109"/>
      <c r="V50" s="109"/>
      <c r="W50" s="109"/>
      <c r="X50" s="109"/>
      <c r="Y50" s="110">
        <v>0</v>
      </c>
      <c r="Z50" s="109"/>
      <c r="AA50" s="109"/>
      <c r="AB50" s="109"/>
      <c r="AC50" s="109"/>
      <c r="AD50" s="109"/>
      <c r="AE50" s="110"/>
    </row>
    <row r="51" spans="1:31" x14ac:dyDescent="0.25">
      <c r="A51" s="109">
        <f>1*Táblázat2[[#This Row],[Órarendi igények]]</f>
        <v>0</v>
      </c>
      <c r="B51" s="109" t="s">
        <v>3804</v>
      </c>
      <c r="C51" s="109"/>
      <c r="D51" s="109" t="s">
        <v>3823</v>
      </c>
      <c r="E51" s="109"/>
      <c r="F51" s="109"/>
      <c r="G51" s="109" t="s">
        <v>4205</v>
      </c>
      <c r="H51" s="109" t="s">
        <v>1593</v>
      </c>
      <c r="I51" s="110">
        <v>666</v>
      </c>
      <c r="J51" s="109" t="s">
        <v>4206</v>
      </c>
      <c r="K51" s="110">
        <v>0</v>
      </c>
      <c r="L51" s="109" t="s">
        <v>1574</v>
      </c>
      <c r="M51" s="109" t="s">
        <v>1574</v>
      </c>
      <c r="N51" s="109" t="s">
        <v>1574</v>
      </c>
      <c r="O51" s="109"/>
      <c r="P51" s="109"/>
      <c r="Q51" s="111">
        <v>44028.635659722197</v>
      </c>
      <c r="R51" s="109" t="s">
        <v>952</v>
      </c>
      <c r="S51" s="109"/>
      <c r="T51" s="109"/>
      <c r="U51" s="109"/>
      <c r="V51" s="109"/>
      <c r="W51" s="109"/>
      <c r="X51" s="109"/>
      <c r="Y51" s="110">
        <v>0</v>
      </c>
      <c r="Z51" s="109"/>
      <c r="AA51" s="109"/>
      <c r="AB51" s="109"/>
      <c r="AC51" s="109"/>
      <c r="AD51" s="109"/>
      <c r="AE51" s="110"/>
    </row>
    <row r="52" spans="1:31" x14ac:dyDescent="0.25">
      <c r="A52" s="109">
        <f>1*Táblázat2[[#This Row],[Órarendi igények]]</f>
        <v>0</v>
      </c>
      <c r="B52" s="109" t="s">
        <v>3804</v>
      </c>
      <c r="C52" s="109"/>
      <c r="D52" s="109" t="s">
        <v>3805</v>
      </c>
      <c r="E52" s="109"/>
      <c r="F52" s="109"/>
      <c r="G52" s="109" t="s">
        <v>4100</v>
      </c>
      <c r="H52" s="109" t="s">
        <v>1681</v>
      </c>
      <c r="I52" s="110">
        <v>666</v>
      </c>
      <c r="J52" s="109" t="s">
        <v>4101</v>
      </c>
      <c r="K52" s="110">
        <v>0</v>
      </c>
      <c r="L52" s="109" t="s">
        <v>1574</v>
      </c>
      <c r="M52" s="109" t="s">
        <v>1574</v>
      </c>
      <c r="N52" s="109" t="s">
        <v>1574</v>
      </c>
      <c r="O52" s="109"/>
      <c r="P52" s="109"/>
      <c r="Q52" s="111">
        <v>44028.743113425902</v>
      </c>
      <c r="R52" s="109"/>
      <c r="S52" s="109"/>
      <c r="T52" s="109"/>
      <c r="U52" s="109"/>
      <c r="V52" s="109"/>
      <c r="W52" s="109"/>
      <c r="X52" s="109"/>
      <c r="Y52" s="110">
        <v>0</v>
      </c>
      <c r="Z52" s="109"/>
      <c r="AA52" s="109"/>
      <c r="AB52" s="109"/>
      <c r="AC52" s="109"/>
      <c r="AD52" s="109"/>
      <c r="AE52" s="110"/>
    </row>
    <row r="53" spans="1:31" x14ac:dyDescent="0.25">
      <c r="A53" s="109">
        <f>1*Táblázat2[[#This Row],[Órarendi igények]]</f>
        <v>0</v>
      </c>
      <c r="B53" s="109" t="s">
        <v>3813</v>
      </c>
      <c r="C53" s="109"/>
      <c r="D53" s="109" t="s">
        <v>3805</v>
      </c>
      <c r="E53" s="109"/>
      <c r="F53" s="109"/>
      <c r="G53" s="109" t="s">
        <v>4004</v>
      </c>
      <c r="H53" s="109" t="s">
        <v>1681</v>
      </c>
      <c r="I53" s="110">
        <v>666</v>
      </c>
      <c r="J53" s="109" t="s">
        <v>4005</v>
      </c>
      <c r="K53" s="110">
        <v>0</v>
      </c>
      <c r="L53" s="109" t="s">
        <v>1574</v>
      </c>
      <c r="M53" s="109" t="s">
        <v>1574</v>
      </c>
      <c r="N53" s="109" t="s">
        <v>1574</v>
      </c>
      <c r="O53" s="109"/>
      <c r="P53" s="109"/>
      <c r="Q53" s="111">
        <v>44027.722118055601</v>
      </c>
      <c r="R53" s="109"/>
      <c r="S53" s="109"/>
      <c r="T53" s="109"/>
      <c r="U53" s="109"/>
      <c r="V53" s="109"/>
      <c r="W53" s="109"/>
      <c r="X53" s="109"/>
      <c r="Y53" s="110">
        <v>0</v>
      </c>
      <c r="Z53" s="109"/>
      <c r="AA53" s="109"/>
      <c r="AB53" s="109"/>
      <c r="AC53" s="109"/>
      <c r="AD53" s="109"/>
      <c r="AE53" s="110"/>
    </row>
    <row r="54" spans="1:31" x14ac:dyDescent="0.25">
      <c r="A54" s="109">
        <f>1*Táblázat2[[#This Row],[Órarendi igények]]</f>
        <v>0</v>
      </c>
      <c r="B54" s="109" t="s">
        <v>3813</v>
      </c>
      <c r="C54" s="109"/>
      <c r="D54" s="109" t="s">
        <v>3805</v>
      </c>
      <c r="E54" s="109"/>
      <c r="F54" s="109"/>
      <c r="G54" s="109" t="s">
        <v>4213</v>
      </c>
      <c r="H54" s="109" t="s">
        <v>1681</v>
      </c>
      <c r="I54" s="110">
        <v>666</v>
      </c>
      <c r="J54" s="109" t="s">
        <v>4214</v>
      </c>
      <c r="K54" s="110">
        <v>0</v>
      </c>
      <c r="L54" s="109" t="s">
        <v>1574</v>
      </c>
      <c r="M54" s="109" t="s">
        <v>1574</v>
      </c>
      <c r="N54" s="109" t="s">
        <v>1574</v>
      </c>
      <c r="O54" s="109"/>
      <c r="P54" s="109"/>
      <c r="Q54" s="111">
        <v>44027.723287036999</v>
      </c>
      <c r="R54" s="109"/>
      <c r="S54" s="109"/>
      <c r="T54" s="109"/>
      <c r="U54" s="109"/>
      <c r="V54" s="109"/>
      <c r="W54" s="109"/>
      <c r="X54" s="109"/>
      <c r="Y54" s="110">
        <v>0</v>
      </c>
      <c r="Z54" s="109"/>
      <c r="AA54" s="109"/>
      <c r="AB54" s="109"/>
      <c r="AC54" s="109"/>
      <c r="AD54" s="109"/>
      <c r="AE54" s="110"/>
    </row>
    <row r="55" spans="1:31" x14ac:dyDescent="0.25">
      <c r="A55" s="109">
        <f>1*Táblázat2[[#This Row],[Órarendi igények]]</f>
        <v>0</v>
      </c>
      <c r="B55" s="109" t="s">
        <v>3804</v>
      </c>
      <c r="C55" s="109"/>
      <c r="D55" s="109" t="s">
        <v>3805</v>
      </c>
      <c r="E55" s="109"/>
      <c r="F55" s="109"/>
      <c r="G55" s="109" t="s">
        <v>4102</v>
      </c>
      <c r="H55" s="109" t="s">
        <v>1681</v>
      </c>
      <c r="I55" s="110">
        <v>666</v>
      </c>
      <c r="J55" s="109" t="s">
        <v>3891</v>
      </c>
      <c r="K55" s="110">
        <v>0</v>
      </c>
      <c r="L55" s="109" t="s">
        <v>1574</v>
      </c>
      <c r="M55" s="109" t="s">
        <v>1574</v>
      </c>
      <c r="N55" s="109" t="s">
        <v>1574</v>
      </c>
      <c r="O55" s="109"/>
      <c r="P55" s="109"/>
      <c r="Q55" s="111">
        <v>44027.755162037</v>
      </c>
      <c r="R55" s="109"/>
      <c r="S55" s="109"/>
      <c r="T55" s="109"/>
      <c r="U55" s="109"/>
      <c r="V55" s="109"/>
      <c r="W55" s="109"/>
      <c r="X55" s="109"/>
      <c r="Y55" s="110">
        <v>0</v>
      </c>
      <c r="Z55" s="109"/>
      <c r="AA55" s="109"/>
      <c r="AB55" s="109"/>
      <c r="AC55" s="109"/>
      <c r="AD55" s="109"/>
      <c r="AE55" s="110"/>
    </row>
    <row r="56" spans="1:31" x14ac:dyDescent="0.25">
      <c r="A56" s="109">
        <f>1*Táblázat2[[#This Row],[Órarendi igények]]</f>
        <v>0</v>
      </c>
      <c r="B56" s="109" t="s">
        <v>3804</v>
      </c>
      <c r="C56" s="109"/>
      <c r="D56" s="109" t="s">
        <v>3805</v>
      </c>
      <c r="E56" s="109"/>
      <c r="F56" s="109"/>
      <c r="G56" s="109" t="s">
        <v>4007</v>
      </c>
      <c r="H56" s="109" t="s">
        <v>1681</v>
      </c>
      <c r="I56" s="110">
        <v>666</v>
      </c>
      <c r="J56" s="109" t="s">
        <v>4008</v>
      </c>
      <c r="K56" s="110">
        <v>0</v>
      </c>
      <c r="L56" s="109" t="s">
        <v>1574</v>
      </c>
      <c r="M56" s="109" t="s">
        <v>1574</v>
      </c>
      <c r="N56" s="109" t="s">
        <v>1574</v>
      </c>
      <c r="O56" s="109"/>
      <c r="P56" s="109"/>
      <c r="Q56" s="111">
        <v>44028.6109953704</v>
      </c>
      <c r="R56" s="109"/>
      <c r="S56" s="109"/>
      <c r="T56" s="109"/>
      <c r="U56" s="109"/>
      <c r="V56" s="109"/>
      <c r="W56" s="109"/>
      <c r="X56" s="109"/>
      <c r="Y56" s="110">
        <v>0</v>
      </c>
      <c r="Z56" s="109"/>
      <c r="AA56" s="109"/>
      <c r="AB56" s="109"/>
      <c r="AC56" s="109"/>
      <c r="AD56" s="109"/>
      <c r="AE56" s="110"/>
    </row>
    <row r="57" spans="1:31" x14ac:dyDescent="0.25">
      <c r="A57" s="109">
        <f>1*Táblázat2[[#This Row],[Órarendi igények]]</f>
        <v>0</v>
      </c>
      <c r="B57" s="109" t="s">
        <v>3813</v>
      </c>
      <c r="C57" s="109"/>
      <c r="D57" s="109" t="s">
        <v>3805</v>
      </c>
      <c r="E57" s="109"/>
      <c r="F57" s="109"/>
      <c r="G57" s="109" t="s">
        <v>4308</v>
      </c>
      <c r="H57" s="109" t="s">
        <v>1681</v>
      </c>
      <c r="I57" s="110">
        <v>666</v>
      </c>
      <c r="J57" s="109" t="s">
        <v>4005</v>
      </c>
      <c r="K57" s="110">
        <v>0</v>
      </c>
      <c r="L57" s="109" t="s">
        <v>1574</v>
      </c>
      <c r="M57" s="109" t="s">
        <v>1574</v>
      </c>
      <c r="N57" s="109" t="s">
        <v>1574</v>
      </c>
      <c r="O57" s="109"/>
      <c r="P57" s="109"/>
      <c r="Q57" s="111">
        <v>44027.722013888902</v>
      </c>
      <c r="R57" s="109"/>
      <c r="S57" s="109"/>
      <c r="T57" s="109"/>
      <c r="U57" s="109"/>
      <c r="V57" s="109"/>
      <c r="W57" s="109"/>
      <c r="X57" s="109"/>
      <c r="Y57" s="110">
        <v>0</v>
      </c>
      <c r="Z57" s="109"/>
      <c r="AA57" s="109"/>
      <c r="AB57" s="109"/>
      <c r="AC57" s="109"/>
      <c r="AD57" s="109"/>
      <c r="AE57" s="110"/>
    </row>
    <row r="58" spans="1:31" x14ac:dyDescent="0.25">
      <c r="A58" s="109">
        <f>1*Táblázat2[[#This Row],[Órarendi igények]]</f>
        <v>0</v>
      </c>
      <c r="B58" s="109" t="s">
        <v>3813</v>
      </c>
      <c r="C58" s="109"/>
      <c r="D58" s="109" t="s">
        <v>3805</v>
      </c>
      <c r="E58" s="109"/>
      <c r="F58" s="109"/>
      <c r="G58" s="109" t="s">
        <v>4541</v>
      </c>
      <c r="H58" s="109" t="s">
        <v>1681</v>
      </c>
      <c r="I58" s="110">
        <v>666</v>
      </c>
      <c r="J58" s="109" t="s">
        <v>3867</v>
      </c>
      <c r="K58" s="110">
        <v>0</v>
      </c>
      <c r="L58" s="109" t="s">
        <v>1574</v>
      </c>
      <c r="M58" s="109" t="s">
        <v>1574</v>
      </c>
      <c r="N58" s="109" t="s">
        <v>1574</v>
      </c>
      <c r="O58" s="109"/>
      <c r="P58" s="109"/>
      <c r="Q58" s="111">
        <v>44027.726817129602</v>
      </c>
      <c r="R58" s="109"/>
      <c r="S58" s="109"/>
      <c r="T58" s="109"/>
      <c r="U58" s="109"/>
      <c r="V58" s="109"/>
      <c r="W58" s="109"/>
      <c r="X58" s="109"/>
      <c r="Y58" s="110">
        <v>0</v>
      </c>
      <c r="Z58" s="109"/>
      <c r="AA58" s="109"/>
      <c r="AB58" s="109"/>
      <c r="AC58" s="109"/>
      <c r="AD58" s="109"/>
      <c r="AE58" s="110"/>
    </row>
    <row r="59" spans="1:31" x14ac:dyDescent="0.25">
      <c r="A59" s="109">
        <f>1*Táblázat2[[#This Row],[Órarendi igények]]</f>
        <v>0</v>
      </c>
      <c r="B59" s="109" t="s">
        <v>3804</v>
      </c>
      <c r="C59" s="109"/>
      <c r="D59" s="109" t="s">
        <v>3805</v>
      </c>
      <c r="E59" s="109"/>
      <c r="F59" s="109"/>
      <c r="G59" s="109" t="s">
        <v>3906</v>
      </c>
      <c r="H59" s="109" t="s">
        <v>1681</v>
      </c>
      <c r="I59" s="110">
        <v>666</v>
      </c>
      <c r="J59" s="109" t="s">
        <v>3893</v>
      </c>
      <c r="K59" s="110">
        <v>0</v>
      </c>
      <c r="L59" s="109" t="s">
        <v>1574</v>
      </c>
      <c r="M59" s="109" t="s">
        <v>1574</v>
      </c>
      <c r="N59" s="109" t="s">
        <v>1574</v>
      </c>
      <c r="O59" s="109"/>
      <c r="P59" s="109"/>
      <c r="Q59" s="111">
        <v>44027.8030671296</v>
      </c>
      <c r="R59" s="109"/>
      <c r="S59" s="109"/>
      <c r="T59" s="109"/>
      <c r="U59" s="109"/>
      <c r="V59" s="109"/>
      <c r="W59" s="109"/>
      <c r="X59" s="109"/>
      <c r="Y59" s="110">
        <v>0</v>
      </c>
      <c r="Z59" s="109"/>
      <c r="AA59" s="109"/>
      <c r="AB59" s="109"/>
      <c r="AC59" s="109"/>
      <c r="AD59" s="109"/>
      <c r="AE59" s="110"/>
    </row>
    <row r="60" spans="1:31" x14ac:dyDescent="0.25">
      <c r="A60" s="109">
        <f>1*Táblázat2[[#This Row],[Órarendi igények]]</f>
        <v>0</v>
      </c>
      <c r="B60" s="109" t="s">
        <v>3804</v>
      </c>
      <c r="C60" s="109"/>
      <c r="D60" s="109" t="s">
        <v>3805</v>
      </c>
      <c r="E60" s="109"/>
      <c r="F60" s="109"/>
      <c r="G60" s="109" t="s">
        <v>4464</v>
      </c>
      <c r="H60" s="109" t="s">
        <v>1681</v>
      </c>
      <c r="I60" s="110">
        <v>666</v>
      </c>
      <c r="J60" s="109" t="s">
        <v>3951</v>
      </c>
      <c r="K60" s="110">
        <v>0</v>
      </c>
      <c r="L60" s="109" t="s">
        <v>1574</v>
      </c>
      <c r="M60" s="109" t="s">
        <v>1574</v>
      </c>
      <c r="N60" s="109" t="s">
        <v>1574</v>
      </c>
      <c r="O60" s="109"/>
      <c r="P60" s="109"/>
      <c r="Q60" s="111">
        <v>44027.8039236111</v>
      </c>
      <c r="R60" s="109"/>
      <c r="S60" s="109"/>
      <c r="T60" s="109"/>
      <c r="U60" s="109"/>
      <c r="V60" s="109"/>
      <c r="W60" s="109"/>
      <c r="X60" s="109"/>
      <c r="Y60" s="110">
        <v>0</v>
      </c>
      <c r="Z60" s="109"/>
      <c r="AA60" s="109"/>
      <c r="AB60" s="109"/>
      <c r="AC60" s="109"/>
      <c r="AD60" s="109"/>
      <c r="AE60" s="110"/>
    </row>
    <row r="61" spans="1:31" x14ac:dyDescent="0.25">
      <c r="A61" s="109">
        <f>1*Táblázat2[[#This Row],[Órarendi igények]]</f>
        <v>0</v>
      </c>
      <c r="B61" s="109" t="s">
        <v>3813</v>
      </c>
      <c r="C61" s="109"/>
      <c r="D61" s="109" t="s">
        <v>3805</v>
      </c>
      <c r="E61" s="109"/>
      <c r="F61" s="109"/>
      <c r="G61" s="109" t="s">
        <v>4470</v>
      </c>
      <c r="H61" s="109" t="s">
        <v>1681</v>
      </c>
      <c r="I61" s="110">
        <v>666</v>
      </c>
      <c r="J61" s="109" t="s">
        <v>4270</v>
      </c>
      <c r="K61" s="110">
        <v>0</v>
      </c>
      <c r="L61" s="109" t="s">
        <v>1574</v>
      </c>
      <c r="M61" s="109" t="s">
        <v>1574</v>
      </c>
      <c r="N61" s="109" t="s">
        <v>1574</v>
      </c>
      <c r="O61" s="109"/>
      <c r="P61" s="109"/>
      <c r="Q61" s="111">
        <v>44027.729780092603</v>
      </c>
      <c r="R61" s="109"/>
      <c r="S61" s="109"/>
      <c r="T61" s="109"/>
      <c r="U61" s="109"/>
      <c r="V61" s="109"/>
      <c r="W61" s="109"/>
      <c r="X61" s="109"/>
      <c r="Y61" s="110">
        <v>0</v>
      </c>
      <c r="Z61" s="109"/>
      <c r="AA61" s="109"/>
      <c r="AB61" s="109"/>
      <c r="AC61" s="109"/>
      <c r="AD61" s="109"/>
      <c r="AE61" s="110"/>
    </row>
    <row r="62" spans="1:31" x14ac:dyDescent="0.25">
      <c r="A62" s="109">
        <f>1*Táblázat2[[#This Row],[Órarendi igények]]</f>
        <v>0</v>
      </c>
      <c r="B62" s="109" t="s">
        <v>3804</v>
      </c>
      <c r="C62" s="109"/>
      <c r="D62" s="109" t="s">
        <v>3805</v>
      </c>
      <c r="E62" s="109"/>
      <c r="F62" s="109"/>
      <c r="G62" s="109" t="s">
        <v>4105</v>
      </c>
      <c r="H62" s="109" t="s">
        <v>1681</v>
      </c>
      <c r="I62" s="110">
        <v>666</v>
      </c>
      <c r="J62" s="109" t="s">
        <v>3910</v>
      </c>
      <c r="K62" s="110">
        <v>0</v>
      </c>
      <c r="L62" s="109" t="s">
        <v>1574</v>
      </c>
      <c r="M62" s="109" t="s">
        <v>1574</v>
      </c>
      <c r="N62" s="109" t="s">
        <v>1574</v>
      </c>
      <c r="O62" s="109"/>
      <c r="P62" s="109"/>
      <c r="Q62" s="111">
        <v>44028.744965277801</v>
      </c>
      <c r="R62" s="109"/>
      <c r="S62" s="109"/>
      <c r="T62" s="109"/>
      <c r="U62" s="109"/>
      <c r="V62" s="109"/>
      <c r="W62" s="109"/>
      <c r="X62" s="109"/>
      <c r="Y62" s="110">
        <v>0</v>
      </c>
      <c r="Z62" s="109"/>
      <c r="AA62" s="109"/>
      <c r="AB62" s="109"/>
      <c r="AC62" s="109"/>
      <c r="AD62" s="109"/>
      <c r="AE62" s="110"/>
    </row>
    <row r="63" spans="1:31" x14ac:dyDescent="0.25">
      <c r="A63" s="109">
        <f>1*Táblázat2[[#This Row],[Órarendi igények]]</f>
        <v>0</v>
      </c>
      <c r="B63" s="109" t="s">
        <v>3804</v>
      </c>
      <c r="C63" s="109"/>
      <c r="D63" s="109" t="s">
        <v>3805</v>
      </c>
      <c r="E63" s="109"/>
      <c r="F63" s="109"/>
      <c r="G63" s="109" t="s">
        <v>4222</v>
      </c>
      <c r="H63" s="109" t="s">
        <v>1681</v>
      </c>
      <c r="I63" s="110">
        <v>666</v>
      </c>
      <c r="J63" s="109" t="s">
        <v>4221</v>
      </c>
      <c r="K63" s="110">
        <v>0</v>
      </c>
      <c r="L63" s="109" t="s">
        <v>1574</v>
      </c>
      <c r="M63" s="109" t="s">
        <v>1574</v>
      </c>
      <c r="N63" s="109" t="s">
        <v>1574</v>
      </c>
      <c r="O63" s="109"/>
      <c r="P63" s="109"/>
      <c r="Q63" s="111">
        <v>44028.745497685202</v>
      </c>
      <c r="R63" s="109"/>
      <c r="S63" s="109"/>
      <c r="T63" s="109"/>
      <c r="U63" s="109"/>
      <c r="V63" s="109"/>
      <c r="W63" s="109"/>
      <c r="X63" s="109"/>
      <c r="Y63" s="110">
        <v>0</v>
      </c>
      <c r="Z63" s="109"/>
      <c r="AA63" s="109"/>
      <c r="AB63" s="109"/>
      <c r="AC63" s="109"/>
      <c r="AD63" s="109"/>
      <c r="AE63" s="110"/>
    </row>
    <row r="64" spans="1:31" x14ac:dyDescent="0.25">
      <c r="A64" s="109">
        <f>1*Táblázat2[[#This Row],[Órarendi igények]]</f>
        <v>0</v>
      </c>
      <c r="B64" s="109" t="s">
        <v>3804</v>
      </c>
      <c r="C64" s="109"/>
      <c r="D64" s="109" t="s">
        <v>3805</v>
      </c>
      <c r="E64" s="109"/>
      <c r="F64" s="109"/>
      <c r="G64" s="109" t="s">
        <v>4547</v>
      </c>
      <c r="H64" s="109" t="s">
        <v>1681</v>
      </c>
      <c r="I64" s="110">
        <v>666</v>
      </c>
      <c r="J64" s="109" t="s">
        <v>4039</v>
      </c>
      <c r="K64" s="110">
        <v>0</v>
      </c>
      <c r="L64" s="109" t="s">
        <v>1574</v>
      </c>
      <c r="M64" s="109" t="s">
        <v>1574</v>
      </c>
      <c r="N64" s="109" t="s">
        <v>1574</v>
      </c>
      <c r="O64" s="109"/>
      <c r="P64" s="109"/>
      <c r="Q64" s="111">
        <v>44028.7413310185</v>
      </c>
      <c r="R64" s="109"/>
      <c r="S64" s="109"/>
      <c r="T64" s="109"/>
      <c r="U64" s="109"/>
      <c r="V64" s="109"/>
      <c r="W64" s="109"/>
      <c r="X64" s="109"/>
      <c r="Y64" s="110">
        <v>0</v>
      </c>
      <c r="Z64" s="109"/>
      <c r="AA64" s="109"/>
      <c r="AB64" s="109"/>
      <c r="AC64" s="109"/>
      <c r="AD64" s="109"/>
      <c r="AE64" s="110"/>
    </row>
    <row r="65" spans="1:31" x14ac:dyDescent="0.25">
      <c r="A65" s="109">
        <f>1*Táblázat2[[#This Row],[Órarendi igények]]</f>
        <v>0</v>
      </c>
      <c r="B65" s="109" t="s">
        <v>3804</v>
      </c>
      <c r="C65" s="109"/>
      <c r="D65" s="109" t="s">
        <v>3805</v>
      </c>
      <c r="E65" s="109"/>
      <c r="F65" s="109"/>
      <c r="G65" s="109" t="s">
        <v>4225</v>
      </c>
      <c r="H65" s="109" t="s">
        <v>1681</v>
      </c>
      <c r="I65" s="110">
        <v>666</v>
      </c>
      <c r="J65" s="109" t="s">
        <v>3993</v>
      </c>
      <c r="K65" s="110">
        <v>0</v>
      </c>
      <c r="L65" s="109" t="s">
        <v>1574</v>
      </c>
      <c r="M65" s="109" t="s">
        <v>1574</v>
      </c>
      <c r="N65" s="109" t="s">
        <v>1574</v>
      </c>
      <c r="O65" s="109"/>
      <c r="P65" s="109"/>
      <c r="Q65" s="111">
        <v>44028.741851851897</v>
      </c>
      <c r="R65" s="109"/>
      <c r="S65" s="109"/>
      <c r="T65" s="109"/>
      <c r="U65" s="109"/>
      <c r="V65" s="109"/>
      <c r="W65" s="109"/>
      <c r="X65" s="109"/>
      <c r="Y65" s="110">
        <v>0</v>
      </c>
      <c r="Z65" s="109"/>
      <c r="AA65" s="109"/>
      <c r="AB65" s="109"/>
      <c r="AC65" s="109"/>
      <c r="AD65" s="109"/>
      <c r="AE65" s="110"/>
    </row>
    <row r="66" spans="1:31" x14ac:dyDescent="0.25">
      <c r="A66" s="109">
        <f>1*Táblázat2[[#This Row],[Órarendi igények]]</f>
        <v>0</v>
      </c>
      <c r="B66" s="109" t="s">
        <v>3813</v>
      </c>
      <c r="C66" s="109"/>
      <c r="D66" s="109" t="s">
        <v>3805</v>
      </c>
      <c r="E66" s="109"/>
      <c r="F66" s="109"/>
      <c r="G66" s="109" t="s">
        <v>4373</v>
      </c>
      <c r="H66" s="109" t="s">
        <v>1681</v>
      </c>
      <c r="I66" s="110">
        <v>666</v>
      </c>
      <c r="J66" s="109" t="s">
        <v>4086</v>
      </c>
      <c r="K66" s="110">
        <v>0</v>
      </c>
      <c r="L66" s="109" t="s">
        <v>1574</v>
      </c>
      <c r="M66" s="109" t="s">
        <v>1574</v>
      </c>
      <c r="N66" s="109" t="s">
        <v>1574</v>
      </c>
      <c r="O66" s="109"/>
      <c r="P66" s="109"/>
      <c r="Q66" s="111">
        <v>44027.7238194444</v>
      </c>
      <c r="R66" s="109"/>
      <c r="S66" s="109"/>
      <c r="T66" s="109"/>
      <c r="U66" s="109"/>
      <c r="V66" s="109"/>
      <c r="W66" s="109"/>
      <c r="X66" s="109"/>
      <c r="Y66" s="110">
        <v>0</v>
      </c>
      <c r="Z66" s="109"/>
      <c r="AA66" s="109"/>
      <c r="AB66" s="109"/>
      <c r="AC66" s="109"/>
      <c r="AD66" s="109"/>
      <c r="AE66" s="110"/>
    </row>
    <row r="67" spans="1:31" x14ac:dyDescent="0.25">
      <c r="A67" s="109">
        <f>1*Táblázat2[[#This Row],[Órarendi igények]]</f>
        <v>0</v>
      </c>
      <c r="B67" s="109" t="s">
        <v>3804</v>
      </c>
      <c r="C67" s="109"/>
      <c r="D67" s="109" t="s">
        <v>3805</v>
      </c>
      <c r="E67" s="109"/>
      <c r="F67" s="109"/>
      <c r="G67" s="109" t="s">
        <v>4554</v>
      </c>
      <c r="H67" s="109" t="s">
        <v>1681</v>
      </c>
      <c r="I67" s="110">
        <v>666</v>
      </c>
      <c r="J67" s="109" t="s">
        <v>3982</v>
      </c>
      <c r="K67" s="110">
        <v>0</v>
      </c>
      <c r="L67" s="109" t="s">
        <v>1574</v>
      </c>
      <c r="M67" s="109" t="s">
        <v>1574</v>
      </c>
      <c r="N67" s="109" t="s">
        <v>1574</v>
      </c>
      <c r="O67" s="109"/>
      <c r="P67" s="109"/>
      <c r="Q67" s="111">
        <v>44027.756296296298</v>
      </c>
      <c r="R67" s="109"/>
      <c r="S67" s="109"/>
      <c r="T67" s="109"/>
      <c r="U67" s="109"/>
      <c r="V67" s="109"/>
      <c r="W67" s="109"/>
      <c r="X67" s="109"/>
      <c r="Y67" s="110">
        <v>0</v>
      </c>
      <c r="Z67" s="109"/>
      <c r="AA67" s="109"/>
      <c r="AB67" s="109"/>
      <c r="AC67" s="109"/>
      <c r="AD67" s="109"/>
      <c r="AE67" s="110"/>
    </row>
    <row r="68" spans="1:31" x14ac:dyDescent="0.25">
      <c r="A68" s="109">
        <f>1*Táblázat2[[#This Row],[Órarendi igények]]</f>
        <v>0</v>
      </c>
      <c r="B68" s="109" t="s">
        <v>3804</v>
      </c>
      <c r="C68" s="109"/>
      <c r="D68" s="109" t="s">
        <v>3805</v>
      </c>
      <c r="E68" s="109"/>
      <c r="F68" s="109"/>
      <c r="G68" s="109" t="s">
        <v>4558</v>
      </c>
      <c r="H68" s="109" t="s">
        <v>1681</v>
      </c>
      <c r="I68" s="110">
        <v>666</v>
      </c>
      <c r="J68" s="109" t="s">
        <v>3879</v>
      </c>
      <c r="K68" s="110">
        <v>0</v>
      </c>
      <c r="L68" s="109" t="s">
        <v>1574</v>
      </c>
      <c r="M68" s="109" t="s">
        <v>1574</v>
      </c>
      <c r="N68" s="109" t="s">
        <v>1574</v>
      </c>
      <c r="O68" s="109"/>
      <c r="P68" s="109"/>
      <c r="Q68" s="111">
        <v>44027.7584837963</v>
      </c>
      <c r="R68" s="109"/>
      <c r="S68" s="109"/>
      <c r="T68" s="109"/>
      <c r="U68" s="109"/>
      <c r="V68" s="109"/>
      <c r="W68" s="109"/>
      <c r="X68" s="109"/>
      <c r="Y68" s="110">
        <v>0</v>
      </c>
      <c r="Z68" s="109"/>
      <c r="AA68" s="109"/>
      <c r="AB68" s="109"/>
      <c r="AC68" s="109"/>
      <c r="AD68" s="109"/>
      <c r="AE68" s="110"/>
    </row>
    <row r="69" spans="1:31" x14ac:dyDescent="0.25">
      <c r="A69" s="109">
        <f>1*Táblázat2[[#This Row],[Órarendi igények]]</f>
        <v>0</v>
      </c>
      <c r="B69" s="109" t="s">
        <v>3804</v>
      </c>
      <c r="C69" s="109"/>
      <c r="D69" s="109" t="s">
        <v>3805</v>
      </c>
      <c r="E69" s="109"/>
      <c r="F69" s="109"/>
      <c r="G69" s="109" t="s">
        <v>4380</v>
      </c>
      <c r="H69" s="109" t="s">
        <v>1681</v>
      </c>
      <c r="I69" s="110">
        <v>666</v>
      </c>
      <c r="J69" s="109" t="s">
        <v>3951</v>
      </c>
      <c r="K69" s="110">
        <v>0</v>
      </c>
      <c r="L69" s="109" t="s">
        <v>1574</v>
      </c>
      <c r="M69" s="109" t="s">
        <v>1574</v>
      </c>
      <c r="N69" s="109" t="s">
        <v>1574</v>
      </c>
      <c r="O69" s="109"/>
      <c r="P69" s="109"/>
      <c r="Q69" s="111">
        <v>44027.803796296299</v>
      </c>
      <c r="R69" s="109"/>
      <c r="S69" s="109"/>
      <c r="T69" s="109"/>
      <c r="U69" s="109"/>
      <c r="V69" s="109"/>
      <c r="W69" s="109"/>
      <c r="X69" s="109"/>
      <c r="Y69" s="110">
        <v>0</v>
      </c>
      <c r="Z69" s="109"/>
      <c r="AA69" s="109"/>
      <c r="AB69" s="109"/>
      <c r="AC69" s="109"/>
      <c r="AD69" s="109"/>
      <c r="AE69" s="110"/>
    </row>
    <row r="70" spans="1:31" x14ac:dyDescent="0.25">
      <c r="A70" s="109">
        <f>1*Táblázat2[[#This Row],[Órarendi igények]]</f>
        <v>0</v>
      </c>
      <c r="B70" s="109" t="s">
        <v>3804</v>
      </c>
      <c r="C70" s="109"/>
      <c r="D70" s="109" t="s">
        <v>3805</v>
      </c>
      <c r="E70" s="109"/>
      <c r="F70" s="109"/>
      <c r="G70" s="109" t="s">
        <v>4123</v>
      </c>
      <c r="H70" s="109" t="s">
        <v>1681</v>
      </c>
      <c r="I70" s="110">
        <v>666</v>
      </c>
      <c r="J70" s="109" t="s">
        <v>4124</v>
      </c>
      <c r="K70" s="110">
        <v>0</v>
      </c>
      <c r="L70" s="109" t="s">
        <v>1574</v>
      </c>
      <c r="M70" s="109" t="s">
        <v>1574</v>
      </c>
      <c r="N70" s="109" t="s">
        <v>1574</v>
      </c>
      <c r="O70" s="109"/>
      <c r="P70" s="109"/>
      <c r="Q70" s="111">
        <v>44028.7433101852</v>
      </c>
      <c r="R70" s="109"/>
      <c r="S70" s="109"/>
      <c r="T70" s="109"/>
      <c r="U70" s="109"/>
      <c r="V70" s="109"/>
      <c r="W70" s="109"/>
      <c r="X70" s="109"/>
      <c r="Y70" s="110">
        <v>0</v>
      </c>
      <c r="Z70" s="109"/>
      <c r="AA70" s="109"/>
      <c r="AB70" s="109"/>
      <c r="AC70" s="109"/>
      <c r="AD70" s="109"/>
      <c r="AE70" s="110"/>
    </row>
    <row r="71" spans="1:31" x14ac:dyDescent="0.25">
      <c r="A71" s="109">
        <f>1*Táblázat2[[#This Row],[Órarendi igények]]</f>
        <v>0</v>
      </c>
      <c r="B71" s="109" t="s">
        <v>3804</v>
      </c>
      <c r="C71" s="109"/>
      <c r="D71" s="109" t="s">
        <v>3805</v>
      </c>
      <c r="E71" s="109"/>
      <c r="F71" s="109"/>
      <c r="G71" s="109" t="s">
        <v>4125</v>
      </c>
      <c r="H71" s="109" t="s">
        <v>1681</v>
      </c>
      <c r="I71" s="110">
        <v>666</v>
      </c>
      <c r="J71" s="109" t="s">
        <v>4126</v>
      </c>
      <c r="K71" s="110">
        <v>0</v>
      </c>
      <c r="L71" s="109" t="s">
        <v>1574</v>
      </c>
      <c r="M71" s="109" t="s">
        <v>1574</v>
      </c>
      <c r="N71" s="109" t="s">
        <v>1574</v>
      </c>
      <c r="O71" s="109"/>
      <c r="P71" s="109"/>
      <c r="Q71" s="111">
        <v>44028.744247685201</v>
      </c>
      <c r="R71" s="109"/>
      <c r="S71" s="109"/>
      <c r="T71" s="109"/>
      <c r="U71" s="109"/>
      <c r="V71" s="109"/>
      <c r="W71" s="109"/>
      <c r="X71" s="109"/>
      <c r="Y71" s="110">
        <v>0</v>
      </c>
      <c r="Z71" s="109"/>
      <c r="AA71" s="109"/>
      <c r="AB71" s="109"/>
      <c r="AC71" s="109"/>
      <c r="AD71" s="109"/>
      <c r="AE71" s="110"/>
    </row>
    <row r="72" spans="1:31" x14ac:dyDescent="0.25">
      <c r="A72" s="109">
        <f>1*Táblázat2[[#This Row],[Órarendi igények]]</f>
        <v>0</v>
      </c>
      <c r="B72" s="109" t="s">
        <v>3804</v>
      </c>
      <c r="C72" s="109"/>
      <c r="D72" s="109" t="s">
        <v>3805</v>
      </c>
      <c r="E72" s="109"/>
      <c r="F72" s="109"/>
      <c r="G72" s="109" t="s">
        <v>4485</v>
      </c>
      <c r="H72" s="109" t="s">
        <v>1681</v>
      </c>
      <c r="I72" s="110">
        <v>666</v>
      </c>
      <c r="J72" s="109" t="s">
        <v>3807</v>
      </c>
      <c r="K72" s="110">
        <v>0</v>
      </c>
      <c r="L72" s="109" t="s">
        <v>1574</v>
      </c>
      <c r="M72" s="109" t="s">
        <v>1574</v>
      </c>
      <c r="N72" s="109" t="s">
        <v>1574</v>
      </c>
      <c r="O72" s="109"/>
      <c r="P72" s="109"/>
      <c r="Q72" s="111">
        <v>44027.759004629603</v>
      </c>
      <c r="R72" s="109"/>
      <c r="S72" s="109"/>
      <c r="T72" s="109"/>
      <c r="U72" s="109"/>
      <c r="V72" s="109"/>
      <c r="W72" s="109"/>
      <c r="X72" s="109"/>
      <c r="Y72" s="110">
        <v>0</v>
      </c>
      <c r="Z72" s="109"/>
      <c r="AA72" s="109"/>
      <c r="AB72" s="109"/>
      <c r="AC72" s="109"/>
      <c r="AD72" s="109"/>
      <c r="AE72" s="110"/>
    </row>
    <row r="73" spans="1:31" x14ac:dyDescent="0.25">
      <c r="A73" s="109">
        <f>1*Táblázat2[[#This Row],[Órarendi igények]]</f>
        <v>0</v>
      </c>
      <c r="B73" s="109" t="s">
        <v>3804</v>
      </c>
      <c r="C73" s="109"/>
      <c r="D73" s="109" t="s">
        <v>3805</v>
      </c>
      <c r="E73" s="109"/>
      <c r="F73" s="109"/>
      <c r="G73" s="109" t="s">
        <v>3924</v>
      </c>
      <c r="H73" s="109" t="s">
        <v>1681</v>
      </c>
      <c r="I73" s="110">
        <v>666</v>
      </c>
      <c r="J73" s="109" t="s">
        <v>3842</v>
      </c>
      <c r="K73" s="110">
        <v>0</v>
      </c>
      <c r="L73" s="109" t="s">
        <v>1574</v>
      </c>
      <c r="M73" s="109" t="s">
        <v>1574</v>
      </c>
      <c r="N73" s="109" t="s">
        <v>1574</v>
      </c>
      <c r="O73" s="109"/>
      <c r="P73" s="109"/>
      <c r="Q73" s="111">
        <v>44027.759849536997</v>
      </c>
      <c r="R73" s="109"/>
      <c r="S73" s="109"/>
      <c r="T73" s="109"/>
      <c r="U73" s="109"/>
      <c r="V73" s="109"/>
      <c r="W73" s="109"/>
      <c r="X73" s="109"/>
      <c r="Y73" s="110">
        <v>0</v>
      </c>
      <c r="Z73" s="109"/>
      <c r="AA73" s="109"/>
      <c r="AB73" s="109"/>
      <c r="AC73" s="109"/>
      <c r="AD73" s="109"/>
      <c r="AE73" s="110"/>
    </row>
    <row r="74" spans="1:31" x14ac:dyDescent="0.25">
      <c r="A74" s="109">
        <f>1*Táblázat2[[#This Row],[Órarendi igények]]</f>
        <v>0</v>
      </c>
      <c r="B74" s="109" t="s">
        <v>3804</v>
      </c>
      <c r="C74" s="109"/>
      <c r="D74" s="109" t="s">
        <v>3805</v>
      </c>
      <c r="E74" s="109"/>
      <c r="F74" s="109"/>
      <c r="G74" s="109" t="s">
        <v>3925</v>
      </c>
      <c r="H74" s="109" t="s">
        <v>1681</v>
      </c>
      <c r="I74" s="110">
        <v>666</v>
      </c>
      <c r="J74" s="109" t="s">
        <v>3842</v>
      </c>
      <c r="K74" s="110">
        <v>0</v>
      </c>
      <c r="L74" s="109" t="s">
        <v>1574</v>
      </c>
      <c r="M74" s="109" t="s">
        <v>1574</v>
      </c>
      <c r="N74" s="109" t="s">
        <v>1574</v>
      </c>
      <c r="O74" s="109"/>
      <c r="P74" s="109"/>
      <c r="Q74" s="111">
        <v>44027.7600578704</v>
      </c>
      <c r="R74" s="109"/>
      <c r="S74" s="109"/>
      <c r="T74" s="109"/>
      <c r="U74" s="109"/>
      <c r="V74" s="109"/>
      <c r="W74" s="109"/>
      <c r="X74" s="109"/>
      <c r="Y74" s="110">
        <v>0</v>
      </c>
      <c r="Z74" s="109"/>
      <c r="AA74" s="109"/>
      <c r="AB74" s="109"/>
      <c r="AC74" s="109"/>
      <c r="AD74" s="109"/>
      <c r="AE74" s="110"/>
    </row>
    <row r="75" spans="1:31" x14ac:dyDescent="0.25">
      <c r="A75" s="109">
        <f>1*Táblázat2[[#This Row],[Órarendi igények]]</f>
        <v>0</v>
      </c>
      <c r="B75" s="109" t="s">
        <v>3804</v>
      </c>
      <c r="C75" s="109"/>
      <c r="D75" s="109" t="s">
        <v>3805</v>
      </c>
      <c r="E75" s="109"/>
      <c r="F75" s="109"/>
      <c r="G75" s="109" t="s">
        <v>3808</v>
      </c>
      <c r="H75" s="109" t="s">
        <v>1681</v>
      </c>
      <c r="I75" s="110">
        <v>666</v>
      </c>
      <c r="J75" s="109" t="s">
        <v>3809</v>
      </c>
      <c r="K75" s="110">
        <v>0</v>
      </c>
      <c r="L75" s="109" t="s">
        <v>1574</v>
      </c>
      <c r="M75" s="109" t="s">
        <v>1574</v>
      </c>
      <c r="N75" s="109" t="s">
        <v>1574</v>
      </c>
      <c r="O75" s="109"/>
      <c r="P75" s="109"/>
      <c r="Q75" s="111">
        <v>44028.496597222198</v>
      </c>
      <c r="R75" s="109"/>
      <c r="S75" s="109"/>
      <c r="T75" s="109"/>
      <c r="U75" s="109"/>
      <c r="V75" s="109"/>
      <c r="W75" s="109"/>
      <c r="X75" s="109"/>
      <c r="Y75" s="110">
        <v>0</v>
      </c>
      <c r="Z75" s="109"/>
      <c r="AA75" s="109"/>
      <c r="AB75" s="109"/>
      <c r="AC75" s="109"/>
      <c r="AD75" s="109"/>
      <c r="AE75" s="110"/>
    </row>
    <row r="76" spans="1:31" x14ac:dyDescent="0.25">
      <c r="A76" s="109">
        <f>1*Táblázat2[[#This Row],[Órarendi igények]]</f>
        <v>0</v>
      </c>
      <c r="B76" s="109" t="s">
        <v>3804</v>
      </c>
      <c r="C76" s="109"/>
      <c r="D76" s="109" t="s">
        <v>3805</v>
      </c>
      <c r="E76" s="109"/>
      <c r="F76" s="109"/>
      <c r="G76" s="109" t="s">
        <v>3810</v>
      </c>
      <c r="H76" s="109" t="s">
        <v>1681</v>
      </c>
      <c r="I76" s="110">
        <v>666</v>
      </c>
      <c r="J76" s="109" t="s">
        <v>3811</v>
      </c>
      <c r="K76" s="110">
        <v>0</v>
      </c>
      <c r="L76" s="109" t="s">
        <v>1574</v>
      </c>
      <c r="M76" s="109" t="s">
        <v>1574</v>
      </c>
      <c r="N76" s="109" t="s">
        <v>1574</v>
      </c>
      <c r="O76" s="109"/>
      <c r="P76" s="109"/>
      <c r="Q76" s="111">
        <v>44028.6086111111</v>
      </c>
      <c r="R76" s="109"/>
      <c r="S76" s="109"/>
      <c r="T76" s="109"/>
      <c r="U76" s="109"/>
      <c r="V76" s="109"/>
      <c r="W76" s="109"/>
      <c r="X76" s="109"/>
      <c r="Y76" s="110">
        <v>0</v>
      </c>
      <c r="Z76" s="109"/>
      <c r="AA76" s="109"/>
      <c r="AB76" s="109"/>
      <c r="AC76" s="109"/>
      <c r="AD76" s="109"/>
      <c r="AE76" s="110"/>
    </row>
    <row r="77" spans="1:31" x14ac:dyDescent="0.25">
      <c r="A77" s="109">
        <f>1*Táblázat2[[#This Row],[Órarendi igények]]</f>
        <v>0</v>
      </c>
      <c r="B77" s="109" t="s">
        <v>3813</v>
      </c>
      <c r="C77" s="109"/>
      <c r="D77" s="109" t="s">
        <v>3805</v>
      </c>
      <c r="E77" s="109"/>
      <c r="F77" s="109"/>
      <c r="G77" s="109" t="s">
        <v>4385</v>
      </c>
      <c r="H77" s="109" t="s">
        <v>1681</v>
      </c>
      <c r="I77" s="110">
        <v>666</v>
      </c>
      <c r="J77" s="109" t="s">
        <v>4144</v>
      </c>
      <c r="K77" s="110">
        <v>0</v>
      </c>
      <c r="L77" s="109" t="s">
        <v>1574</v>
      </c>
      <c r="M77" s="109" t="s">
        <v>1574</v>
      </c>
      <c r="N77" s="109" t="s">
        <v>1574</v>
      </c>
      <c r="O77" s="109"/>
      <c r="P77" s="109"/>
      <c r="Q77" s="111">
        <v>44027.7203240741</v>
      </c>
      <c r="R77" s="109"/>
      <c r="S77" s="109"/>
      <c r="T77" s="109"/>
      <c r="U77" s="109"/>
      <c r="V77" s="109"/>
      <c r="W77" s="109"/>
      <c r="X77" s="109"/>
      <c r="Y77" s="110">
        <v>0</v>
      </c>
      <c r="Z77" s="109"/>
      <c r="AA77" s="109"/>
      <c r="AB77" s="109"/>
      <c r="AC77" s="109"/>
      <c r="AD77" s="109"/>
      <c r="AE77" s="110"/>
    </row>
    <row r="78" spans="1:31" x14ac:dyDescent="0.25">
      <c r="A78" s="109">
        <f>1*Táblázat2[[#This Row],[Órarendi igények]]</f>
        <v>0</v>
      </c>
      <c r="B78" s="109" t="s">
        <v>3813</v>
      </c>
      <c r="C78" s="109"/>
      <c r="D78" s="109" t="s">
        <v>3805</v>
      </c>
      <c r="E78" s="109"/>
      <c r="F78" s="109"/>
      <c r="G78" s="109" t="s">
        <v>3814</v>
      </c>
      <c r="H78" s="109" t="s">
        <v>1681</v>
      </c>
      <c r="I78" s="110">
        <v>666</v>
      </c>
      <c r="J78" s="109" t="s">
        <v>3815</v>
      </c>
      <c r="K78" s="110">
        <v>0</v>
      </c>
      <c r="L78" s="109" t="s">
        <v>1574</v>
      </c>
      <c r="M78" s="109" t="s">
        <v>1574</v>
      </c>
      <c r="N78" s="109" t="s">
        <v>1574</v>
      </c>
      <c r="O78" s="109"/>
      <c r="P78" s="109"/>
      <c r="Q78" s="111">
        <v>44027.725115740701</v>
      </c>
      <c r="R78" s="109"/>
      <c r="S78" s="109"/>
      <c r="T78" s="109"/>
      <c r="U78" s="109"/>
      <c r="V78" s="109"/>
      <c r="W78" s="109"/>
      <c r="X78" s="109"/>
      <c r="Y78" s="110">
        <v>0</v>
      </c>
      <c r="Z78" s="109"/>
      <c r="AA78" s="109"/>
      <c r="AB78" s="109"/>
      <c r="AC78" s="109"/>
      <c r="AD78" s="109"/>
      <c r="AE78" s="110"/>
    </row>
    <row r="79" spans="1:31" x14ac:dyDescent="0.25">
      <c r="A79" s="109">
        <f>1*Táblázat2[[#This Row],[Órarendi igények]]</f>
        <v>0</v>
      </c>
      <c r="B79" s="109" t="s">
        <v>3804</v>
      </c>
      <c r="C79" s="109"/>
      <c r="D79" s="109" t="s">
        <v>3805</v>
      </c>
      <c r="E79" s="109"/>
      <c r="F79" s="109"/>
      <c r="G79" s="109" t="s">
        <v>4244</v>
      </c>
      <c r="H79" s="109" t="s">
        <v>1681</v>
      </c>
      <c r="I79" s="110">
        <v>666</v>
      </c>
      <c r="J79" s="109" t="s">
        <v>4245</v>
      </c>
      <c r="K79" s="110">
        <v>0</v>
      </c>
      <c r="L79" s="109" t="s">
        <v>1574</v>
      </c>
      <c r="M79" s="109" t="s">
        <v>1574</v>
      </c>
      <c r="N79" s="109" t="s">
        <v>1574</v>
      </c>
      <c r="O79" s="109"/>
      <c r="P79" s="109"/>
      <c r="Q79" s="111">
        <v>44028.494131944397</v>
      </c>
      <c r="R79" s="109"/>
      <c r="S79" s="109"/>
      <c r="T79" s="109"/>
      <c r="U79" s="109"/>
      <c r="V79" s="109"/>
      <c r="W79" s="109"/>
      <c r="X79" s="109"/>
      <c r="Y79" s="110">
        <v>0</v>
      </c>
      <c r="Z79" s="109"/>
      <c r="AA79" s="109"/>
      <c r="AB79" s="109"/>
      <c r="AC79" s="109"/>
      <c r="AD79" s="109"/>
      <c r="AE79" s="110"/>
    </row>
    <row r="80" spans="1:31" x14ac:dyDescent="0.25">
      <c r="A80" s="109">
        <f>1*Táblázat2[[#This Row],[Órarendi igények]]</f>
        <v>0</v>
      </c>
      <c r="B80" s="109" t="s">
        <v>3804</v>
      </c>
      <c r="C80" s="109"/>
      <c r="D80" s="109" t="s">
        <v>3823</v>
      </c>
      <c r="E80" s="109"/>
      <c r="F80" s="109"/>
      <c r="G80" s="109" t="s">
        <v>4246</v>
      </c>
      <c r="H80" s="109" t="s">
        <v>1593</v>
      </c>
      <c r="I80" s="110">
        <v>666</v>
      </c>
      <c r="J80" s="109" t="s">
        <v>4247</v>
      </c>
      <c r="K80" s="110">
        <v>0</v>
      </c>
      <c r="L80" s="109" t="s">
        <v>1574</v>
      </c>
      <c r="M80" s="109" t="s">
        <v>1574</v>
      </c>
      <c r="N80" s="109" t="s">
        <v>1574</v>
      </c>
      <c r="O80" s="109"/>
      <c r="P80" s="109"/>
      <c r="Q80" s="111">
        <v>44028.639490740701</v>
      </c>
      <c r="R80" s="109" t="s">
        <v>1101</v>
      </c>
      <c r="S80" s="109"/>
      <c r="T80" s="109"/>
      <c r="U80" s="109"/>
      <c r="V80" s="109"/>
      <c r="W80" s="109"/>
      <c r="X80" s="109"/>
      <c r="Y80" s="110">
        <v>0</v>
      </c>
      <c r="Z80" s="109"/>
      <c r="AA80" s="109"/>
      <c r="AB80" s="109"/>
      <c r="AC80" s="109"/>
      <c r="AD80" s="109"/>
      <c r="AE80" s="110"/>
    </row>
    <row r="81" spans="1:31" x14ac:dyDescent="0.25">
      <c r="A81" s="109">
        <f>1*Táblázat2[[#This Row],[Órarendi igények]]</f>
        <v>0</v>
      </c>
      <c r="B81" s="109" t="s">
        <v>1589</v>
      </c>
      <c r="C81" s="109"/>
      <c r="D81" s="109" t="s">
        <v>1680</v>
      </c>
      <c r="E81" s="109"/>
      <c r="F81" s="109"/>
      <c r="G81" s="109" t="s">
        <v>1592</v>
      </c>
      <c r="H81" s="109" t="s">
        <v>1681</v>
      </c>
      <c r="I81" s="110">
        <v>666</v>
      </c>
      <c r="J81" s="109" t="s">
        <v>327</v>
      </c>
      <c r="K81" s="110">
        <v>0</v>
      </c>
      <c r="L81" s="109" t="s">
        <v>1574</v>
      </c>
      <c r="M81" s="109" t="s">
        <v>1574</v>
      </c>
      <c r="N81" s="109" t="s">
        <v>1574</v>
      </c>
      <c r="O81" s="109"/>
      <c r="P81" s="109"/>
      <c r="Q81" s="111">
        <v>43979.746296296304</v>
      </c>
      <c r="R81" s="109"/>
      <c r="S81" s="109"/>
      <c r="T81" s="109"/>
      <c r="U81" s="109"/>
      <c r="V81" s="109"/>
      <c r="W81" s="109"/>
      <c r="X81" s="109"/>
      <c r="Y81" s="110">
        <v>0</v>
      </c>
      <c r="Z81" s="109"/>
      <c r="AA81" s="109"/>
      <c r="AB81" s="109"/>
      <c r="AC81" s="109"/>
      <c r="AD81" s="109"/>
      <c r="AE81" s="110"/>
    </row>
    <row r="82" spans="1:31" x14ac:dyDescent="0.25">
      <c r="A82" s="109">
        <f>1*Táblázat2[[#This Row],[Órarendi igények]]</f>
        <v>0</v>
      </c>
      <c r="B82" s="109" t="s">
        <v>3813</v>
      </c>
      <c r="C82" s="109"/>
      <c r="D82" s="109" t="s">
        <v>3805</v>
      </c>
      <c r="E82" s="109"/>
      <c r="F82" s="109"/>
      <c r="G82" s="109" t="s">
        <v>4140</v>
      </c>
      <c r="H82" s="109" t="s">
        <v>1681</v>
      </c>
      <c r="I82" s="110">
        <v>666</v>
      </c>
      <c r="J82" s="109" t="s">
        <v>4141</v>
      </c>
      <c r="K82" s="110">
        <v>0</v>
      </c>
      <c r="L82" s="109" t="s">
        <v>1574</v>
      </c>
      <c r="M82" s="109" t="s">
        <v>1574</v>
      </c>
      <c r="N82" s="109" t="s">
        <v>1574</v>
      </c>
      <c r="O82" s="109"/>
      <c r="P82" s="109"/>
      <c r="Q82" s="111">
        <v>44027.726504629602</v>
      </c>
      <c r="R82" s="109"/>
      <c r="S82" s="109"/>
      <c r="T82" s="109"/>
      <c r="U82" s="109"/>
      <c r="V82" s="109"/>
      <c r="W82" s="109"/>
      <c r="X82" s="109"/>
      <c r="Y82" s="110">
        <v>0</v>
      </c>
      <c r="Z82" s="109"/>
      <c r="AA82" s="109"/>
      <c r="AB82" s="109"/>
      <c r="AC82" s="109"/>
      <c r="AD82" s="109"/>
      <c r="AE82" s="110"/>
    </row>
    <row r="83" spans="1:31" x14ac:dyDescent="0.25">
      <c r="A83" s="109">
        <f>1*Táblázat2[[#This Row],[Órarendi igények]]</f>
        <v>0</v>
      </c>
      <c r="B83" s="109" t="s">
        <v>3813</v>
      </c>
      <c r="C83" s="109"/>
      <c r="D83" s="109" t="s">
        <v>3805</v>
      </c>
      <c r="E83" s="109"/>
      <c r="F83" s="109"/>
      <c r="G83" s="109" t="s">
        <v>4143</v>
      </c>
      <c r="H83" s="109" t="s">
        <v>1681</v>
      </c>
      <c r="I83" s="110">
        <v>666</v>
      </c>
      <c r="J83" s="109" t="s">
        <v>4144</v>
      </c>
      <c r="K83" s="110">
        <v>0</v>
      </c>
      <c r="L83" s="109" t="s">
        <v>1574</v>
      </c>
      <c r="M83" s="109" t="s">
        <v>1574</v>
      </c>
      <c r="N83" s="109" t="s">
        <v>1574</v>
      </c>
      <c r="O83" s="109"/>
      <c r="P83" s="109"/>
      <c r="Q83" s="111">
        <v>44027.720439814802</v>
      </c>
      <c r="R83" s="109"/>
      <c r="S83" s="109"/>
      <c r="T83" s="109"/>
      <c r="U83" s="109"/>
      <c r="V83" s="109"/>
      <c r="W83" s="109"/>
      <c r="X83" s="109"/>
      <c r="Y83" s="110">
        <v>0</v>
      </c>
      <c r="Z83" s="109"/>
      <c r="AA83" s="109"/>
      <c r="AB83" s="109"/>
      <c r="AC83" s="109"/>
      <c r="AD83" s="109"/>
      <c r="AE83" s="110"/>
    </row>
    <row r="84" spans="1:31" x14ac:dyDescent="0.25">
      <c r="A84" s="109">
        <f>1*Táblázat2[[#This Row],[Órarendi igények]]</f>
        <v>0</v>
      </c>
      <c r="B84" s="109" t="s">
        <v>3813</v>
      </c>
      <c r="C84" s="109"/>
      <c r="D84" s="109" t="s">
        <v>3805</v>
      </c>
      <c r="E84" s="109"/>
      <c r="F84" s="109"/>
      <c r="G84" s="109" t="s">
        <v>3819</v>
      </c>
      <c r="H84" s="109" t="s">
        <v>1681</v>
      </c>
      <c r="I84" s="110">
        <v>666</v>
      </c>
      <c r="J84" s="109" t="s">
        <v>3820</v>
      </c>
      <c r="K84" s="110">
        <v>0</v>
      </c>
      <c r="L84" s="109" t="s">
        <v>1574</v>
      </c>
      <c r="M84" s="109" t="s">
        <v>1574</v>
      </c>
      <c r="N84" s="109" t="s">
        <v>1574</v>
      </c>
      <c r="O84" s="109"/>
      <c r="P84" s="109"/>
      <c r="Q84" s="111">
        <v>44027.722662036998</v>
      </c>
      <c r="R84" s="109"/>
      <c r="S84" s="109"/>
      <c r="T84" s="109"/>
      <c r="U84" s="109"/>
      <c r="V84" s="109"/>
      <c r="W84" s="109"/>
      <c r="X84" s="109"/>
      <c r="Y84" s="110">
        <v>0</v>
      </c>
      <c r="Z84" s="109"/>
      <c r="AA84" s="109"/>
      <c r="AB84" s="109"/>
      <c r="AC84" s="109"/>
      <c r="AD84" s="109"/>
      <c r="AE84" s="110"/>
    </row>
    <row r="85" spans="1:31" x14ac:dyDescent="0.25">
      <c r="A85" s="109">
        <f>1*Táblázat2[[#This Row],[Órarendi igények]]</f>
        <v>0</v>
      </c>
      <c r="B85" s="109" t="s">
        <v>3804</v>
      </c>
      <c r="C85" s="109"/>
      <c r="D85" s="109" t="s">
        <v>3805</v>
      </c>
      <c r="E85" s="109"/>
      <c r="F85" s="109"/>
      <c r="G85" s="109" t="s">
        <v>4035</v>
      </c>
      <c r="H85" s="109" t="s">
        <v>1681</v>
      </c>
      <c r="I85" s="110">
        <v>666</v>
      </c>
      <c r="J85" s="109" t="s">
        <v>4036</v>
      </c>
      <c r="K85" s="110">
        <v>0</v>
      </c>
      <c r="L85" s="109" t="s">
        <v>1574</v>
      </c>
      <c r="M85" s="109" t="s">
        <v>1574</v>
      </c>
      <c r="N85" s="109" t="s">
        <v>1574</v>
      </c>
      <c r="O85" s="109"/>
      <c r="P85" s="109"/>
      <c r="Q85" s="111">
        <v>44028.495127314804</v>
      </c>
      <c r="R85" s="109"/>
      <c r="S85" s="109"/>
      <c r="T85" s="109"/>
      <c r="U85" s="109"/>
      <c r="V85" s="109"/>
      <c r="W85" s="109"/>
      <c r="X85" s="109"/>
      <c r="Y85" s="110">
        <v>0</v>
      </c>
      <c r="Z85" s="109"/>
      <c r="AA85" s="109"/>
      <c r="AB85" s="109"/>
      <c r="AC85" s="109"/>
      <c r="AD85" s="109"/>
      <c r="AE85" s="110"/>
    </row>
    <row r="86" spans="1:31" x14ac:dyDescent="0.25">
      <c r="A86" s="109">
        <f>1*Táblázat2[[#This Row],[Órarendi igények]]</f>
        <v>0</v>
      </c>
      <c r="B86" s="109" t="s">
        <v>3804</v>
      </c>
      <c r="C86" s="109"/>
      <c r="D86" s="109" t="s">
        <v>3805</v>
      </c>
      <c r="E86" s="109"/>
      <c r="F86" s="109"/>
      <c r="G86" s="109" t="s">
        <v>4333</v>
      </c>
      <c r="H86" s="109" t="s">
        <v>1681</v>
      </c>
      <c r="I86" s="110">
        <v>666</v>
      </c>
      <c r="J86" s="109" t="s">
        <v>3846</v>
      </c>
      <c r="K86" s="110">
        <v>0</v>
      </c>
      <c r="L86" s="109" t="s">
        <v>1574</v>
      </c>
      <c r="M86" s="109" t="s">
        <v>1574</v>
      </c>
      <c r="N86" s="109" t="s">
        <v>1574</v>
      </c>
      <c r="O86" s="109"/>
      <c r="P86" s="109"/>
      <c r="Q86" s="111">
        <v>44028.620104166701</v>
      </c>
      <c r="R86" s="109"/>
      <c r="S86" s="109"/>
      <c r="T86" s="109"/>
      <c r="U86" s="109"/>
      <c r="V86" s="109"/>
      <c r="W86" s="109"/>
      <c r="X86" s="109"/>
      <c r="Y86" s="110">
        <v>0</v>
      </c>
      <c r="Z86" s="109"/>
      <c r="AA86" s="109"/>
      <c r="AB86" s="109"/>
      <c r="AC86" s="109"/>
      <c r="AD86" s="109"/>
      <c r="AE86" s="110"/>
    </row>
    <row r="87" spans="1:31" x14ac:dyDescent="0.25">
      <c r="A87" s="109">
        <f>1*Táblázat2[[#This Row],[Órarendi igények]]</f>
        <v>0</v>
      </c>
      <c r="B87" s="109" t="s">
        <v>3804</v>
      </c>
      <c r="C87" s="109"/>
      <c r="D87" s="109" t="s">
        <v>3805</v>
      </c>
      <c r="E87" s="109"/>
      <c r="F87" s="109"/>
      <c r="G87" s="109" t="s">
        <v>3939</v>
      </c>
      <c r="H87" s="109" t="s">
        <v>1681</v>
      </c>
      <c r="I87" s="110">
        <v>666</v>
      </c>
      <c r="J87" s="109" t="s">
        <v>3842</v>
      </c>
      <c r="K87" s="110">
        <v>0</v>
      </c>
      <c r="L87" s="109" t="s">
        <v>1574</v>
      </c>
      <c r="M87" s="109" t="s">
        <v>1574</v>
      </c>
      <c r="N87" s="109" t="s">
        <v>1574</v>
      </c>
      <c r="O87" s="109"/>
      <c r="P87" s="109"/>
      <c r="Q87" s="111">
        <v>44028.744039351899</v>
      </c>
      <c r="R87" s="109"/>
      <c r="S87" s="109"/>
      <c r="T87" s="109"/>
      <c r="U87" s="109"/>
      <c r="V87" s="109"/>
      <c r="W87" s="109"/>
      <c r="X87" s="109"/>
      <c r="Y87" s="110">
        <v>0</v>
      </c>
      <c r="Z87" s="109"/>
      <c r="AA87" s="109"/>
      <c r="AB87" s="109"/>
      <c r="AC87" s="109"/>
      <c r="AD87" s="109"/>
      <c r="AE87" s="110"/>
    </row>
    <row r="88" spans="1:31" x14ac:dyDescent="0.25">
      <c r="A88" s="109">
        <f>1*Táblázat2[[#This Row],[Órarendi igények]]</f>
        <v>0</v>
      </c>
      <c r="B88" s="109" t="s">
        <v>3804</v>
      </c>
      <c r="C88" s="109"/>
      <c r="D88" s="109" t="s">
        <v>3805</v>
      </c>
      <c r="E88" s="109"/>
      <c r="F88" s="109"/>
      <c r="G88" s="109" t="s">
        <v>4512</v>
      </c>
      <c r="H88" s="109" t="s">
        <v>1681</v>
      </c>
      <c r="I88" s="110">
        <v>666</v>
      </c>
      <c r="J88" s="109" t="s">
        <v>4003</v>
      </c>
      <c r="K88" s="110">
        <v>0</v>
      </c>
      <c r="L88" s="109" t="s">
        <v>1574</v>
      </c>
      <c r="M88" s="109" t="s">
        <v>1574</v>
      </c>
      <c r="N88" s="109" t="s">
        <v>1574</v>
      </c>
      <c r="O88" s="109"/>
      <c r="P88" s="109"/>
      <c r="Q88" s="111">
        <v>44028.742916666699</v>
      </c>
      <c r="R88" s="109"/>
      <c r="S88" s="109"/>
      <c r="T88" s="109"/>
      <c r="U88" s="109"/>
      <c r="V88" s="109"/>
      <c r="W88" s="109"/>
      <c r="X88" s="109"/>
      <c r="Y88" s="110">
        <v>0</v>
      </c>
      <c r="Z88" s="109"/>
      <c r="AA88" s="109"/>
      <c r="AB88" s="109"/>
      <c r="AC88" s="109"/>
      <c r="AD88" s="109"/>
      <c r="AE88" s="110"/>
    </row>
    <row r="89" spans="1:31" x14ac:dyDescent="0.25">
      <c r="A89" s="109">
        <f>1*Táblázat2[[#This Row],[Órarendi igények]]</f>
        <v>0</v>
      </c>
      <c r="B89" s="109" t="s">
        <v>3813</v>
      </c>
      <c r="C89" s="109"/>
      <c r="D89" s="109" t="s">
        <v>3805</v>
      </c>
      <c r="E89" s="109"/>
      <c r="F89" s="109"/>
      <c r="G89" s="109" t="s">
        <v>4153</v>
      </c>
      <c r="H89" s="109" t="s">
        <v>1681</v>
      </c>
      <c r="I89" s="110">
        <v>666</v>
      </c>
      <c r="J89" s="109" t="s">
        <v>4154</v>
      </c>
      <c r="K89" s="110">
        <v>0</v>
      </c>
      <c r="L89" s="109" t="s">
        <v>1574</v>
      </c>
      <c r="M89" s="109" t="s">
        <v>1574</v>
      </c>
      <c r="N89" s="109" t="s">
        <v>1574</v>
      </c>
      <c r="O89" s="109"/>
      <c r="P89" s="109"/>
      <c r="Q89" s="111">
        <v>44027.724374999998</v>
      </c>
      <c r="R89" s="109"/>
      <c r="S89" s="109"/>
      <c r="T89" s="109"/>
      <c r="U89" s="109"/>
      <c r="V89" s="109"/>
      <c r="W89" s="109"/>
      <c r="X89" s="109"/>
      <c r="Y89" s="110">
        <v>0</v>
      </c>
      <c r="Z89" s="109"/>
      <c r="AA89" s="109"/>
      <c r="AB89" s="109"/>
      <c r="AC89" s="109"/>
      <c r="AD89" s="109"/>
      <c r="AE89" s="110"/>
    </row>
    <row r="90" spans="1:31" x14ac:dyDescent="0.25">
      <c r="A90" s="109">
        <f>1*Táblázat2[[#This Row],[Órarendi igények]]</f>
        <v>0</v>
      </c>
      <c r="B90" s="109" t="s">
        <v>3813</v>
      </c>
      <c r="C90" s="109"/>
      <c r="D90" s="109" t="s">
        <v>3805</v>
      </c>
      <c r="E90" s="109"/>
      <c r="F90" s="109"/>
      <c r="G90" s="109" t="s">
        <v>4408</v>
      </c>
      <c r="H90" s="109" t="s">
        <v>1681</v>
      </c>
      <c r="I90" s="110">
        <v>666</v>
      </c>
      <c r="J90" s="109" t="s">
        <v>3854</v>
      </c>
      <c r="K90" s="110">
        <v>0</v>
      </c>
      <c r="L90" s="109" t="s">
        <v>1574</v>
      </c>
      <c r="M90" s="109" t="s">
        <v>1574</v>
      </c>
      <c r="N90" s="109" t="s">
        <v>1574</v>
      </c>
      <c r="O90" s="109"/>
      <c r="P90" s="109"/>
      <c r="Q90" s="111">
        <v>44027.729571759301</v>
      </c>
      <c r="R90" s="109"/>
      <c r="S90" s="109"/>
      <c r="T90" s="109"/>
      <c r="U90" s="109"/>
      <c r="V90" s="109"/>
      <c r="W90" s="109"/>
      <c r="X90" s="109"/>
      <c r="Y90" s="110">
        <v>0</v>
      </c>
      <c r="Z90" s="109"/>
      <c r="AA90" s="109"/>
      <c r="AB90" s="109"/>
      <c r="AC90" s="109"/>
      <c r="AD90" s="109"/>
      <c r="AE90" s="110"/>
    </row>
    <row r="91" spans="1:31" x14ac:dyDescent="0.25">
      <c r="A91" s="109">
        <f>1*Táblázat2[[#This Row],[Órarendi igények]]</f>
        <v>0</v>
      </c>
      <c r="B91" s="109" t="s">
        <v>3804</v>
      </c>
      <c r="C91" s="109"/>
      <c r="D91" s="109" t="s">
        <v>3805</v>
      </c>
      <c r="E91" s="109"/>
      <c r="F91" s="109"/>
      <c r="G91" s="109" t="s">
        <v>4263</v>
      </c>
      <c r="H91" s="109" t="s">
        <v>1681</v>
      </c>
      <c r="I91" s="110">
        <v>666</v>
      </c>
      <c r="J91" s="109" t="s">
        <v>4245</v>
      </c>
      <c r="K91" s="110">
        <v>0</v>
      </c>
      <c r="L91" s="109" t="s">
        <v>1574</v>
      </c>
      <c r="M91" s="109" t="s">
        <v>1574</v>
      </c>
      <c r="N91" s="109" t="s">
        <v>1574</v>
      </c>
      <c r="O91" s="109"/>
      <c r="P91" s="109"/>
      <c r="Q91" s="111">
        <v>44028.494039351899</v>
      </c>
      <c r="R91" s="109"/>
      <c r="S91" s="109"/>
      <c r="T91" s="109"/>
      <c r="U91" s="109"/>
      <c r="V91" s="109"/>
      <c r="W91" s="109"/>
      <c r="X91" s="109"/>
      <c r="Y91" s="110">
        <v>0</v>
      </c>
      <c r="Z91" s="109"/>
      <c r="AA91" s="109"/>
      <c r="AB91" s="109"/>
      <c r="AC91" s="109"/>
      <c r="AD91" s="109"/>
      <c r="AE91" s="110"/>
    </row>
    <row r="92" spans="1:31" x14ac:dyDescent="0.25">
      <c r="A92" s="109">
        <f>1*Táblázat2[[#This Row],[Órarendi igények]]</f>
        <v>0</v>
      </c>
      <c r="B92" s="109" t="s">
        <v>3804</v>
      </c>
      <c r="C92" s="109"/>
      <c r="D92" s="109" t="s">
        <v>3805</v>
      </c>
      <c r="E92" s="109"/>
      <c r="F92" s="109"/>
      <c r="G92" s="109" t="s">
        <v>4410</v>
      </c>
      <c r="H92" s="109" t="s">
        <v>1681</v>
      </c>
      <c r="I92" s="110">
        <v>666</v>
      </c>
      <c r="J92" s="109" t="s">
        <v>4267</v>
      </c>
      <c r="K92" s="110">
        <v>0</v>
      </c>
      <c r="L92" s="109" t="s">
        <v>1574</v>
      </c>
      <c r="M92" s="109" t="s">
        <v>1574</v>
      </c>
      <c r="N92" s="109" t="s">
        <v>1574</v>
      </c>
      <c r="O92" s="109"/>
      <c r="P92" s="109"/>
      <c r="Q92" s="111">
        <v>44028.608287037001</v>
      </c>
      <c r="R92" s="109"/>
      <c r="S92" s="109"/>
      <c r="T92" s="109"/>
      <c r="U92" s="109"/>
      <c r="V92" s="109"/>
      <c r="W92" s="109"/>
      <c r="X92" s="109"/>
      <c r="Y92" s="110">
        <v>0</v>
      </c>
      <c r="Z92" s="109"/>
      <c r="AA92" s="109"/>
      <c r="AB92" s="109"/>
      <c r="AC92" s="109"/>
      <c r="AD92" s="109"/>
      <c r="AE92" s="110"/>
    </row>
    <row r="93" spans="1:31" x14ac:dyDescent="0.25">
      <c r="A93" s="109">
        <f>1*Táblázat2[[#This Row],[Órarendi igények]]</f>
        <v>0</v>
      </c>
      <c r="B93" s="109" t="s">
        <v>3804</v>
      </c>
      <c r="C93" s="109"/>
      <c r="D93" s="109" t="s">
        <v>3805</v>
      </c>
      <c r="E93" s="109"/>
      <c r="F93" s="109"/>
      <c r="G93" s="109" t="s">
        <v>4411</v>
      </c>
      <c r="H93" s="109" t="s">
        <v>1681</v>
      </c>
      <c r="I93" s="110">
        <v>666</v>
      </c>
      <c r="J93" s="109" t="s">
        <v>3871</v>
      </c>
      <c r="K93" s="110">
        <v>0</v>
      </c>
      <c r="L93" s="109" t="s">
        <v>1574</v>
      </c>
      <c r="M93" s="109" t="s">
        <v>1574</v>
      </c>
      <c r="N93" s="109" t="s">
        <v>1574</v>
      </c>
      <c r="O93" s="109"/>
      <c r="P93" s="109"/>
      <c r="Q93" s="111">
        <v>44028.609097222201</v>
      </c>
      <c r="R93" s="109"/>
      <c r="S93" s="109"/>
      <c r="T93" s="109"/>
      <c r="U93" s="109"/>
      <c r="V93" s="109"/>
      <c r="W93" s="109"/>
      <c r="X93" s="109"/>
      <c r="Y93" s="110">
        <v>0</v>
      </c>
      <c r="Z93" s="109"/>
      <c r="AA93" s="109"/>
      <c r="AB93" s="109"/>
      <c r="AC93" s="109"/>
      <c r="AD93" s="109"/>
      <c r="AE93" s="110"/>
    </row>
    <row r="94" spans="1:31" x14ac:dyDescent="0.25">
      <c r="A94" s="109">
        <f>1*Táblázat2[[#This Row],[Órarendi igények]]</f>
        <v>0</v>
      </c>
      <c r="B94" s="109" t="s">
        <v>3804</v>
      </c>
      <c r="C94" s="109"/>
      <c r="D94" s="109" t="s">
        <v>3805</v>
      </c>
      <c r="E94" s="109"/>
      <c r="F94" s="109"/>
      <c r="G94" s="109" t="s">
        <v>4412</v>
      </c>
      <c r="H94" s="109" t="s">
        <v>1681</v>
      </c>
      <c r="I94" s="110">
        <v>666</v>
      </c>
      <c r="J94" s="109" t="s">
        <v>4413</v>
      </c>
      <c r="K94" s="110">
        <v>0</v>
      </c>
      <c r="L94" s="109" t="s">
        <v>1574</v>
      </c>
      <c r="M94" s="109" t="s">
        <v>1574</v>
      </c>
      <c r="N94" s="109" t="s">
        <v>1574</v>
      </c>
      <c r="O94" s="109"/>
      <c r="P94" s="109"/>
      <c r="Q94" s="111">
        <v>44028.609502314801</v>
      </c>
      <c r="R94" s="109"/>
      <c r="S94" s="109"/>
      <c r="T94" s="109"/>
      <c r="U94" s="109"/>
      <c r="V94" s="109"/>
      <c r="W94" s="109"/>
      <c r="X94" s="109"/>
      <c r="Y94" s="110">
        <v>0</v>
      </c>
      <c r="Z94" s="109"/>
      <c r="AA94" s="109"/>
      <c r="AB94" s="109"/>
      <c r="AC94" s="109"/>
      <c r="AD94" s="109"/>
      <c r="AE94" s="110"/>
    </row>
    <row r="95" spans="1:31" x14ac:dyDescent="0.25">
      <c r="A95" s="109">
        <f>1*Táblázat2[[#This Row],[Órarendi igények]]</f>
        <v>0</v>
      </c>
      <c r="B95" s="109" t="s">
        <v>3804</v>
      </c>
      <c r="C95" s="109"/>
      <c r="D95" s="109" t="s">
        <v>3823</v>
      </c>
      <c r="E95" s="109"/>
      <c r="F95" s="109"/>
      <c r="G95" s="109" t="s">
        <v>4044</v>
      </c>
      <c r="H95" s="109" t="s">
        <v>1593</v>
      </c>
      <c r="I95" s="110">
        <v>666</v>
      </c>
      <c r="J95" s="109" t="s">
        <v>4045</v>
      </c>
      <c r="K95" s="110">
        <v>0</v>
      </c>
      <c r="L95" s="109" t="s">
        <v>1574</v>
      </c>
      <c r="M95" s="109" t="s">
        <v>1574</v>
      </c>
      <c r="N95" s="109" t="s">
        <v>1574</v>
      </c>
      <c r="O95" s="109"/>
      <c r="P95" s="109"/>
      <c r="Q95" s="111">
        <v>44028.640150462998</v>
      </c>
      <c r="R95" s="109"/>
      <c r="S95" s="109"/>
      <c r="T95" s="109"/>
      <c r="U95" s="109"/>
      <c r="V95" s="109"/>
      <c r="W95" s="109"/>
      <c r="X95" s="109"/>
      <c r="Y95" s="110">
        <v>0</v>
      </c>
      <c r="Z95" s="109"/>
      <c r="AA95" s="109"/>
      <c r="AB95" s="109"/>
      <c r="AC95" s="109"/>
      <c r="AD95" s="109"/>
      <c r="AE95" s="110"/>
    </row>
    <row r="96" spans="1:31" x14ac:dyDescent="0.25">
      <c r="A96" s="109">
        <f>1*Táblázat2[[#This Row],[Órarendi igények]]</f>
        <v>0</v>
      </c>
      <c r="B96" s="109" t="s">
        <v>3804</v>
      </c>
      <c r="C96" s="109"/>
      <c r="D96" s="109" t="s">
        <v>3823</v>
      </c>
      <c r="E96" s="109"/>
      <c r="F96" s="109"/>
      <c r="G96" s="109" t="s">
        <v>3843</v>
      </c>
      <c r="H96" s="109" t="s">
        <v>1593</v>
      </c>
      <c r="I96" s="110">
        <v>666</v>
      </c>
      <c r="J96" s="109" t="s">
        <v>3844</v>
      </c>
      <c r="K96" s="110">
        <v>0</v>
      </c>
      <c r="L96" s="109" t="s">
        <v>1574</v>
      </c>
      <c r="M96" s="109" t="s">
        <v>1574</v>
      </c>
      <c r="N96" s="109" t="s">
        <v>1574</v>
      </c>
      <c r="O96" s="109"/>
      <c r="P96" s="109"/>
      <c r="Q96" s="111">
        <v>44028.642222222203</v>
      </c>
      <c r="R96" s="109" t="s">
        <v>4752</v>
      </c>
      <c r="S96" s="109"/>
      <c r="T96" s="109"/>
      <c r="U96" s="109"/>
      <c r="V96" s="109"/>
      <c r="W96" s="109"/>
      <c r="X96" s="109"/>
      <c r="Y96" s="110">
        <v>0</v>
      </c>
      <c r="Z96" s="109"/>
      <c r="AA96" s="109"/>
      <c r="AB96" s="109"/>
      <c r="AC96" s="109"/>
      <c r="AD96" s="109"/>
      <c r="AE96" s="110"/>
    </row>
    <row r="97" spans="1:31" x14ac:dyDescent="0.25">
      <c r="A97" s="109">
        <f>1*Táblázat2[[#This Row],[Órarendi igények]]</f>
        <v>0</v>
      </c>
      <c r="B97" s="109" t="s">
        <v>3813</v>
      </c>
      <c r="C97" s="109"/>
      <c r="D97" s="109" t="s">
        <v>3805</v>
      </c>
      <c r="E97" s="109"/>
      <c r="F97" s="109"/>
      <c r="G97" s="109" t="s">
        <v>4339</v>
      </c>
      <c r="H97" s="109" t="s">
        <v>1681</v>
      </c>
      <c r="I97" s="110">
        <v>666</v>
      </c>
      <c r="J97" s="109" t="s">
        <v>4193</v>
      </c>
      <c r="K97" s="110">
        <v>0</v>
      </c>
      <c r="L97" s="109" t="s">
        <v>1574</v>
      </c>
      <c r="M97" s="109" t="s">
        <v>1574</v>
      </c>
      <c r="N97" s="109" t="s">
        <v>1574</v>
      </c>
      <c r="O97" s="109"/>
      <c r="P97" s="109"/>
      <c r="Q97" s="111">
        <v>44027.726087962998</v>
      </c>
      <c r="R97" s="109"/>
      <c r="S97" s="109"/>
      <c r="T97" s="109"/>
      <c r="U97" s="109"/>
      <c r="V97" s="109"/>
      <c r="W97" s="109"/>
      <c r="X97" s="109"/>
      <c r="Y97" s="110">
        <v>0</v>
      </c>
      <c r="Z97" s="109"/>
      <c r="AA97" s="109"/>
      <c r="AB97" s="109"/>
      <c r="AC97" s="109"/>
      <c r="AD97" s="109"/>
      <c r="AE97" s="110"/>
    </row>
    <row r="98" spans="1:31" x14ac:dyDescent="0.25">
      <c r="A98" s="109">
        <f>1*Táblázat2[[#This Row],[Órarendi igények]]</f>
        <v>0</v>
      </c>
      <c r="B98" s="109" t="s">
        <v>3804</v>
      </c>
      <c r="C98" s="109"/>
      <c r="D98" s="109" t="s">
        <v>3805</v>
      </c>
      <c r="E98" s="109"/>
      <c r="F98" s="109"/>
      <c r="G98" s="109" t="s">
        <v>4518</v>
      </c>
      <c r="H98" s="109" t="s">
        <v>1681</v>
      </c>
      <c r="I98" s="110">
        <v>666</v>
      </c>
      <c r="J98" s="109" t="s">
        <v>3879</v>
      </c>
      <c r="K98" s="110">
        <v>0</v>
      </c>
      <c r="L98" s="109" t="s">
        <v>1574</v>
      </c>
      <c r="M98" s="109" t="s">
        <v>1574</v>
      </c>
      <c r="N98" s="109" t="s">
        <v>1574</v>
      </c>
      <c r="O98" s="109"/>
      <c r="P98" s="109"/>
      <c r="Q98" s="111">
        <v>44027.757581018501</v>
      </c>
      <c r="R98" s="109"/>
      <c r="S98" s="109"/>
      <c r="T98" s="109"/>
      <c r="U98" s="109"/>
      <c r="V98" s="109"/>
      <c r="W98" s="109"/>
      <c r="X98" s="109"/>
      <c r="Y98" s="110">
        <v>0</v>
      </c>
      <c r="Z98" s="109"/>
      <c r="AA98" s="109"/>
      <c r="AB98" s="109"/>
      <c r="AC98" s="109"/>
      <c r="AD98" s="109"/>
      <c r="AE98" s="110"/>
    </row>
    <row r="99" spans="1:31" x14ac:dyDescent="0.25">
      <c r="A99" s="109">
        <f>1*Táblázat2[[#This Row],[Órarendi igények]]</f>
        <v>0</v>
      </c>
      <c r="B99" s="109" t="s">
        <v>3804</v>
      </c>
      <c r="C99" s="109"/>
      <c r="D99" s="109" t="s">
        <v>3805</v>
      </c>
      <c r="E99" s="109"/>
      <c r="F99" s="109"/>
      <c r="G99" s="109" t="s">
        <v>4425</v>
      </c>
      <c r="H99" s="109" t="s">
        <v>1681</v>
      </c>
      <c r="I99" s="110">
        <v>666</v>
      </c>
      <c r="J99" s="109" t="s">
        <v>4095</v>
      </c>
      <c r="K99" s="110">
        <v>0</v>
      </c>
      <c r="L99" s="109" t="s">
        <v>1574</v>
      </c>
      <c r="M99" s="109" t="s">
        <v>1574</v>
      </c>
      <c r="N99" s="109" t="s">
        <v>1574</v>
      </c>
      <c r="O99" s="109"/>
      <c r="P99" s="109"/>
      <c r="Q99" s="111">
        <v>44028.611215277801</v>
      </c>
      <c r="R99" s="109"/>
      <c r="S99" s="109"/>
      <c r="T99" s="109"/>
      <c r="U99" s="109"/>
      <c r="V99" s="109"/>
      <c r="W99" s="109"/>
      <c r="X99" s="109"/>
      <c r="Y99" s="110">
        <v>0</v>
      </c>
      <c r="Z99" s="109"/>
      <c r="AA99" s="109"/>
      <c r="AB99" s="109"/>
      <c r="AC99" s="109"/>
      <c r="AD99" s="109"/>
      <c r="AE99" s="110"/>
    </row>
    <row r="100" spans="1:31" x14ac:dyDescent="0.25">
      <c r="A100" s="109">
        <f>1*Táblázat2[[#This Row],[Órarendi igények]]</f>
        <v>0</v>
      </c>
      <c r="B100" s="109" t="s">
        <v>3804</v>
      </c>
      <c r="C100" s="109"/>
      <c r="D100" s="109" t="s">
        <v>3805</v>
      </c>
      <c r="E100" s="109"/>
      <c r="F100" s="109"/>
      <c r="G100" s="109" t="s">
        <v>3966</v>
      </c>
      <c r="H100" s="109" t="s">
        <v>1681</v>
      </c>
      <c r="I100" s="110">
        <v>666</v>
      </c>
      <c r="J100" s="109" t="s">
        <v>3967</v>
      </c>
      <c r="K100" s="110">
        <v>0</v>
      </c>
      <c r="L100" s="109" t="s">
        <v>1574</v>
      </c>
      <c r="M100" s="109" t="s">
        <v>1574</v>
      </c>
      <c r="N100" s="109" t="s">
        <v>1574</v>
      </c>
      <c r="O100" s="109"/>
      <c r="P100" s="109"/>
      <c r="Q100" s="111">
        <v>44028.621539351901</v>
      </c>
      <c r="R100" s="109"/>
      <c r="S100" s="109"/>
      <c r="T100" s="109"/>
      <c r="U100" s="109"/>
      <c r="V100" s="109"/>
      <c r="W100" s="109"/>
      <c r="X100" s="109"/>
      <c r="Y100" s="110">
        <v>0</v>
      </c>
      <c r="Z100" s="109"/>
      <c r="AA100" s="109"/>
      <c r="AB100" s="109"/>
      <c r="AC100" s="109"/>
      <c r="AD100" s="109"/>
      <c r="AE100" s="110"/>
    </row>
    <row r="101" spans="1:31" x14ac:dyDescent="0.25">
      <c r="A101" s="109">
        <f>1*Táblázat2[[#This Row],[Órarendi igények]]</f>
        <v>0</v>
      </c>
      <c r="B101" s="109" t="s">
        <v>3804</v>
      </c>
      <c r="C101" s="109"/>
      <c r="D101" s="109" t="s">
        <v>3805</v>
      </c>
      <c r="E101" s="109"/>
      <c r="F101" s="109"/>
      <c r="G101" s="109" t="s">
        <v>4061</v>
      </c>
      <c r="H101" s="109" t="s">
        <v>1681</v>
      </c>
      <c r="I101" s="110">
        <v>666</v>
      </c>
      <c r="J101" s="109" t="s">
        <v>4062</v>
      </c>
      <c r="K101" s="110">
        <v>0</v>
      </c>
      <c r="L101" s="109" t="s">
        <v>1574</v>
      </c>
      <c r="M101" s="109" t="s">
        <v>1574</v>
      </c>
      <c r="N101" s="109" t="s">
        <v>1574</v>
      </c>
      <c r="O101" s="109"/>
      <c r="P101" s="109"/>
      <c r="Q101" s="111">
        <v>44028.610011574099</v>
      </c>
      <c r="R101" s="109"/>
      <c r="S101" s="109"/>
      <c r="T101" s="109"/>
      <c r="U101" s="109"/>
      <c r="V101" s="109"/>
      <c r="W101" s="109"/>
      <c r="X101" s="109"/>
      <c r="Y101" s="110">
        <v>0</v>
      </c>
      <c r="Z101" s="109"/>
      <c r="AA101" s="109"/>
      <c r="AB101" s="109"/>
      <c r="AC101" s="109"/>
      <c r="AD101" s="109"/>
      <c r="AE101" s="110"/>
    </row>
    <row r="102" spans="1:31" x14ac:dyDescent="0.25">
      <c r="A102" s="109">
        <f>1*Táblázat2[[#This Row],[Órarendi igények]]</f>
        <v>0</v>
      </c>
      <c r="B102" s="109" t="s">
        <v>3804</v>
      </c>
      <c r="C102" s="109"/>
      <c r="D102" s="109" t="s">
        <v>3805</v>
      </c>
      <c r="E102" s="109"/>
      <c r="F102" s="109"/>
      <c r="G102" s="109" t="s">
        <v>3861</v>
      </c>
      <c r="H102" s="109" t="s">
        <v>1681</v>
      </c>
      <c r="I102" s="110">
        <v>666</v>
      </c>
      <c r="J102" s="109" t="s">
        <v>3862</v>
      </c>
      <c r="K102" s="110">
        <v>0</v>
      </c>
      <c r="L102" s="109" t="s">
        <v>1574</v>
      </c>
      <c r="M102" s="109" t="s">
        <v>1574</v>
      </c>
      <c r="N102" s="109" t="s">
        <v>1574</v>
      </c>
      <c r="O102" s="109"/>
      <c r="P102" s="109"/>
      <c r="Q102" s="111">
        <v>44028.743622685201</v>
      </c>
      <c r="R102" s="109"/>
      <c r="S102" s="109"/>
      <c r="T102" s="109"/>
      <c r="U102" s="109"/>
      <c r="V102" s="109"/>
      <c r="W102" s="109"/>
      <c r="X102" s="109"/>
      <c r="Y102" s="110">
        <v>0</v>
      </c>
      <c r="Z102" s="109"/>
      <c r="AA102" s="109"/>
      <c r="AB102" s="109"/>
      <c r="AC102" s="109"/>
      <c r="AD102" s="109"/>
      <c r="AE102" s="110"/>
    </row>
    <row r="103" spans="1:31" x14ac:dyDescent="0.25">
      <c r="A103" s="109">
        <f>1*Táblázat2[[#This Row],[Órarendi igények]]</f>
        <v>0</v>
      </c>
      <c r="B103" s="109" t="s">
        <v>3813</v>
      </c>
      <c r="C103" s="109"/>
      <c r="D103" s="109" t="s">
        <v>3805</v>
      </c>
      <c r="E103" s="109"/>
      <c r="F103" s="109"/>
      <c r="G103" s="109" t="s">
        <v>3864</v>
      </c>
      <c r="H103" s="109" t="s">
        <v>1681</v>
      </c>
      <c r="I103" s="110">
        <v>666</v>
      </c>
      <c r="J103" s="109" t="s">
        <v>3865</v>
      </c>
      <c r="K103" s="110">
        <v>0</v>
      </c>
      <c r="L103" s="109" t="s">
        <v>1574</v>
      </c>
      <c r="M103" s="109" t="s">
        <v>1574</v>
      </c>
      <c r="N103" s="109" t="s">
        <v>1574</v>
      </c>
      <c r="O103" s="109"/>
      <c r="P103" s="109"/>
      <c r="Q103" s="111">
        <v>44027.723194444399</v>
      </c>
      <c r="R103" s="109"/>
      <c r="S103" s="109"/>
      <c r="T103" s="109"/>
      <c r="U103" s="109"/>
      <c r="V103" s="109"/>
      <c r="W103" s="109"/>
      <c r="X103" s="109"/>
      <c r="Y103" s="110">
        <v>0</v>
      </c>
      <c r="Z103" s="109"/>
      <c r="AA103" s="109"/>
      <c r="AB103" s="109"/>
      <c r="AC103" s="109"/>
      <c r="AD103" s="109"/>
      <c r="AE103" s="110"/>
    </row>
    <row r="104" spans="1:31" x14ac:dyDescent="0.25">
      <c r="A104" s="109">
        <f>1*Táblázat2[[#This Row],[Órarendi igények]]</f>
        <v>0</v>
      </c>
      <c r="B104" s="109" t="s">
        <v>3813</v>
      </c>
      <c r="C104" s="109"/>
      <c r="D104" s="109" t="s">
        <v>3805</v>
      </c>
      <c r="E104" s="109"/>
      <c r="F104" s="109"/>
      <c r="G104" s="109" t="s">
        <v>4349</v>
      </c>
      <c r="H104" s="109" t="s">
        <v>1681</v>
      </c>
      <c r="I104" s="110">
        <v>666</v>
      </c>
      <c r="J104" s="109" t="s">
        <v>4154</v>
      </c>
      <c r="K104" s="110">
        <v>0</v>
      </c>
      <c r="L104" s="109" t="s">
        <v>1574</v>
      </c>
      <c r="M104" s="109" t="s">
        <v>1574</v>
      </c>
      <c r="N104" s="109" t="s">
        <v>1574</v>
      </c>
      <c r="O104" s="109"/>
      <c r="P104" s="109"/>
      <c r="Q104" s="111">
        <v>44027.724479166704</v>
      </c>
      <c r="R104" s="109"/>
      <c r="S104" s="109"/>
      <c r="T104" s="109"/>
      <c r="U104" s="109"/>
      <c r="V104" s="109"/>
      <c r="W104" s="109"/>
      <c r="X104" s="109"/>
      <c r="Y104" s="110">
        <v>0</v>
      </c>
      <c r="Z104" s="109"/>
      <c r="AA104" s="109"/>
      <c r="AB104" s="109"/>
      <c r="AC104" s="109"/>
      <c r="AD104" s="109"/>
      <c r="AE104" s="110"/>
    </row>
    <row r="105" spans="1:31" x14ac:dyDescent="0.25">
      <c r="A105" s="109">
        <f>1*Táblázat2[[#This Row],[Órarendi igények]]</f>
        <v>0</v>
      </c>
      <c r="B105" s="109" t="s">
        <v>3804</v>
      </c>
      <c r="C105" s="109"/>
      <c r="D105" s="109" t="s">
        <v>3805</v>
      </c>
      <c r="E105" s="109"/>
      <c r="F105" s="109"/>
      <c r="G105" s="109" t="s">
        <v>3868</v>
      </c>
      <c r="H105" s="109" t="s">
        <v>1681</v>
      </c>
      <c r="I105" s="110">
        <v>666</v>
      </c>
      <c r="J105" s="109" t="s">
        <v>3869</v>
      </c>
      <c r="K105" s="110">
        <v>0</v>
      </c>
      <c r="L105" s="109" t="s">
        <v>1574</v>
      </c>
      <c r="M105" s="109" t="s">
        <v>1574</v>
      </c>
      <c r="N105" s="109" t="s">
        <v>1574</v>
      </c>
      <c r="O105" s="109"/>
      <c r="P105" s="109"/>
      <c r="Q105" s="111">
        <v>44028.607766203699</v>
      </c>
      <c r="R105" s="109"/>
      <c r="S105" s="109"/>
      <c r="T105" s="109"/>
      <c r="U105" s="109"/>
      <c r="V105" s="109"/>
      <c r="W105" s="109"/>
      <c r="X105" s="109"/>
      <c r="Y105" s="110">
        <v>0</v>
      </c>
      <c r="Z105" s="109"/>
      <c r="AA105" s="109"/>
      <c r="AB105" s="109"/>
      <c r="AC105" s="109"/>
      <c r="AD105" s="109"/>
      <c r="AE105" s="110"/>
    </row>
    <row r="106" spans="1:31" x14ac:dyDescent="0.25">
      <c r="A106" s="109">
        <f>1*Táblázat2[[#This Row],[Órarendi igények]]</f>
        <v>0</v>
      </c>
      <c r="B106" s="109" t="s">
        <v>3804</v>
      </c>
      <c r="C106" s="109"/>
      <c r="D106" s="109" t="s">
        <v>3823</v>
      </c>
      <c r="E106" s="109"/>
      <c r="F106" s="109"/>
      <c r="G106" s="109" t="s">
        <v>4290</v>
      </c>
      <c r="H106" s="109" t="s">
        <v>1593</v>
      </c>
      <c r="I106" s="110">
        <v>666</v>
      </c>
      <c r="J106" s="109" t="s">
        <v>4291</v>
      </c>
      <c r="K106" s="110">
        <v>0</v>
      </c>
      <c r="L106" s="109" t="s">
        <v>1574</v>
      </c>
      <c r="M106" s="109" t="s">
        <v>1574</v>
      </c>
      <c r="N106" s="109" t="s">
        <v>1574</v>
      </c>
      <c r="O106" s="109"/>
      <c r="P106" s="109"/>
      <c r="Q106" s="111">
        <v>44028.644768518498</v>
      </c>
      <c r="R106" s="109" t="s">
        <v>4719</v>
      </c>
      <c r="S106" s="109"/>
      <c r="T106" s="109"/>
      <c r="U106" s="109"/>
      <c r="V106" s="109"/>
      <c r="W106" s="109"/>
      <c r="X106" s="109"/>
      <c r="Y106" s="110">
        <v>0</v>
      </c>
      <c r="Z106" s="109"/>
      <c r="AA106" s="109"/>
      <c r="AB106" s="109"/>
      <c r="AC106" s="109"/>
      <c r="AD106" s="109"/>
      <c r="AE106" s="110"/>
    </row>
    <row r="107" spans="1:31" x14ac:dyDescent="0.25">
      <c r="A107" s="109">
        <f>1*Táblázat2[[#This Row],[Órarendi igények]]</f>
        <v>0</v>
      </c>
      <c r="B107" s="109" t="s">
        <v>3804</v>
      </c>
      <c r="C107" s="109"/>
      <c r="D107" s="109" t="s">
        <v>3805</v>
      </c>
      <c r="E107" s="109"/>
      <c r="F107" s="109"/>
      <c r="G107" s="109" t="s">
        <v>4296</v>
      </c>
      <c r="H107" s="109" t="s">
        <v>1681</v>
      </c>
      <c r="I107" s="110">
        <v>666</v>
      </c>
      <c r="J107" s="109" t="s">
        <v>3881</v>
      </c>
      <c r="K107" s="110">
        <v>0</v>
      </c>
      <c r="L107" s="109" t="s">
        <v>1574</v>
      </c>
      <c r="M107" s="109" t="s">
        <v>1574</v>
      </c>
      <c r="N107" s="109" t="s">
        <v>1574</v>
      </c>
      <c r="O107" s="109"/>
      <c r="P107" s="109"/>
      <c r="Q107" s="111">
        <v>44027.760405092602</v>
      </c>
      <c r="R107" s="109"/>
      <c r="S107" s="109"/>
      <c r="T107" s="109"/>
      <c r="U107" s="109"/>
      <c r="V107" s="109"/>
      <c r="W107" s="109"/>
      <c r="X107" s="109"/>
      <c r="Y107" s="110">
        <v>0</v>
      </c>
      <c r="Z107" s="109"/>
      <c r="AA107" s="109"/>
      <c r="AB107" s="109"/>
      <c r="AC107" s="109"/>
      <c r="AD107" s="109"/>
      <c r="AE107" s="110"/>
    </row>
    <row r="108" spans="1:31" x14ac:dyDescent="0.25">
      <c r="A108" s="109">
        <f>1*Táblázat2[[#This Row],[Órarendi igények]]</f>
        <v>0</v>
      </c>
      <c r="B108" s="109" t="s">
        <v>3804</v>
      </c>
      <c r="C108" s="109"/>
      <c r="D108" s="109" t="s">
        <v>3805</v>
      </c>
      <c r="E108" s="109"/>
      <c r="F108" s="109"/>
      <c r="G108" s="109" t="s">
        <v>4453</v>
      </c>
      <c r="H108" s="109" t="s">
        <v>1681</v>
      </c>
      <c r="I108" s="110">
        <v>666</v>
      </c>
      <c r="J108" s="109" t="s">
        <v>3964</v>
      </c>
      <c r="K108" s="110">
        <v>0</v>
      </c>
      <c r="L108" s="109" t="s">
        <v>1574</v>
      </c>
      <c r="M108" s="109" t="s">
        <v>1574</v>
      </c>
      <c r="N108" s="109" t="s">
        <v>1574</v>
      </c>
      <c r="O108" s="109"/>
      <c r="P108" s="109"/>
      <c r="Q108" s="111">
        <v>44027.760636574101</v>
      </c>
      <c r="R108" s="109"/>
      <c r="S108" s="109"/>
      <c r="T108" s="109"/>
      <c r="U108" s="109"/>
      <c r="V108" s="109"/>
      <c r="W108" s="109"/>
      <c r="X108" s="109"/>
      <c r="Y108" s="110">
        <v>0</v>
      </c>
      <c r="Z108" s="109"/>
      <c r="AA108" s="109"/>
      <c r="AB108" s="109"/>
      <c r="AC108" s="109"/>
      <c r="AD108" s="109"/>
      <c r="AE108" s="110"/>
    </row>
    <row r="109" spans="1:31" x14ac:dyDescent="0.25">
      <c r="A109" s="109">
        <f>1*Táblázat2[[#This Row],[Órarendi igények]]</f>
        <v>0</v>
      </c>
      <c r="B109" s="109" t="s">
        <v>3804</v>
      </c>
      <c r="C109" s="109"/>
      <c r="D109" s="109" t="s">
        <v>3805</v>
      </c>
      <c r="E109" s="109"/>
      <c r="F109" s="109"/>
      <c r="G109" s="109" t="s">
        <v>4195</v>
      </c>
      <c r="H109" s="109" t="s">
        <v>1681</v>
      </c>
      <c r="I109" s="110">
        <v>666</v>
      </c>
      <c r="J109" s="109" t="s">
        <v>3893</v>
      </c>
      <c r="K109" s="110">
        <v>0</v>
      </c>
      <c r="L109" s="109" t="s">
        <v>1574</v>
      </c>
      <c r="M109" s="109" t="s">
        <v>1574</v>
      </c>
      <c r="N109" s="109" t="s">
        <v>1574</v>
      </c>
      <c r="O109" s="109"/>
      <c r="P109" s="109"/>
      <c r="Q109" s="111">
        <v>44027.802523148202</v>
      </c>
      <c r="R109" s="109"/>
      <c r="S109" s="109"/>
      <c r="T109" s="109"/>
      <c r="U109" s="109"/>
      <c r="V109" s="109"/>
      <c r="W109" s="109"/>
      <c r="X109" s="109"/>
      <c r="Y109" s="110">
        <v>0</v>
      </c>
      <c r="Z109" s="109"/>
      <c r="AA109" s="109"/>
      <c r="AB109" s="109"/>
      <c r="AC109" s="109"/>
      <c r="AD109" s="109"/>
      <c r="AE109" s="110"/>
    </row>
    <row r="110" spans="1:31" x14ac:dyDescent="0.25">
      <c r="A110" s="109">
        <f>1*Táblázat2[[#This Row],[Órarendi igények]]</f>
        <v>0</v>
      </c>
      <c r="B110" s="109" t="s">
        <v>3804</v>
      </c>
      <c r="C110" s="109"/>
      <c r="D110" s="109" t="s">
        <v>3805</v>
      </c>
      <c r="E110" s="109"/>
      <c r="F110" s="109"/>
      <c r="G110" s="109" t="s">
        <v>4297</v>
      </c>
      <c r="H110" s="109" t="s">
        <v>1681</v>
      </c>
      <c r="I110" s="110">
        <v>666</v>
      </c>
      <c r="J110" s="109" t="s">
        <v>3951</v>
      </c>
      <c r="K110" s="110">
        <v>0</v>
      </c>
      <c r="L110" s="109" t="s">
        <v>1574</v>
      </c>
      <c r="M110" s="109" t="s">
        <v>1574</v>
      </c>
      <c r="N110" s="109" t="s">
        <v>1574</v>
      </c>
      <c r="O110" s="109"/>
      <c r="P110" s="109"/>
      <c r="Q110" s="111">
        <v>44027.803368055596</v>
      </c>
      <c r="R110" s="109"/>
      <c r="S110" s="109"/>
      <c r="T110" s="109"/>
      <c r="U110" s="109"/>
      <c r="V110" s="109"/>
      <c r="W110" s="109"/>
      <c r="X110" s="109"/>
      <c r="Y110" s="110">
        <v>0</v>
      </c>
      <c r="Z110" s="109"/>
      <c r="AA110" s="109"/>
      <c r="AB110" s="109"/>
      <c r="AC110" s="109"/>
      <c r="AD110" s="109"/>
      <c r="AE110" s="110"/>
    </row>
    <row r="111" spans="1:31" x14ac:dyDescent="0.25">
      <c r="A111" s="109">
        <f>1*Táblázat2[[#This Row],[Órarendi igények]]</f>
        <v>0</v>
      </c>
      <c r="B111" s="109" t="s">
        <v>3804</v>
      </c>
      <c r="C111" s="109"/>
      <c r="D111" s="109" t="s">
        <v>3805</v>
      </c>
      <c r="E111" s="109"/>
      <c r="F111" s="109"/>
      <c r="G111" s="109" t="s">
        <v>4077</v>
      </c>
      <c r="H111" s="109" t="s">
        <v>1681</v>
      </c>
      <c r="I111" s="110">
        <v>666</v>
      </c>
      <c r="J111" s="109" t="s">
        <v>3928</v>
      </c>
      <c r="K111" s="110">
        <v>0</v>
      </c>
      <c r="L111" s="109" t="s">
        <v>1574</v>
      </c>
      <c r="M111" s="109" t="s">
        <v>1574</v>
      </c>
      <c r="N111" s="109" t="s">
        <v>1574</v>
      </c>
      <c r="O111" s="109"/>
      <c r="P111" s="109"/>
      <c r="Q111" s="111">
        <v>44028.496180555601</v>
      </c>
      <c r="R111" s="109"/>
      <c r="S111" s="109"/>
      <c r="T111" s="109"/>
      <c r="U111" s="109"/>
      <c r="V111" s="109"/>
      <c r="W111" s="109"/>
      <c r="X111" s="109"/>
      <c r="Y111" s="110">
        <v>0</v>
      </c>
      <c r="Z111" s="109"/>
      <c r="AA111" s="109"/>
      <c r="AB111" s="109"/>
      <c r="AC111" s="109"/>
      <c r="AD111" s="109"/>
      <c r="AE111" s="110"/>
    </row>
    <row r="112" spans="1:31" x14ac:dyDescent="0.25">
      <c r="A112" s="109">
        <f>1*Táblázat2[[#This Row],[Órarendi igények]]</f>
        <v>0</v>
      </c>
      <c r="B112" s="109" t="s">
        <v>3804</v>
      </c>
      <c r="C112" s="109"/>
      <c r="D112" s="109" t="s">
        <v>3823</v>
      </c>
      <c r="E112" s="109"/>
      <c r="F112" s="109"/>
      <c r="G112" s="109" t="s">
        <v>4354</v>
      </c>
      <c r="H112" s="109" t="s">
        <v>1593</v>
      </c>
      <c r="I112" s="110">
        <v>666</v>
      </c>
      <c r="J112" s="109" t="s">
        <v>4355</v>
      </c>
      <c r="K112" s="110">
        <v>0</v>
      </c>
      <c r="L112" s="109" t="s">
        <v>1574</v>
      </c>
      <c r="M112" s="109" t="s">
        <v>1574</v>
      </c>
      <c r="N112" s="109" t="s">
        <v>1574</v>
      </c>
      <c r="O112" s="109"/>
      <c r="P112" s="109"/>
      <c r="Q112" s="111">
        <v>44028.640428240702</v>
      </c>
      <c r="R112" s="109" t="s">
        <v>4666</v>
      </c>
      <c r="S112" s="109"/>
      <c r="T112" s="109"/>
      <c r="U112" s="109"/>
      <c r="V112" s="109"/>
      <c r="W112" s="109"/>
      <c r="X112" s="109"/>
      <c r="Y112" s="110">
        <v>0</v>
      </c>
      <c r="Z112" s="109"/>
      <c r="AA112" s="109"/>
      <c r="AB112" s="109"/>
      <c r="AC112" s="109"/>
      <c r="AD112" s="109"/>
      <c r="AE112" s="110"/>
    </row>
    <row r="113" spans="1:31" x14ac:dyDescent="0.25">
      <c r="A113" s="109">
        <f>1*Táblázat2[[#This Row],[Órarendi igények]]</f>
        <v>0</v>
      </c>
      <c r="B113" s="109" t="s">
        <v>3813</v>
      </c>
      <c r="C113" s="109"/>
      <c r="D113" s="109" t="s">
        <v>3805</v>
      </c>
      <c r="E113" s="109"/>
      <c r="F113" s="109"/>
      <c r="G113" s="109" t="s">
        <v>3988</v>
      </c>
      <c r="H113" s="109" t="s">
        <v>1681</v>
      </c>
      <c r="I113" s="110">
        <v>666</v>
      </c>
      <c r="J113" s="109" t="s">
        <v>3989</v>
      </c>
      <c r="K113" s="110">
        <v>0</v>
      </c>
      <c r="L113" s="109" t="s">
        <v>1574</v>
      </c>
      <c r="M113" s="109" t="s">
        <v>1574</v>
      </c>
      <c r="N113" s="109" t="s">
        <v>1574</v>
      </c>
      <c r="O113" s="109"/>
      <c r="P113" s="109"/>
      <c r="Q113" s="111">
        <v>44027.727581018502</v>
      </c>
      <c r="R113" s="109"/>
      <c r="S113" s="109"/>
      <c r="T113" s="109"/>
      <c r="U113" s="109"/>
      <c r="V113" s="109"/>
      <c r="W113" s="109"/>
      <c r="X113" s="109"/>
      <c r="Y113" s="110">
        <v>0</v>
      </c>
      <c r="Z113" s="109"/>
      <c r="AA113" s="109"/>
      <c r="AB113" s="109"/>
      <c r="AC113" s="109"/>
      <c r="AD113" s="109"/>
      <c r="AE113" s="110"/>
    </row>
    <row r="114" spans="1:31" x14ac:dyDescent="0.25">
      <c r="A114" s="109">
        <f>1*Táblázat2[[#This Row],[Órarendi igények]]</f>
        <v>0</v>
      </c>
      <c r="B114" s="109" t="s">
        <v>3804</v>
      </c>
      <c r="C114" s="109"/>
      <c r="D114" s="109" t="s">
        <v>3805</v>
      </c>
      <c r="E114" s="109"/>
      <c r="F114" s="109"/>
      <c r="G114" s="109" t="s">
        <v>3892</v>
      </c>
      <c r="H114" s="109" t="s">
        <v>1681</v>
      </c>
      <c r="I114" s="110">
        <v>666</v>
      </c>
      <c r="J114" s="109" t="s">
        <v>3893</v>
      </c>
      <c r="K114" s="110">
        <v>0</v>
      </c>
      <c r="L114" s="109" t="s">
        <v>1574</v>
      </c>
      <c r="M114" s="109" t="s">
        <v>1574</v>
      </c>
      <c r="N114" s="109" t="s">
        <v>1574</v>
      </c>
      <c r="O114" s="109"/>
      <c r="P114" s="109"/>
      <c r="Q114" s="111">
        <v>44027.803171296298</v>
      </c>
      <c r="R114" s="109"/>
      <c r="S114" s="109"/>
      <c r="T114" s="109"/>
      <c r="U114" s="109"/>
      <c r="V114" s="109"/>
      <c r="W114" s="109"/>
      <c r="X114" s="109"/>
      <c r="Y114" s="110">
        <v>0</v>
      </c>
      <c r="Z114" s="109"/>
      <c r="AA114" s="109"/>
      <c r="AB114" s="109"/>
      <c r="AC114" s="109"/>
      <c r="AD114" s="109"/>
      <c r="AE114" s="110"/>
    </row>
    <row r="115" spans="1:31" x14ac:dyDescent="0.25">
      <c r="A115" s="109">
        <f>1*Táblázat2[[#This Row],[Órarendi igények]]</f>
        <v>0</v>
      </c>
      <c r="B115" s="109" t="s">
        <v>3804</v>
      </c>
      <c r="C115" s="109"/>
      <c r="D115" s="109" t="s">
        <v>3805</v>
      </c>
      <c r="E115" s="109"/>
      <c r="F115" s="109"/>
      <c r="G115" s="109" t="s">
        <v>4092</v>
      </c>
      <c r="H115" s="109" t="s">
        <v>1681</v>
      </c>
      <c r="I115" s="110">
        <v>666</v>
      </c>
      <c r="J115" s="109" t="s">
        <v>4036</v>
      </c>
      <c r="K115" s="110">
        <v>0</v>
      </c>
      <c r="L115" s="109" t="s">
        <v>1574</v>
      </c>
      <c r="M115" s="109" t="s">
        <v>1574</v>
      </c>
      <c r="N115" s="109" t="s">
        <v>1574</v>
      </c>
      <c r="O115" s="109"/>
      <c r="P115" s="109"/>
      <c r="Q115" s="111">
        <v>44028.495231481502</v>
      </c>
      <c r="R115" s="109"/>
      <c r="S115" s="109"/>
      <c r="T115" s="109"/>
      <c r="U115" s="109"/>
      <c r="V115" s="109"/>
      <c r="W115" s="109"/>
      <c r="X115" s="109"/>
      <c r="Y115" s="110">
        <v>0</v>
      </c>
      <c r="Z115" s="109"/>
      <c r="AA115" s="109"/>
      <c r="AB115" s="109"/>
      <c r="AC115" s="109"/>
      <c r="AD115" s="109"/>
      <c r="AE115" s="110"/>
    </row>
    <row r="116" spans="1:31" x14ac:dyDescent="0.25">
      <c r="A116" s="109">
        <f>1*Táblázat2[[#This Row],[Órarendi igények]]</f>
        <v>0</v>
      </c>
      <c r="B116" s="109" t="s">
        <v>3804</v>
      </c>
      <c r="C116" s="109"/>
      <c r="D116" s="109" t="s">
        <v>3805</v>
      </c>
      <c r="E116" s="109"/>
      <c r="F116" s="109"/>
      <c r="G116" s="109" t="s">
        <v>4203</v>
      </c>
      <c r="H116" s="109" t="s">
        <v>1681</v>
      </c>
      <c r="I116" s="110">
        <v>666</v>
      </c>
      <c r="J116" s="109" t="s">
        <v>3987</v>
      </c>
      <c r="K116" s="110">
        <v>0</v>
      </c>
      <c r="L116" s="109" t="s">
        <v>1574</v>
      </c>
      <c r="M116" s="109" t="s">
        <v>1574</v>
      </c>
      <c r="N116" s="109" t="s">
        <v>1574</v>
      </c>
      <c r="O116" s="109"/>
      <c r="P116" s="109"/>
      <c r="Q116" s="111">
        <v>44028.497268518498</v>
      </c>
      <c r="R116" s="109"/>
      <c r="S116" s="109"/>
      <c r="T116" s="109"/>
      <c r="U116" s="109"/>
      <c r="V116" s="109"/>
      <c r="W116" s="109"/>
      <c r="X116" s="109"/>
      <c r="Y116" s="110">
        <v>0</v>
      </c>
      <c r="Z116" s="109"/>
      <c r="AA116" s="109"/>
      <c r="AB116" s="109"/>
      <c r="AC116" s="109"/>
      <c r="AD116" s="109"/>
      <c r="AE116" s="110"/>
    </row>
    <row r="117" spans="1:31" x14ac:dyDescent="0.25">
      <c r="A117" s="109">
        <f>1*Táblázat2[[#This Row],[Órarendi igények]]</f>
        <v>0</v>
      </c>
      <c r="B117" s="109" t="s">
        <v>3804</v>
      </c>
      <c r="C117" s="109"/>
      <c r="D117" s="109" t="s">
        <v>3805</v>
      </c>
      <c r="E117" s="109"/>
      <c r="F117" s="109"/>
      <c r="G117" s="109" t="s">
        <v>3902</v>
      </c>
      <c r="H117" s="109" t="s">
        <v>1681</v>
      </c>
      <c r="I117" s="110">
        <v>666</v>
      </c>
      <c r="J117" s="109" t="s">
        <v>3903</v>
      </c>
      <c r="K117" s="110">
        <v>0</v>
      </c>
      <c r="L117" s="109" t="s">
        <v>1574</v>
      </c>
      <c r="M117" s="109" t="s">
        <v>1574</v>
      </c>
      <c r="N117" s="109" t="s">
        <v>1574</v>
      </c>
      <c r="O117" s="109"/>
      <c r="P117" s="109"/>
      <c r="Q117" s="111">
        <v>44028.7421875</v>
      </c>
      <c r="R117" s="109"/>
      <c r="S117" s="109"/>
      <c r="T117" s="109"/>
      <c r="U117" s="109"/>
      <c r="V117" s="109"/>
      <c r="W117" s="109"/>
      <c r="X117" s="109"/>
      <c r="Y117" s="110">
        <v>0</v>
      </c>
      <c r="Z117" s="109"/>
      <c r="AA117" s="109"/>
      <c r="AB117" s="109"/>
      <c r="AC117" s="109"/>
      <c r="AD117" s="109"/>
      <c r="AE117" s="110"/>
    </row>
    <row r="118" spans="1:31" x14ac:dyDescent="0.25">
      <c r="A118" s="109">
        <f>1*Táblázat2[[#This Row],[Órarendi igények]]</f>
        <v>0</v>
      </c>
      <c r="B118" s="109" t="s">
        <v>3804</v>
      </c>
      <c r="C118" s="109"/>
      <c r="D118" s="109" t="s">
        <v>3805</v>
      </c>
      <c r="E118" s="109"/>
      <c r="F118" s="109"/>
      <c r="G118" s="109" t="s">
        <v>4536</v>
      </c>
      <c r="H118" s="109" t="s">
        <v>1681</v>
      </c>
      <c r="I118" s="110">
        <v>666</v>
      </c>
      <c r="J118" s="109" t="s">
        <v>4366</v>
      </c>
      <c r="K118" s="110">
        <v>0</v>
      </c>
      <c r="L118" s="109" t="s">
        <v>1574</v>
      </c>
      <c r="M118" s="109" t="s">
        <v>1574</v>
      </c>
      <c r="N118" s="109" t="s">
        <v>1574</v>
      </c>
      <c r="O118" s="109"/>
      <c r="P118" s="109"/>
      <c r="Q118" s="111">
        <v>44028.745694444398</v>
      </c>
      <c r="R118" s="109"/>
      <c r="S118" s="109"/>
      <c r="T118" s="109"/>
      <c r="U118" s="109"/>
      <c r="V118" s="109"/>
      <c r="W118" s="109"/>
      <c r="X118" s="109"/>
      <c r="Y118" s="110">
        <v>0</v>
      </c>
      <c r="Z118" s="109"/>
      <c r="AA118" s="109"/>
      <c r="AB118" s="109"/>
      <c r="AC118" s="109"/>
      <c r="AD118" s="109"/>
      <c r="AE118" s="110"/>
    </row>
    <row r="119" spans="1:31" x14ac:dyDescent="0.25">
      <c r="A119" s="109">
        <f>1*Táblázat2[[#This Row],[Órarendi igények]]</f>
        <v>0</v>
      </c>
      <c r="B119" s="109" t="s">
        <v>3813</v>
      </c>
      <c r="C119" s="109"/>
      <c r="D119" s="109" t="s">
        <v>3805</v>
      </c>
      <c r="E119" s="109"/>
      <c r="F119" s="109"/>
      <c r="G119" s="109" t="s">
        <v>4307</v>
      </c>
      <c r="H119" s="109" t="s">
        <v>1681</v>
      </c>
      <c r="I119" s="110">
        <v>666</v>
      </c>
      <c r="J119" s="109" t="s">
        <v>3934</v>
      </c>
      <c r="K119" s="110">
        <v>0</v>
      </c>
      <c r="L119" s="109" t="s">
        <v>1574</v>
      </c>
      <c r="M119" s="109" t="s">
        <v>1574</v>
      </c>
      <c r="N119" s="109" t="s">
        <v>1574</v>
      </c>
      <c r="O119" s="109"/>
      <c r="P119" s="109"/>
      <c r="Q119" s="111">
        <v>44027.721678240698</v>
      </c>
      <c r="R119" s="109"/>
      <c r="S119" s="109"/>
      <c r="T119" s="109"/>
      <c r="U119" s="109"/>
      <c r="V119" s="109"/>
      <c r="W119" s="109"/>
      <c r="X119" s="109"/>
      <c r="Y119" s="110">
        <v>0</v>
      </c>
      <c r="Z119" s="109"/>
      <c r="AA119" s="109"/>
      <c r="AB119" s="109"/>
      <c r="AC119" s="109"/>
      <c r="AD119" s="109"/>
      <c r="AE119" s="110"/>
    </row>
    <row r="120" spans="1:31" x14ac:dyDescent="0.25">
      <c r="A120" s="109">
        <f>1*Táblázat2[[#This Row],[Órarendi igények]]</f>
        <v>0</v>
      </c>
      <c r="B120" s="109" t="s">
        <v>3813</v>
      </c>
      <c r="C120" s="109"/>
      <c r="D120" s="109" t="s">
        <v>3805</v>
      </c>
      <c r="E120" s="109"/>
      <c r="F120" s="109"/>
      <c r="G120" s="109" t="s">
        <v>4211</v>
      </c>
      <c r="H120" s="109" t="s">
        <v>1681</v>
      </c>
      <c r="I120" s="110">
        <v>666</v>
      </c>
      <c r="J120" s="109" t="s">
        <v>4212</v>
      </c>
      <c r="K120" s="110">
        <v>0</v>
      </c>
      <c r="L120" s="109" t="s">
        <v>1574</v>
      </c>
      <c r="M120" s="109" t="s">
        <v>1574</v>
      </c>
      <c r="N120" s="109" t="s">
        <v>1574</v>
      </c>
      <c r="O120" s="109"/>
      <c r="P120" s="109"/>
      <c r="Q120" s="111">
        <v>44027.722349536998</v>
      </c>
      <c r="R120" s="109"/>
      <c r="S120" s="109"/>
      <c r="T120" s="109"/>
      <c r="U120" s="109"/>
      <c r="V120" s="109"/>
      <c r="W120" s="109"/>
      <c r="X120" s="109"/>
      <c r="Y120" s="110">
        <v>0</v>
      </c>
      <c r="Z120" s="109"/>
      <c r="AA120" s="109"/>
      <c r="AB120" s="109"/>
      <c r="AC120" s="109"/>
      <c r="AD120" s="109"/>
      <c r="AE120" s="110"/>
    </row>
    <row r="121" spans="1:31" x14ac:dyDescent="0.25">
      <c r="A121" s="109">
        <f>1*Táblázat2[[#This Row],[Órarendi igények]]</f>
        <v>0</v>
      </c>
      <c r="B121" s="109" t="s">
        <v>3813</v>
      </c>
      <c r="C121" s="109"/>
      <c r="D121" s="109" t="s">
        <v>3805</v>
      </c>
      <c r="E121" s="109"/>
      <c r="F121" s="109"/>
      <c r="G121" s="109" t="s">
        <v>4103</v>
      </c>
      <c r="H121" s="109" t="s">
        <v>1681</v>
      </c>
      <c r="I121" s="110">
        <v>666</v>
      </c>
      <c r="J121" s="109" t="s">
        <v>3989</v>
      </c>
      <c r="K121" s="110">
        <v>0</v>
      </c>
      <c r="L121" s="109" t="s">
        <v>1574</v>
      </c>
      <c r="M121" s="109" t="s">
        <v>1574</v>
      </c>
      <c r="N121" s="109" t="s">
        <v>1574</v>
      </c>
      <c r="O121" s="109"/>
      <c r="P121" s="109"/>
      <c r="Q121" s="111">
        <v>44027.727789351899</v>
      </c>
      <c r="R121" s="109"/>
      <c r="S121" s="109"/>
      <c r="T121" s="109"/>
      <c r="U121" s="109"/>
      <c r="V121" s="109"/>
      <c r="W121" s="109"/>
      <c r="X121" s="109"/>
      <c r="Y121" s="110">
        <v>0</v>
      </c>
      <c r="Z121" s="109"/>
      <c r="AA121" s="109"/>
      <c r="AB121" s="109"/>
      <c r="AC121" s="109"/>
      <c r="AD121" s="109"/>
      <c r="AE121" s="110"/>
    </row>
    <row r="122" spans="1:31" x14ac:dyDescent="0.25">
      <c r="A122" s="109">
        <f>1*Táblázat2[[#This Row],[Órarendi igények]]</f>
        <v>0</v>
      </c>
      <c r="B122" s="109" t="s">
        <v>3804</v>
      </c>
      <c r="C122" s="109"/>
      <c r="D122" s="109" t="s">
        <v>3805</v>
      </c>
      <c r="E122" s="109"/>
      <c r="F122" s="109"/>
      <c r="G122" s="109" t="s">
        <v>4365</v>
      </c>
      <c r="H122" s="109" t="s">
        <v>1681</v>
      </c>
      <c r="I122" s="110">
        <v>666</v>
      </c>
      <c r="J122" s="109" t="s">
        <v>4366</v>
      </c>
      <c r="K122" s="110">
        <v>0</v>
      </c>
      <c r="L122" s="109" t="s">
        <v>1574</v>
      </c>
      <c r="M122" s="109" t="s">
        <v>1574</v>
      </c>
      <c r="N122" s="109" t="s">
        <v>1574</v>
      </c>
      <c r="O122" s="109"/>
      <c r="P122" s="109"/>
      <c r="Q122" s="111">
        <v>44028.745590277802</v>
      </c>
      <c r="R122" s="109"/>
      <c r="S122" s="109"/>
      <c r="T122" s="109"/>
      <c r="U122" s="109"/>
      <c r="V122" s="109"/>
      <c r="W122" s="109"/>
      <c r="X122" s="109"/>
      <c r="Y122" s="110">
        <v>0</v>
      </c>
      <c r="Z122" s="109"/>
      <c r="AA122" s="109"/>
      <c r="AB122" s="109"/>
      <c r="AC122" s="109"/>
      <c r="AD122" s="109"/>
      <c r="AE122" s="110"/>
    </row>
    <row r="123" spans="1:31" x14ac:dyDescent="0.25">
      <c r="A123" s="109">
        <f>1*Táblázat2[[#This Row],[Órarendi igények]]</f>
        <v>0</v>
      </c>
      <c r="B123" s="109" t="s">
        <v>3804</v>
      </c>
      <c r="C123" s="109"/>
      <c r="D123" s="109" t="s">
        <v>3823</v>
      </c>
      <c r="E123" s="109"/>
      <c r="F123" s="109"/>
      <c r="G123" s="109" t="s">
        <v>4472</v>
      </c>
      <c r="H123" s="109" t="s">
        <v>1593</v>
      </c>
      <c r="I123" s="110">
        <v>666</v>
      </c>
      <c r="J123" s="109" t="s">
        <v>4473</v>
      </c>
      <c r="K123" s="110">
        <v>0</v>
      </c>
      <c r="L123" s="109" t="s">
        <v>1574</v>
      </c>
      <c r="M123" s="109" t="s">
        <v>1574</v>
      </c>
      <c r="N123" s="109" t="s">
        <v>1574</v>
      </c>
      <c r="O123" s="109"/>
      <c r="P123" s="109"/>
      <c r="Q123" s="111">
        <v>44028.638541666704</v>
      </c>
      <c r="R123" s="109" t="s">
        <v>2581</v>
      </c>
      <c r="S123" s="109"/>
      <c r="T123" s="109"/>
      <c r="U123" s="109"/>
      <c r="V123" s="109"/>
      <c r="W123" s="109"/>
      <c r="X123" s="109"/>
      <c r="Y123" s="110">
        <v>0</v>
      </c>
      <c r="Z123" s="109"/>
      <c r="AA123" s="109"/>
      <c r="AB123" s="109"/>
      <c r="AC123" s="109"/>
      <c r="AD123" s="109"/>
      <c r="AE123" s="110"/>
    </row>
    <row r="124" spans="1:31" x14ac:dyDescent="0.25">
      <c r="A124" s="109">
        <f>1*Táblázat2[[#This Row],[Órarendi igények]]</f>
        <v>0</v>
      </c>
      <c r="B124" s="109" t="s">
        <v>3804</v>
      </c>
      <c r="C124" s="109"/>
      <c r="D124" s="109" t="s">
        <v>3823</v>
      </c>
      <c r="E124" s="109"/>
      <c r="F124" s="109"/>
      <c r="G124" s="109" t="s">
        <v>4552</v>
      </c>
      <c r="H124" s="109" t="s">
        <v>1593</v>
      </c>
      <c r="I124" s="110">
        <v>666</v>
      </c>
      <c r="J124" s="109" t="s">
        <v>4553</v>
      </c>
      <c r="K124" s="110">
        <v>0</v>
      </c>
      <c r="L124" s="109" t="s">
        <v>1574</v>
      </c>
      <c r="M124" s="109" t="s">
        <v>1574</v>
      </c>
      <c r="N124" s="109" t="s">
        <v>1574</v>
      </c>
      <c r="O124" s="109"/>
      <c r="P124" s="109"/>
      <c r="Q124" s="111">
        <v>44028.637673611098</v>
      </c>
      <c r="R124" s="109" t="s">
        <v>2514</v>
      </c>
      <c r="S124" s="109"/>
      <c r="T124" s="109"/>
      <c r="U124" s="109"/>
      <c r="V124" s="109"/>
      <c r="W124" s="109"/>
      <c r="X124" s="109"/>
      <c r="Y124" s="110">
        <v>0</v>
      </c>
      <c r="Z124" s="109"/>
      <c r="AA124" s="109"/>
      <c r="AB124" s="109"/>
      <c r="AC124" s="109"/>
      <c r="AD124" s="109"/>
      <c r="AE124" s="110"/>
    </row>
    <row r="125" spans="1:31" x14ac:dyDescent="0.25">
      <c r="A125" s="109">
        <f>1*Táblázat2[[#This Row],[Órarendi igények]]</f>
        <v>0</v>
      </c>
      <c r="B125" s="109" t="s">
        <v>3804</v>
      </c>
      <c r="C125" s="109"/>
      <c r="D125" s="109" t="s">
        <v>3823</v>
      </c>
      <c r="E125" s="109"/>
      <c r="F125" s="109"/>
      <c r="G125" s="109" t="s">
        <v>4009</v>
      </c>
      <c r="H125" s="109" t="s">
        <v>1593</v>
      </c>
      <c r="I125" s="110">
        <v>666</v>
      </c>
      <c r="J125" s="109" t="s">
        <v>4010</v>
      </c>
      <c r="K125" s="110">
        <v>0</v>
      </c>
      <c r="L125" s="109" t="s">
        <v>1574</v>
      </c>
      <c r="M125" s="109" t="s">
        <v>1574</v>
      </c>
      <c r="N125" s="109" t="s">
        <v>1574</v>
      </c>
      <c r="O125" s="109"/>
      <c r="P125" s="109"/>
      <c r="Q125" s="111">
        <v>44028.637789351902</v>
      </c>
      <c r="R125" s="109" t="s">
        <v>2514</v>
      </c>
      <c r="S125" s="109"/>
      <c r="T125" s="109"/>
      <c r="U125" s="109"/>
      <c r="V125" s="109"/>
      <c r="W125" s="109"/>
      <c r="X125" s="109"/>
      <c r="Y125" s="110">
        <v>0</v>
      </c>
      <c r="Z125" s="109"/>
      <c r="AA125" s="109"/>
      <c r="AB125" s="109"/>
      <c r="AC125" s="109"/>
      <c r="AD125" s="109"/>
      <c r="AE125" s="110"/>
    </row>
    <row r="126" spans="1:31" x14ac:dyDescent="0.25">
      <c r="A126" s="109">
        <f>1*Táblázat2[[#This Row],[Órarendi igények]]</f>
        <v>0</v>
      </c>
      <c r="B126" s="109" t="s">
        <v>3813</v>
      </c>
      <c r="C126" s="109"/>
      <c r="D126" s="109" t="s">
        <v>3805</v>
      </c>
      <c r="E126" s="109"/>
      <c r="F126" s="109"/>
      <c r="G126" s="109" t="s">
        <v>4228</v>
      </c>
      <c r="H126" s="109" t="s">
        <v>1681</v>
      </c>
      <c r="I126" s="110">
        <v>666</v>
      </c>
      <c r="J126" s="109" t="s">
        <v>4212</v>
      </c>
      <c r="K126" s="110">
        <v>0</v>
      </c>
      <c r="L126" s="109" t="s">
        <v>1574</v>
      </c>
      <c r="M126" s="109" t="s">
        <v>1574</v>
      </c>
      <c r="N126" s="109" t="s">
        <v>1574</v>
      </c>
      <c r="O126" s="109"/>
      <c r="P126" s="109"/>
      <c r="Q126" s="111">
        <v>44027.722453703696</v>
      </c>
      <c r="R126" s="109"/>
      <c r="S126" s="109"/>
      <c r="T126" s="109"/>
      <c r="U126" s="109"/>
      <c r="V126" s="109"/>
      <c r="W126" s="109"/>
      <c r="X126" s="109"/>
      <c r="Y126" s="110">
        <v>0</v>
      </c>
      <c r="Z126" s="109"/>
      <c r="AA126" s="109"/>
      <c r="AB126" s="109"/>
      <c r="AC126" s="109"/>
      <c r="AD126" s="109"/>
      <c r="AE126" s="110"/>
    </row>
    <row r="127" spans="1:31" x14ac:dyDescent="0.25">
      <c r="A127" s="109">
        <f>1*Táblázat2[[#This Row],[Órarendi igények]]</f>
        <v>0</v>
      </c>
      <c r="B127" s="109" t="s">
        <v>3804</v>
      </c>
      <c r="C127" s="109"/>
      <c r="D127" s="109" t="s">
        <v>3805</v>
      </c>
      <c r="E127" s="109"/>
      <c r="F127" s="109"/>
      <c r="G127" s="109" t="s">
        <v>4230</v>
      </c>
      <c r="H127" s="109" t="s">
        <v>1681</v>
      </c>
      <c r="I127" s="110">
        <v>666</v>
      </c>
      <c r="J127" s="109" t="s">
        <v>3891</v>
      </c>
      <c r="K127" s="110">
        <v>0</v>
      </c>
      <c r="L127" s="109" t="s">
        <v>1574</v>
      </c>
      <c r="M127" s="109" t="s">
        <v>1574</v>
      </c>
      <c r="N127" s="109" t="s">
        <v>1574</v>
      </c>
      <c r="O127" s="109"/>
      <c r="P127" s="109"/>
      <c r="Q127" s="111">
        <v>44027.755844907399</v>
      </c>
      <c r="R127" s="109"/>
      <c r="S127" s="109"/>
      <c r="T127" s="109"/>
      <c r="U127" s="109"/>
      <c r="V127" s="109"/>
      <c r="W127" s="109"/>
      <c r="X127" s="109"/>
      <c r="Y127" s="110">
        <v>0</v>
      </c>
      <c r="Z127" s="109"/>
      <c r="AA127" s="109"/>
      <c r="AB127" s="109"/>
      <c r="AC127" s="109"/>
      <c r="AD127" s="109"/>
      <c r="AE127" s="110"/>
    </row>
    <row r="128" spans="1:31" x14ac:dyDescent="0.25">
      <c r="A128" s="109">
        <f>1*Táblázat2[[#This Row],[Órarendi igények]]</f>
        <v>0</v>
      </c>
      <c r="B128" s="109" t="s">
        <v>3804</v>
      </c>
      <c r="C128" s="109"/>
      <c r="D128" s="109" t="s">
        <v>3805</v>
      </c>
      <c r="E128" s="109"/>
      <c r="F128" s="109"/>
      <c r="G128" s="109" t="s">
        <v>4016</v>
      </c>
      <c r="H128" s="109" t="s">
        <v>1681</v>
      </c>
      <c r="I128" s="110">
        <v>666</v>
      </c>
      <c r="J128" s="109" t="s">
        <v>4017</v>
      </c>
      <c r="K128" s="110">
        <v>0</v>
      </c>
      <c r="L128" s="109" t="s">
        <v>1574</v>
      </c>
      <c r="M128" s="109" t="s">
        <v>1574</v>
      </c>
      <c r="N128" s="109" t="s">
        <v>1574</v>
      </c>
      <c r="O128" s="109"/>
      <c r="P128" s="109"/>
      <c r="Q128" s="111">
        <v>44028.621342592603</v>
      </c>
      <c r="R128" s="109"/>
      <c r="S128" s="109"/>
      <c r="T128" s="109"/>
      <c r="U128" s="109"/>
      <c r="V128" s="109"/>
      <c r="W128" s="109"/>
      <c r="X128" s="109"/>
      <c r="Y128" s="110">
        <v>0</v>
      </c>
      <c r="Z128" s="109"/>
      <c r="AA128" s="109"/>
      <c r="AB128" s="109"/>
      <c r="AC128" s="109"/>
      <c r="AD128" s="109"/>
      <c r="AE128" s="110"/>
    </row>
    <row r="129" spans="1:31" x14ac:dyDescent="0.25">
      <c r="A129" s="109">
        <f>1*Táblázat2[[#This Row],[Órarendi igények]]</f>
        <v>0</v>
      </c>
      <c r="B129" s="109" t="s">
        <v>3804</v>
      </c>
      <c r="C129" s="109"/>
      <c r="D129" s="109" t="s">
        <v>3805</v>
      </c>
      <c r="E129" s="109"/>
      <c r="F129" s="109"/>
      <c r="G129" s="109" t="s">
        <v>4120</v>
      </c>
      <c r="H129" s="109" t="s">
        <v>1681</v>
      </c>
      <c r="I129" s="110">
        <v>666</v>
      </c>
      <c r="J129" s="109" t="s">
        <v>4121</v>
      </c>
      <c r="K129" s="110">
        <v>0</v>
      </c>
      <c r="L129" s="109" t="s">
        <v>1574</v>
      </c>
      <c r="M129" s="109" t="s">
        <v>1574</v>
      </c>
      <c r="N129" s="109" t="s">
        <v>1574</v>
      </c>
      <c r="O129" s="109"/>
      <c r="P129" s="109"/>
      <c r="Q129" s="111">
        <v>44027.806064814802</v>
      </c>
      <c r="R129" s="109"/>
      <c r="S129" s="109"/>
      <c r="T129" s="109"/>
      <c r="U129" s="109"/>
      <c r="V129" s="109"/>
      <c r="W129" s="109"/>
      <c r="X129" s="109"/>
      <c r="Y129" s="110">
        <v>0</v>
      </c>
      <c r="Z129" s="109"/>
      <c r="AA129" s="109"/>
      <c r="AB129" s="109"/>
      <c r="AC129" s="109"/>
      <c r="AD129" s="109"/>
      <c r="AE129" s="110"/>
    </row>
    <row r="130" spans="1:31" x14ac:dyDescent="0.25">
      <c r="A130" s="109">
        <f>1*Táblázat2[[#This Row],[Órarendi igények]]</f>
        <v>0</v>
      </c>
      <c r="B130" s="109" t="s">
        <v>3804</v>
      </c>
      <c r="C130" s="109"/>
      <c r="D130" s="109" t="s">
        <v>3805</v>
      </c>
      <c r="E130" s="109"/>
      <c r="F130" s="109"/>
      <c r="G130" s="109" t="s">
        <v>4235</v>
      </c>
      <c r="H130" s="109" t="s">
        <v>1681</v>
      </c>
      <c r="I130" s="110">
        <v>666</v>
      </c>
      <c r="J130" s="109" t="s">
        <v>3928</v>
      </c>
      <c r="K130" s="110">
        <v>0</v>
      </c>
      <c r="L130" s="109" t="s">
        <v>1574</v>
      </c>
      <c r="M130" s="109" t="s">
        <v>1574</v>
      </c>
      <c r="N130" s="109" t="s">
        <v>1574</v>
      </c>
      <c r="O130" s="109"/>
      <c r="P130" s="109"/>
      <c r="Q130" s="111">
        <v>44028.744351851798</v>
      </c>
      <c r="R130" s="109"/>
      <c r="S130" s="109"/>
      <c r="T130" s="109"/>
      <c r="U130" s="109"/>
      <c r="V130" s="109"/>
      <c r="W130" s="109"/>
      <c r="X130" s="109"/>
      <c r="Y130" s="110">
        <v>0</v>
      </c>
      <c r="Z130" s="109"/>
      <c r="AA130" s="109"/>
      <c r="AB130" s="109"/>
      <c r="AC130" s="109"/>
      <c r="AD130" s="109"/>
      <c r="AE130" s="110"/>
    </row>
    <row r="131" spans="1:31" x14ac:dyDescent="0.25">
      <c r="A131" s="109">
        <f>1*Táblázat2[[#This Row],[Órarendi igények]]</f>
        <v>0</v>
      </c>
      <c r="B131" s="109" t="s">
        <v>3804</v>
      </c>
      <c r="C131" s="109"/>
      <c r="D131" s="109" t="s">
        <v>3805</v>
      </c>
      <c r="E131" s="109"/>
      <c r="F131" s="109"/>
      <c r="G131" s="109" t="s">
        <v>3806</v>
      </c>
      <c r="H131" s="109" t="s">
        <v>1681</v>
      </c>
      <c r="I131" s="110">
        <v>666</v>
      </c>
      <c r="J131" s="109" t="s">
        <v>3807</v>
      </c>
      <c r="K131" s="110">
        <v>0</v>
      </c>
      <c r="L131" s="109" t="s">
        <v>1574</v>
      </c>
      <c r="M131" s="109" t="s">
        <v>1574</v>
      </c>
      <c r="N131" s="109" t="s">
        <v>1574</v>
      </c>
      <c r="O131" s="109"/>
      <c r="P131" s="109"/>
      <c r="Q131" s="111">
        <v>44027.7593402778</v>
      </c>
      <c r="R131" s="109"/>
      <c r="S131" s="109"/>
      <c r="T131" s="109"/>
      <c r="U131" s="109"/>
      <c r="V131" s="109"/>
      <c r="W131" s="109"/>
      <c r="X131" s="109"/>
      <c r="Y131" s="110">
        <v>0</v>
      </c>
      <c r="Z131" s="109"/>
      <c r="AA131" s="109"/>
      <c r="AB131" s="109"/>
      <c r="AC131" s="109"/>
      <c r="AD131" s="109"/>
      <c r="AE131" s="110"/>
    </row>
    <row r="132" spans="1:31" x14ac:dyDescent="0.25">
      <c r="A132" s="109">
        <f>1*Táblázat2[[#This Row],[Órarendi igények]]</f>
        <v>0</v>
      </c>
      <c r="B132" s="109" t="s">
        <v>3804</v>
      </c>
      <c r="C132" s="109"/>
      <c r="D132" s="109" t="s">
        <v>3805</v>
      </c>
      <c r="E132" s="109"/>
      <c r="F132" s="109"/>
      <c r="G132" s="109" t="s">
        <v>4023</v>
      </c>
      <c r="H132" s="109" t="s">
        <v>1681</v>
      </c>
      <c r="I132" s="110">
        <v>666</v>
      </c>
      <c r="J132" s="109" t="s">
        <v>3893</v>
      </c>
      <c r="K132" s="110">
        <v>0</v>
      </c>
      <c r="L132" s="109" t="s">
        <v>1574</v>
      </c>
      <c r="M132" s="109" t="s">
        <v>1574</v>
      </c>
      <c r="N132" s="109" t="s">
        <v>1574</v>
      </c>
      <c r="O132" s="109"/>
      <c r="P132" s="109"/>
      <c r="Q132" s="111">
        <v>44027.802361111098</v>
      </c>
      <c r="R132" s="109"/>
      <c r="S132" s="109"/>
      <c r="T132" s="109"/>
      <c r="U132" s="109"/>
      <c r="V132" s="109"/>
      <c r="W132" s="109"/>
      <c r="X132" s="109"/>
      <c r="Y132" s="110">
        <v>0</v>
      </c>
      <c r="Z132" s="109"/>
      <c r="AA132" s="109"/>
      <c r="AB132" s="109"/>
      <c r="AC132" s="109"/>
      <c r="AD132" s="109"/>
      <c r="AE132" s="110"/>
    </row>
    <row r="133" spans="1:31" x14ac:dyDescent="0.25">
      <c r="A133" s="109">
        <f>1*Táblázat2[[#This Row],[Órarendi igények]]</f>
        <v>0</v>
      </c>
      <c r="B133" s="109" t="s">
        <v>3813</v>
      </c>
      <c r="C133" s="109"/>
      <c r="D133" s="109" t="s">
        <v>3805</v>
      </c>
      <c r="E133" s="109"/>
      <c r="F133" s="109"/>
      <c r="G133" s="109" t="s">
        <v>4488</v>
      </c>
      <c r="H133" s="109" t="s">
        <v>1681</v>
      </c>
      <c r="I133" s="110">
        <v>666</v>
      </c>
      <c r="J133" s="109" t="s">
        <v>4489</v>
      </c>
      <c r="K133" s="110">
        <v>0</v>
      </c>
      <c r="L133" s="109" t="s">
        <v>1574</v>
      </c>
      <c r="M133" s="109" t="s">
        <v>1574</v>
      </c>
      <c r="N133" s="109" t="s">
        <v>1574</v>
      </c>
      <c r="O133" s="109"/>
      <c r="P133" s="109"/>
      <c r="Q133" s="111">
        <v>44027.723495370403</v>
      </c>
      <c r="R133" s="109"/>
      <c r="S133" s="109"/>
      <c r="T133" s="109"/>
      <c r="U133" s="109"/>
      <c r="V133" s="109"/>
      <c r="W133" s="109"/>
      <c r="X133" s="109"/>
      <c r="Y133" s="110">
        <v>0</v>
      </c>
      <c r="Z133" s="109"/>
      <c r="AA133" s="109"/>
      <c r="AB133" s="109"/>
      <c r="AC133" s="109"/>
      <c r="AD133" s="109"/>
      <c r="AE133" s="110"/>
    </row>
    <row r="134" spans="1:31" x14ac:dyDescent="0.25">
      <c r="A134" s="109">
        <f>1*Táblázat2[[#This Row],[Órarendi igények]]</f>
        <v>0</v>
      </c>
      <c r="B134" s="109" t="s">
        <v>3804</v>
      </c>
      <c r="C134" s="109"/>
      <c r="D134" s="109" t="s">
        <v>3805</v>
      </c>
      <c r="E134" s="109"/>
      <c r="F134" s="109"/>
      <c r="G134" s="109" t="s">
        <v>4490</v>
      </c>
      <c r="H134" s="109" t="s">
        <v>1681</v>
      </c>
      <c r="I134" s="110">
        <v>666</v>
      </c>
      <c r="J134" s="109" t="s">
        <v>4221</v>
      </c>
      <c r="K134" s="110">
        <v>0</v>
      </c>
      <c r="L134" s="109" t="s">
        <v>1574</v>
      </c>
      <c r="M134" s="109" t="s">
        <v>1574</v>
      </c>
      <c r="N134" s="109" t="s">
        <v>1574</v>
      </c>
      <c r="O134" s="109"/>
      <c r="P134" s="109"/>
      <c r="Q134" s="111">
        <v>44028.497488425899</v>
      </c>
      <c r="R134" s="109"/>
      <c r="S134" s="109"/>
      <c r="T134" s="109"/>
      <c r="U134" s="109"/>
      <c r="V134" s="109"/>
      <c r="W134" s="109"/>
      <c r="X134" s="109"/>
      <c r="Y134" s="110">
        <v>0</v>
      </c>
      <c r="Z134" s="109"/>
      <c r="AA134" s="109"/>
      <c r="AB134" s="109"/>
      <c r="AC134" s="109"/>
      <c r="AD134" s="109"/>
      <c r="AE134" s="110"/>
    </row>
    <row r="135" spans="1:31" x14ac:dyDescent="0.25">
      <c r="A135" s="109">
        <f>1*Táblázat2[[#This Row],[Órarendi igények]]</f>
        <v>0</v>
      </c>
      <c r="B135" s="109" t="s">
        <v>3804</v>
      </c>
      <c r="C135" s="109"/>
      <c r="D135" s="109" t="s">
        <v>3805</v>
      </c>
      <c r="E135" s="109"/>
      <c r="F135" s="109"/>
      <c r="G135" s="109" t="s">
        <v>3812</v>
      </c>
      <c r="H135" s="109" t="s">
        <v>1681</v>
      </c>
      <c r="I135" s="110">
        <v>666</v>
      </c>
      <c r="J135" s="109" t="s">
        <v>3811</v>
      </c>
      <c r="K135" s="110">
        <v>0</v>
      </c>
      <c r="L135" s="109" t="s">
        <v>1574</v>
      </c>
      <c r="M135" s="109" t="s">
        <v>1574</v>
      </c>
      <c r="N135" s="109" t="s">
        <v>1574</v>
      </c>
      <c r="O135" s="109"/>
      <c r="P135" s="109"/>
      <c r="Q135" s="111">
        <v>44028.608900462998</v>
      </c>
      <c r="R135" s="109"/>
      <c r="S135" s="109"/>
      <c r="T135" s="109"/>
      <c r="U135" s="109"/>
      <c r="V135" s="109"/>
      <c r="W135" s="109"/>
      <c r="X135" s="109"/>
      <c r="Y135" s="110">
        <v>0</v>
      </c>
      <c r="Z135" s="109"/>
      <c r="AA135" s="109"/>
      <c r="AB135" s="109"/>
      <c r="AC135" s="109"/>
      <c r="AD135" s="109"/>
      <c r="AE135" s="110"/>
    </row>
    <row r="136" spans="1:31" x14ac:dyDescent="0.25">
      <c r="A136" s="109">
        <f>1*Táblázat2[[#This Row],[Órarendi igények]]</f>
        <v>0</v>
      </c>
      <c r="B136" s="109" t="s">
        <v>3804</v>
      </c>
      <c r="C136" s="109"/>
      <c r="D136" s="109" t="s">
        <v>3823</v>
      </c>
      <c r="E136" s="109"/>
      <c r="F136" s="109"/>
      <c r="G136" s="109" t="s">
        <v>4134</v>
      </c>
      <c r="H136" s="109" t="s">
        <v>1593</v>
      </c>
      <c r="I136" s="110">
        <v>666</v>
      </c>
      <c r="J136" s="109" t="s">
        <v>4135</v>
      </c>
      <c r="K136" s="110">
        <v>0</v>
      </c>
      <c r="L136" s="109" t="s">
        <v>1574</v>
      </c>
      <c r="M136" s="109" t="s">
        <v>1574</v>
      </c>
      <c r="N136" s="109" t="s">
        <v>1574</v>
      </c>
      <c r="O136" s="109"/>
      <c r="P136" s="109"/>
      <c r="Q136" s="111">
        <v>44028.635231481501</v>
      </c>
      <c r="R136" s="109" t="s">
        <v>952</v>
      </c>
      <c r="S136" s="109"/>
      <c r="T136" s="109"/>
      <c r="U136" s="109"/>
      <c r="V136" s="109"/>
      <c r="W136" s="109"/>
      <c r="X136" s="109"/>
      <c r="Y136" s="110">
        <v>0</v>
      </c>
      <c r="Z136" s="109"/>
      <c r="AA136" s="109"/>
      <c r="AB136" s="109"/>
      <c r="AC136" s="109"/>
      <c r="AD136" s="109"/>
      <c r="AE136" s="110"/>
    </row>
    <row r="137" spans="1:31" x14ac:dyDescent="0.25">
      <c r="A137" s="109">
        <f>1*Táblázat2[[#This Row],[Órarendi igények]]</f>
        <v>0</v>
      </c>
      <c r="B137" s="109" t="s">
        <v>3804</v>
      </c>
      <c r="C137" s="109"/>
      <c r="D137" s="109" t="s">
        <v>3823</v>
      </c>
      <c r="E137" s="109"/>
      <c r="F137" s="109"/>
      <c r="G137" s="109" t="s">
        <v>4028</v>
      </c>
      <c r="H137" s="109" t="s">
        <v>1593</v>
      </c>
      <c r="I137" s="110">
        <v>666</v>
      </c>
      <c r="J137" s="109" t="s">
        <v>4029</v>
      </c>
      <c r="K137" s="110">
        <v>0</v>
      </c>
      <c r="L137" s="109" t="s">
        <v>1574</v>
      </c>
      <c r="M137" s="109" t="s">
        <v>1574</v>
      </c>
      <c r="N137" s="109" t="s">
        <v>1574</v>
      </c>
      <c r="O137" s="109"/>
      <c r="P137" s="109"/>
      <c r="Q137" s="111">
        <v>44028.640034722201</v>
      </c>
      <c r="R137" s="109"/>
      <c r="S137" s="109"/>
      <c r="T137" s="109"/>
      <c r="U137" s="109"/>
      <c r="V137" s="109"/>
      <c r="W137" s="109"/>
      <c r="X137" s="109"/>
      <c r="Y137" s="110">
        <v>0</v>
      </c>
      <c r="Z137" s="109"/>
      <c r="AA137" s="109"/>
      <c r="AB137" s="109"/>
      <c r="AC137" s="109"/>
      <c r="AD137" s="109"/>
      <c r="AE137" s="110"/>
    </row>
    <row r="138" spans="1:31" x14ac:dyDescent="0.25">
      <c r="A138" s="109">
        <f>1*Táblázat2[[#This Row],[Órarendi igények]]</f>
        <v>0</v>
      </c>
      <c r="B138" s="109" t="s">
        <v>3804</v>
      </c>
      <c r="C138" s="109"/>
      <c r="D138" s="109" t="s">
        <v>3823</v>
      </c>
      <c r="E138" s="109"/>
      <c r="F138" s="109"/>
      <c r="G138" s="109" t="s">
        <v>4495</v>
      </c>
      <c r="H138" s="109" t="s">
        <v>1593</v>
      </c>
      <c r="I138" s="110">
        <v>666</v>
      </c>
      <c r="J138" s="109" t="s">
        <v>4496</v>
      </c>
      <c r="K138" s="110">
        <v>0</v>
      </c>
      <c r="L138" s="109" t="s">
        <v>1574</v>
      </c>
      <c r="M138" s="109" t="s">
        <v>1574</v>
      </c>
      <c r="N138" s="109" t="s">
        <v>1574</v>
      </c>
      <c r="O138" s="109"/>
      <c r="P138" s="109"/>
      <c r="Q138" s="111">
        <v>44028.643634259301</v>
      </c>
      <c r="R138" s="109" t="s">
        <v>1385</v>
      </c>
      <c r="S138" s="109"/>
      <c r="T138" s="109"/>
      <c r="U138" s="109"/>
      <c r="V138" s="109"/>
      <c r="W138" s="109"/>
      <c r="X138" s="109"/>
      <c r="Y138" s="110">
        <v>0</v>
      </c>
      <c r="Z138" s="109"/>
      <c r="AA138" s="109"/>
      <c r="AB138" s="109"/>
      <c r="AC138" s="109"/>
      <c r="AD138" s="109"/>
      <c r="AE138" s="110"/>
    </row>
    <row r="139" spans="1:31" x14ac:dyDescent="0.25">
      <c r="A139" s="109">
        <f>1*Táblázat2[[#This Row],[Órarendi igények]]</f>
        <v>0</v>
      </c>
      <c r="B139" s="109" t="s">
        <v>3804</v>
      </c>
      <c r="C139" s="109"/>
      <c r="D139" s="109" t="s">
        <v>3805</v>
      </c>
      <c r="E139" s="109"/>
      <c r="F139" s="109"/>
      <c r="G139" s="109" t="s">
        <v>4501</v>
      </c>
      <c r="H139" s="109" t="s">
        <v>1681</v>
      </c>
      <c r="I139" s="110">
        <v>666</v>
      </c>
      <c r="J139" s="109" t="s">
        <v>3953</v>
      </c>
      <c r="K139" s="110">
        <v>0</v>
      </c>
      <c r="L139" s="109" t="s">
        <v>1574</v>
      </c>
      <c r="M139" s="109" t="s">
        <v>1574</v>
      </c>
      <c r="N139" s="109" t="s">
        <v>1574</v>
      </c>
      <c r="O139" s="109"/>
      <c r="P139" s="109"/>
      <c r="Q139" s="111">
        <v>44028.492974537003</v>
      </c>
      <c r="R139" s="109"/>
      <c r="S139" s="109"/>
      <c r="T139" s="109"/>
      <c r="U139" s="109"/>
      <c r="V139" s="109"/>
      <c r="W139" s="109"/>
      <c r="X139" s="109"/>
      <c r="Y139" s="110">
        <v>0</v>
      </c>
      <c r="Z139" s="109"/>
      <c r="AA139" s="109"/>
      <c r="AB139" s="109"/>
      <c r="AC139" s="109"/>
      <c r="AD139" s="109"/>
      <c r="AE139" s="110"/>
    </row>
    <row r="140" spans="1:31" x14ac:dyDescent="0.25">
      <c r="A140" s="109">
        <f>1*Táblázat2[[#This Row],[Órarendi igények]]</f>
        <v>0</v>
      </c>
      <c r="B140" s="109" t="s">
        <v>3804</v>
      </c>
      <c r="C140" s="109"/>
      <c r="D140" s="109" t="s">
        <v>3805</v>
      </c>
      <c r="E140" s="109"/>
      <c r="F140" s="109"/>
      <c r="G140" s="109" t="s">
        <v>4138</v>
      </c>
      <c r="H140" s="109" t="s">
        <v>1681</v>
      </c>
      <c r="I140" s="110">
        <v>666</v>
      </c>
      <c r="J140" s="109" t="s">
        <v>4139</v>
      </c>
      <c r="K140" s="110">
        <v>0</v>
      </c>
      <c r="L140" s="109" t="s">
        <v>1574</v>
      </c>
      <c r="M140" s="109" t="s">
        <v>1574</v>
      </c>
      <c r="N140" s="109" t="s">
        <v>1574</v>
      </c>
      <c r="O140" s="109"/>
      <c r="P140" s="109"/>
      <c r="Q140" s="111">
        <v>44020.779884259297</v>
      </c>
      <c r="R140" s="109"/>
      <c r="S140" s="109"/>
      <c r="T140" s="109"/>
      <c r="U140" s="109"/>
      <c r="V140" s="109"/>
      <c r="W140" s="109"/>
      <c r="X140" s="109"/>
      <c r="Y140" s="110">
        <v>0</v>
      </c>
      <c r="Z140" s="109"/>
      <c r="AA140" s="109"/>
      <c r="AB140" s="109"/>
      <c r="AC140" s="109"/>
      <c r="AD140" s="109"/>
      <c r="AE140" s="110"/>
    </row>
    <row r="141" spans="1:31" x14ac:dyDescent="0.25">
      <c r="A141" s="109">
        <f>1*Táblázat2[[#This Row],[Órarendi igények]]</f>
        <v>0</v>
      </c>
      <c r="B141" s="109" t="s">
        <v>3813</v>
      </c>
      <c r="C141" s="109"/>
      <c r="D141" s="109" t="s">
        <v>3805</v>
      </c>
      <c r="E141" s="415"/>
      <c r="F141" s="109"/>
      <c r="G141" s="109" t="s">
        <v>4329</v>
      </c>
      <c r="H141" s="109" t="s">
        <v>1681</v>
      </c>
      <c r="I141" s="110">
        <v>666</v>
      </c>
      <c r="J141" s="109" t="s">
        <v>3820</v>
      </c>
      <c r="K141" s="110">
        <v>0</v>
      </c>
      <c r="L141" s="109" t="s">
        <v>1574</v>
      </c>
      <c r="M141" s="109" t="s">
        <v>1574</v>
      </c>
      <c r="N141" s="109" t="s">
        <v>1574</v>
      </c>
      <c r="O141" s="109"/>
      <c r="P141" s="109"/>
      <c r="Q141" s="111">
        <v>44027.722557870402</v>
      </c>
      <c r="R141" s="109"/>
      <c r="S141" s="109"/>
      <c r="T141" s="109"/>
      <c r="U141" s="109"/>
      <c r="V141" s="109"/>
      <c r="W141" s="109"/>
      <c r="X141" s="109"/>
      <c r="Y141" s="110">
        <v>0</v>
      </c>
      <c r="Z141" s="109"/>
      <c r="AA141" s="109"/>
      <c r="AB141" s="109"/>
      <c r="AC141" s="109"/>
      <c r="AD141" s="109"/>
      <c r="AE141" s="110"/>
    </row>
    <row r="142" spans="1:31" x14ac:dyDescent="0.25">
      <c r="A142" s="109">
        <f>1*Táblázat2[[#This Row],[Órarendi igények]]</f>
        <v>0</v>
      </c>
      <c r="B142" s="109" t="s">
        <v>3813</v>
      </c>
      <c r="C142" s="109"/>
      <c r="D142" s="109" t="s">
        <v>3805</v>
      </c>
      <c r="E142" s="415"/>
      <c r="F142" s="109"/>
      <c r="G142" s="109" t="s">
        <v>4394</v>
      </c>
      <c r="H142" s="109" t="s">
        <v>1681</v>
      </c>
      <c r="I142" s="110">
        <v>666</v>
      </c>
      <c r="J142" s="109" t="s">
        <v>4111</v>
      </c>
      <c r="K142" s="110">
        <v>0</v>
      </c>
      <c r="L142" s="109" t="s">
        <v>1574</v>
      </c>
      <c r="M142" s="109" t="s">
        <v>1574</v>
      </c>
      <c r="N142" s="109" t="s">
        <v>1574</v>
      </c>
      <c r="O142" s="109"/>
      <c r="P142" s="109"/>
      <c r="Q142" s="111">
        <v>44027.723078703697</v>
      </c>
      <c r="R142" s="109"/>
      <c r="S142" s="109"/>
      <c r="T142" s="109"/>
      <c r="U142" s="109"/>
      <c r="V142" s="109"/>
      <c r="W142" s="109"/>
      <c r="X142" s="109"/>
      <c r="Y142" s="110">
        <v>0</v>
      </c>
      <c r="Z142" s="109"/>
      <c r="AA142" s="109"/>
      <c r="AB142" s="109"/>
      <c r="AC142" s="109"/>
      <c r="AD142" s="109"/>
      <c r="AE142" s="110"/>
    </row>
    <row r="143" spans="1:31" x14ac:dyDescent="0.25">
      <c r="A143" s="109">
        <f>1*Táblázat2[[#This Row],[Órarendi igények]]</f>
        <v>0</v>
      </c>
      <c r="B143" s="109" t="s">
        <v>3804</v>
      </c>
      <c r="C143" s="109"/>
      <c r="D143" s="109" t="s">
        <v>3805</v>
      </c>
      <c r="E143" s="415"/>
      <c r="F143" s="109"/>
      <c r="G143" s="109" t="s">
        <v>4506</v>
      </c>
      <c r="H143" s="109" t="s">
        <v>1681</v>
      </c>
      <c r="I143" s="110">
        <v>666</v>
      </c>
      <c r="J143" s="109" t="s">
        <v>4507</v>
      </c>
      <c r="K143" s="110">
        <v>0</v>
      </c>
      <c r="L143" s="109" t="s">
        <v>1574</v>
      </c>
      <c r="M143" s="109" t="s">
        <v>1574</v>
      </c>
      <c r="N143" s="109" t="s">
        <v>1574</v>
      </c>
      <c r="O143" s="109"/>
      <c r="P143" s="109"/>
      <c r="Q143" s="111">
        <v>44028.615381944401</v>
      </c>
      <c r="R143" s="109"/>
      <c r="S143" s="109"/>
      <c r="T143" s="109"/>
      <c r="U143" s="109"/>
      <c r="V143" s="109"/>
      <c r="W143" s="109"/>
      <c r="X143" s="109"/>
      <c r="Y143" s="110">
        <v>0</v>
      </c>
      <c r="Z143" s="109"/>
      <c r="AA143" s="109"/>
      <c r="AB143" s="109"/>
      <c r="AC143" s="109"/>
      <c r="AD143" s="109"/>
      <c r="AE143" s="110"/>
    </row>
    <row r="144" spans="1:31" x14ac:dyDescent="0.25">
      <c r="A144" s="109">
        <f>1*Táblázat2[[#This Row],[Órarendi igények]]</f>
        <v>0</v>
      </c>
      <c r="B144" s="109" t="s">
        <v>3804</v>
      </c>
      <c r="C144" s="109"/>
      <c r="D144" s="109" t="s">
        <v>3805</v>
      </c>
      <c r="E144" s="109"/>
      <c r="F144" s="109"/>
      <c r="G144" s="109" t="s">
        <v>3945</v>
      </c>
      <c r="H144" s="109" t="s">
        <v>1681</v>
      </c>
      <c r="I144" s="110">
        <v>666</v>
      </c>
      <c r="J144" s="109" t="s">
        <v>3807</v>
      </c>
      <c r="K144" s="110">
        <v>0</v>
      </c>
      <c r="L144" s="109" t="s">
        <v>1574</v>
      </c>
      <c r="M144" s="109" t="s">
        <v>1574</v>
      </c>
      <c r="N144" s="109" t="s">
        <v>1574</v>
      </c>
      <c r="O144" s="109"/>
      <c r="P144" s="109"/>
      <c r="Q144" s="111">
        <v>44027.759108796301</v>
      </c>
      <c r="R144" s="109"/>
      <c r="S144" s="109"/>
      <c r="T144" s="109"/>
      <c r="U144" s="109"/>
      <c r="V144" s="109"/>
      <c r="W144" s="109"/>
      <c r="X144" s="109"/>
      <c r="Y144" s="110">
        <v>0</v>
      </c>
      <c r="Z144" s="109"/>
      <c r="AA144" s="109"/>
      <c r="AB144" s="109"/>
      <c r="AC144" s="109"/>
      <c r="AD144" s="109"/>
      <c r="AE144" s="110"/>
    </row>
    <row r="145" spans="1:31" x14ac:dyDescent="0.25">
      <c r="A145" s="109">
        <f>1*Táblázat2[[#This Row],[Órarendi igények]]</f>
        <v>0</v>
      </c>
      <c r="B145" s="109" t="s">
        <v>3804</v>
      </c>
      <c r="C145" s="109"/>
      <c r="D145" s="109" t="s">
        <v>3805</v>
      </c>
      <c r="E145" s="415"/>
      <c r="F145" s="109"/>
      <c r="G145" s="109" t="s">
        <v>4259</v>
      </c>
      <c r="H145" s="109" t="s">
        <v>1681</v>
      </c>
      <c r="I145" s="110">
        <v>666</v>
      </c>
      <c r="J145" s="109" t="s">
        <v>4260</v>
      </c>
      <c r="K145" s="110">
        <v>0</v>
      </c>
      <c r="L145" s="109" t="s">
        <v>1574</v>
      </c>
      <c r="M145" s="109" t="s">
        <v>1574</v>
      </c>
      <c r="N145" s="109" t="s">
        <v>1574</v>
      </c>
      <c r="O145" s="109"/>
      <c r="P145" s="109"/>
      <c r="Q145" s="111">
        <v>44020.779780092598</v>
      </c>
      <c r="R145" s="109"/>
      <c r="S145" s="109"/>
      <c r="T145" s="109"/>
      <c r="U145" s="109"/>
      <c r="V145" s="109"/>
      <c r="W145" s="109"/>
      <c r="X145" s="109"/>
      <c r="Y145" s="110">
        <v>0</v>
      </c>
      <c r="Z145" s="109"/>
      <c r="AA145" s="109"/>
      <c r="AB145" s="109"/>
      <c r="AC145" s="109"/>
      <c r="AD145" s="109"/>
      <c r="AE145" s="110"/>
    </row>
    <row r="146" spans="1:31" x14ac:dyDescent="0.25">
      <c r="A146" s="109">
        <f>1*Táblázat2[[#This Row],[Órarendi igények]]</f>
        <v>0</v>
      </c>
      <c r="B146" s="109" t="s">
        <v>3813</v>
      </c>
      <c r="C146" s="109"/>
      <c r="D146" s="109" t="s">
        <v>3805</v>
      </c>
      <c r="E146" s="415"/>
      <c r="F146" s="109"/>
      <c r="G146" s="109" t="s">
        <v>3837</v>
      </c>
      <c r="H146" s="109" t="s">
        <v>1681</v>
      </c>
      <c r="I146" s="110">
        <v>666</v>
      </c>
      <c r="J146" s="109" t="s">
        <v>3838</v>
      </c>
      <c r="K146" s="110">
        <v>0</v>
      </c>
      <c r="L146" s="109" t="s">
        <v>1574</v>
      </c>
      <c r="M146" s="109" t="s">
        <v>1574</v>
      </c>
      <c r="N146" s="109" t="s">
        <v>1574</v>
      </c>
      <c r="O146" s="109"/>
      <c r="P146" s="109"/>
      <c r="Q146" s="111">
        <v>44027.725219907399</v>
      </c>
      <c r="R146" s="109"/>
      <c r="S146" s="109"/>
      <c r="T146" s="109"/>
      <c r="U146" s="109"/>
      <c r="V146" s="109"/>
      <c r="W146" s="109"/>
      <c r="X146" s="109"/>
      <c r="Y146" s="110">
        <v>0</v>
      </c>
      <c r="Z146" s="109"/>
      <c r="AA146" s="109"/>
      <c r="AB146" s="109"/>
      <c r="AC146" s="109"/>
      <c r="AD146" s="109"/>
      <c r="AE146" s="110"/>
    </row>
    <row r="147" spans="1:31" x14ac:dyDescent="0.25">
      <c r="A147" s="109">
        <f>1*Táblázat2[[#This Row],[Órarendi igények]]</f>
        <v>0</v>
      </c>
      <c r="B147" s="109" t="s">
        <v>3813</v>
      </c>
      <c r="C147" s="109"/>
      <c r="D147" s="109" t="s">
        <v>3805</v>
      </c>
      <c r="E147" s="109"/>
      <c r="F147" s="109"/>
      <c r="G147" s="109" t="s">
        <v>4406</v>
      </c>
      <c r="H147" s="109" t="s">
        <v>1681</v>
      </c>
      <c r="I147" s="110">
        <v>666</v>
      </c>
      <c r="J147" s="109" t="s">
        <v>4407</v>
      </c>
      <c r="K147" s="110">
        <v>0</v>
      </c>
      <c r="L147" s="109" t="s">
        <v>1574</v>
      </c>
      <c r="M147" s="109" t="s">
        <v>1574</v>
      </c>
      <c r="N147" s="109" t="s">
        <v>1574</v>
      </c>
      <c r="O147" s="109"/>
      <c r="P147" s="109"/>
      <c r="Q147" s="111">
        <v>44027.728020833303</v>
      </c>
      <c r="R147" s="109"/>
      <c r="S147" s="109"/>
      <c r="T147" s="109"/>
      <c r="U147" s="109"/>
      <c r="V147" s="109"/>
      <c r="W147" s="109"/>
      <c r="X147" s="109"/>
      <c r="Y147" s="110">
        <v>0</v>
      </c>
      <c r="Z147" s="109"/>
      <c r="AA147" s="109"/>
      <c r="AB147" s="109"/>
      <c r="AC147" s="109"/>
      <c r="AD147" s="109"/>
      <c r="AE147" s="110"/>
    </row>
    <row r="148" spans="1:31" x14ac:dyDescent="0.25">
      <c r="A148" s="109">
        <f>1*Táblázat2[[#This Row],[Órarendi igények]]</f>
        <v>0</v>
      </c>
      <c r="B148" s="109" t="s">
        <v>3804</v>
      </c>
      <c r="C148" s="109"/>
      <c r="D148" s="109" t="s">
        <v>3805</v>
      </c>
      <c r="E148" s="109"/>
      <c r="F148" s="109"/>
      <c r="G148" s="109" t="s">
        <v>3845</v>
      </c>
      <c r="H148" s="109" t="s">
        <v>1681</v>
      </c>
      <c r="I148" s="110">
        <v>666</v>
      </c>
      <c r="J148" s="109" t="s">
        <v>3846</v>
      </c>
      <c r="K148" s="110">
        <v>0</v>
      </c>
      <c r="L148" s="109" t="s">
        <v>1574</v>
      </c>
      <c r="M148" s="109" t="s">
        <v>1574</v>
      </c>
      <c r="N148" s="109" t="s">
        <v>1574</v>
      </c>
      <c r="O148" s="109"/>
      <c r="P148" s="109"/>
      <c r="Q148" s="111">
        <v>44028.741550925901</v>
      </c>
      <c r="R148" s="109"/>
      <c r="S148" s="109"/>
      <c r="T148" s="109"/>
      <c r="U148" s="109"/>
      <c r="V148" s="109"/>
      <c r="W148" s="109"/>
      <c r="X148" s="109"/>
      <c r="Y148" s="110">
        <v>0</v>
      </c>
      <c r="Z148" s="109"/>
      <c r="AA148" s="109"/>
      <c r="AB148" s="109"/>
      <c r="AC148" s="109"/>
      <c r="AD148" s="109"/>
      <c r="AE148" s="110"/>
    </row>
    <row r="149" spans="1:31" x14ac:dyDescent="0.25">
      <c r="A149" s="109">
        <f>1*Táblázat2[[#This Row],[Órarendi igények]]</f>
        <v>0</v>
      </c>
      <c r="B149" s="109" t="s">
        <v>3804</v>
      </c>
      <c r="C149" s="109"/>
      <c r="D149" s="109" t="s">
        <v>3805</v>
      </c>
      <c r="E149" s="109"/>
      <c r="F149" s="109"/>
      <c r="G149" s="109" t="s">
        <v>4268</v>
      </c>
      <c r="H149" s="109" t="s">
        <v>1681</v>
      </c>
      <c r="I149" s="110">
        <v>666</v>
      </c>
      <c r="J149" s="109" t="s">
        <v>3903</v>
      </c>
      <c r="K149" s="110">
        <v>0</v>
      </c>
      <c r="L149" s="109" t="s">
        <v>1574</v>
      </c>
      <c r="M149" s="109" t="s">
        <v>1574</v>
      </c>
      <c r="N149" s="109" t="s">
        <v>1574</v>
      </c>
      <c r="O149" s="109"/>
      <c r="P149" s="109"/>
      <c r="Q149" s="111">
        <v>44028.7422800926</v>
      </c>
      <c r="R149" s="109"/>
      <c r="S149" s="109"/>
      <c r="T149" s="109"/>
      <c r="U149" s="109"/>
      <c r="V149" s="109"/>
      <c r="W149" s="109"/>
      <c r="X149" s="109"/>
      <c r="Y149" s="110">
        <v>0</v>
      </c>
      <c r="Z149" s="109"/>
      <c r="AA149" s="109"/>
      <c r="AB149" s="109"/>
      <c r="AC149" s="109"/>
      <c r="AD149" s="109"/>
      <c r="AE149" s="110"/>
    </row>
    <row r="150" spans="1:31" x14ac:dyDescent="0.25">
      <c r="A150" s="109">
        <f>1*Táblázat2[[#This Row],[Órarendi igények]]</f>
        <v>0</v>
      </c>
      <c r="B150" s="109" t="s">
        <v>3804</v>
      </c>
      <c r="C150" s="109"/>
      <c r="D150" s="109" t="s">
        <v>3805</v>
      </c>
      <c r="E150" s="415"/>
      <c r="F150" s="109"/>
      <c r="G150" s="109" t="s">
        <v>4155</v>
      </c>
      <c r="H150" s="109" t="s">
        <v>1681</v>
      </c>
      <c r="I150" s="110">
        <v>666</v>
      </c>
      <c r="J150" s="109" t="s">
        <v>4156</v>
      </c>
      <c r="K150" s="110">
        <v>0</v>
      </c>
      <c r="L150" s="109" t="s">
        <v>1574</v>
      </c>
      <c r="M150" s="109" t="s">
        <v>1574</v>
      </c>
      <c r="N150" s="109" t="s">
        <v>1574</v>
      </c>
      <c r="O150" s="109"/>
      <c r="P150" s="109"/>
      <c r="Q150" s="111">
        <v>44028.744560185201</v>
      </c>
      <c r="R150" s="109"/>
      <c r="S150" s="109"/>
      <c r="T150" s="109"/>
      <c r="U150" s="109"/>
      <c r="V150" s="109"/>
      <c r="W150" s="109"/>
      <c r="X150" s="109"/>
      <c r="Y150" s="110">
        <v>0</v>
      </c>
      <c r="Z150" s="109"/>
      <c r="AA150" s="109"/>
      <c r="AB150" s="109"/>
      <c r="AC150" s="109"/>
      <c r="AD150" s="109"/>
      <c r="AE150" s="110"/>
    </row>
    <row r="151" spans="1:31" x14ac:dyDescent="0.25">
      <c r="A151" s="109">
        <f>1*Táblázat2[[#This Row],[Órarendi igények]]</f>
        <v>0</v>
      </c>
      <c r="B151" s="109" t="s">
        <v>3804</v>
      </c>
      <c r="C151" s="109"/>
      <c r="D151" s="109" t="s">
        <v>3805</v>
      </c>
      <c r="E151" s="415"/>
      <c r="F151" s="109"/>
      <c r="G151" s="109" t="s">
        <v>4050</v>
      </c>
      <c r="H151" s="109" t="s">
        <v>1681</v>
      </c>
      <c r="I151" s="110">
        <v>666</v>
      </c>
      <c r="J151" s="109" t="s">
        <v>3987</v>
      </c>
      <c r="K151" s="110">
        <v>0</v>
      </c>
      <c r="L151" s="109" t="s">
        <v>1574</v>
      </c>
      <c r="M151" s="109" t="s">
        <v>1574</v>
      </c>
      <c r="N151" s="109" t="s">
        <v>1574</v>
      </c>
      <c r="O151" s="109"/>
      <c r="P151" s="109"/>
      <c r="Q151" s="111">
        <v>44028.745289351798</v>
      </c>
      <c r="R151" s="109"/>
      <c r="S151" s="109"/>
      <c r="T151" s="109"/>
      <c r="U151" s="109"/>
      <c r="V151" s="109"/>
      <c r="W151" s="109"/>
      <c r="X151" s="109"/>
      <c r="Y151" s="110">
        <v>0</v>
      </c>
      <c r="Z151" s="109"/>
      <c r="AA151" s="109"/>
      <c r="AB151" s="109"/>
      <c r="AC151" s="109"/>
      <c r="AD151" s="109"/>
      <c r="AE151" s="110"/>
    </row>
    <row r="152" spans="1:31" x14ac:dyDescent="0.25">
      <c r="A152" s="109">
        <f>1*Táblázat2[[#This Row],[Órarendi igények]]</f>
        <v>0</v>
      </c>
      <c r="B152" s="109" t="s">
        <v>3804</v>
      </c>
      <c r="C152" s="109"/>
      <c r="D152" s="109" t="s">
        <v>3805</v>
      </c>
      <c r="E152" s="415"/>
      <c r="F152" s="109"/>
      <c r="G152" s="109" t="s">
        <v>4271</v>
      </c>
      <c r="H152" s="109" t="s">
        <v>1681</v>
      </c>
      <c r="I152" s="110">
        <v>666</v>
      </c>
      <c r="J152" s="109" t="s">
        <v>3995</v>
      </c>
      <c r="K152" s="110">
        <v>0</v>
      </c>
      <c r="L152" s="109" t="s">
        <v>1574</v>
      </c>
      <c r="M152" s="109" t="s">
        <v>1574</v>
      </c>
      <c r="N152" s="109" t="s">
        <v>1574</v>
      </c>
      <c r="O152" s="109"/>
      <c r="P152" s="109"/>
      <c r="Q152" s="111">
        <v>44028.494641203702</v>
      </c>
      <c r="R152" s="109"/>
      <c r="S152" s="109"/>
      <c r="T152" s="109"/>
      <c r="U152" s="109"/>
      <c r="V152" s="109"/>
      <c r="W152" s="109"/>
      <c r="X152" s="109"/>
      <c r="Y152" s="110">
        <v>0</v>
      </c>
      <c r="Z152" s="109"/>
      <c r="AA152" s="109"/>
      <c r="AB152" s="109"/>
      <c r="AC152" s="109"/>
      <c r="AD152" s="109"/>
      <c r="AE152" s="110"/>
    </row>
    <row r="153" spans="1:31" x14ac:dyDescent="0.25">
      <c r="A153" s="109">
        <f>1*Táblázat2[[#This Row],[Órarendi igények]]</f>
        <v>0</v>
      </c>
      <c r="B153" s="109" t="s">
        <v>3804</v>
      </c>
      <c r="C153" s="109"/>
      <c r="D153" s="109" t="s">
        <v>3823</v>
      </c>
      <c r="E153" s="109"/>
      <c r="F153" s="109"/>
      <c r="G153" s="109" t="s">
        <v>3850</v>
      </c>
      <c r="H153" s="109" t="s">
        <v>1593</v>
      </c>
      <c r="I153" s="110">
        <v>666</v>
      </c>
      <c r="J153" s="109" t="s">
        <v>3827</v>
      </c>
      <c r="K153" s="110">
        <v>0</v>
      </c>
      <c r="L153" s="109" t="s">
        <v>1574</v>
      </c>
      <c r="M153" s="109" t="s">
        <v>1574</v>
      </c>
      <c r="N153" s="109" t="s">
        <v>1574</v>
      </c>
      <c r="O153" s="109"/>
      <c r="P153" s="109"/>
      <c r="Q153" s="111">
        <v>44028.648854166699</v>
      </c>
      <c r="R153" s="109" t="s">
        <v>3073</v>
      </c>
      <c r="S153" s="109"/>
      <c r="T153" s="109"/>
      <c r="U153" s="109"/>
      <c r="V153" s="109"/>
      <c r="W153" s="109"/>
      <c r="X153" s="109"/>
      <c r="Y153" s="110">
        <v>0</v>
      </c>
      <c r="Z153" s="109"/>
      <c r="AA153" s="109"/>
      <c r="AB153" s="109"/>
      <c r="AC153" s="109"/>
      <c r="AD153" s="109"/>
      <c r="AE153" s="110"/>
    </row>
    <row r="154" spans="1:31" x14ac:dyDescent="0.25">
      <c r="A154" s="109">
        <f>1*Táblázat2[[#This Row],[Órarendi igények]]</f>
        <v>0</v>
      </c>
      <c r="B154" s="109" t="s">
        <v>3813</v>
      </c>
      <c r="C154" s="109"/>
      <c r="D154" s="109" t="s">
        <v>3805</v>
      </c>
      <c r="E154" s="109"/>
      <c r="F154" s="109"/>
      <c r="G154" s="109" t="s">
        <v>4517</v>
      </c>
      <c r="H154" s="109" t="s">
        <v>1681</v>
      </c>
      <c r="I154" s="110">
        <v>666</v>
      </c>
      <c r="J154" s="109" t="s">
        <v>4440</v>
      </c>
      <c r="K154" s="110">
        <v>0</v>
      </c>
      <c r="L154" s="109" t="s">
        <v>1574</v>
      </c>
      <c r="M154" s="109" t="s">
        <v>1574</v>
      </c>
      <c r="N154" s="109" t="s">
        <v>1574</v>
      </c>
      <c r="O154" s="109"/>
      <c r="P154" s="109"/>
      <c r="Q154" s="111">
        <v>44027.727476851898</v>
      </c>
      <c r="R154" s="109"/>
      <c r="S154" s="109"/>
      <c r="T154" s="109"/>
      <c r="U154" s="109"/>
      <c r="V154" s="109"/>
      <c r="W154" s="109"/>
      <c r="X154" s="109"/>
      <c r="Y154" s="110">
        <v>0</v>
      </c>
      <c r="Z154" s="109"/>
      <c r="AA154" s="109"/>
      <c r="AB154" s="109"/>
      <c r="AC154" s="109"/>
      <c r="AD154" s="109"/>
      <c r="AE154" s="110"/>
    </row>
    <row r="155" spans="1:31" x14ac:dyDescent="0.25">
      <c r="A155" s="109">
        <f>1*Táblázat2[[#This Row],[Órarendi igények]]</f>
        <v>0</v>
      </c>
      <c r="B155" s="109" t="s">
        <v>3813</v>
      </c>
      <c r="C155" s="109"/>
      <c r="D155" s="109" t="s">
        <v>3805</v>
      </c>
      <c r="E155" s="109"/>
      <c r="F155" s="109"/>
      <c r="G155" s="109" t="s">
        <v>3853</v>
      </c>
      <c r="H155" s="109" t="s">
        <v>1681</v>
      </c>
      <c r="I155" s="110">
        <v>666</v>
      </c>
      <c r="J155" s="109" t="s">
        <v>3854</v>
      </c>
      <c r="K155" s="110">
        <v>0</v>
      </c>
      <c r="L155" s="109" t="s">
        <v>1574</v>
      </c>
      <c r="M155" s="109" t="s">
        <v>1574</v>
      </c>
      <c r="N155" s="109" t="s">
        <v>1574</v>
      </c>
      <c r="O155" s="109"/>
      <c r="P155" s="109"/>
      <c r="Q155" s="111">
        <v>44027.729444444398</v>
      </c>
      <c r="R155" s="109"/>
      <c r="S155" s="109"/>
      <c r="T155" s="109"/>
      <c r="U155" s="109"/>
      <c r="V155" s="109"/>
      <c r="W155" s="109"/>
      <c r="X155" s="109"/>
      <c r="Y155" s="110">
        <v>0</v>
      </c>
      <c r="Z155" s="109"/>
      <c r="AA155" s="109"/>
      <c r="AB155" s="109"/>
      <c r="AC155" s="109"/>
      <c r="AD155" s="109"/>
      <c r="AE155" s="110"/>
    </row>
    <row r="156" spans="1:31" x14ac:dyDescent="0.25">
      <c r="A156" s="109">
        <f>1*Táblázat2[[#This Row],[Órarendi igények]]</f>
        <v>0</v>
      </c>
      <c r="B156" s="109" t="s">
        <v>3804</v>
      </c>
      <c r="C156" s="109"/>
      <c r="D156" s="109" t="s">
        <v>3805</v>
      </c>
      <c r="E156" s="109"/>
      <c r="F156" s="109"/>
      <c r="G156" s="109" t="s">
        <v>4428</v>
      </c>
      <c r="H156" s="109" t="s">
        <v>1681</v>
      </c>
      <c r="I156" s="110">
        <v>666</v>
      </c>
      <c r="J156" s="109" t="s">
        <v>3893</v>
      </c>
      <c r="K156" s="110">
        <v>0</v>
      </c>
      <c r="L156" s="109" t="s">
        <v>1574</v>
      </c>
      <c r="M156" s="109" t="s">
        <v>1574</v>
      </c>
      <c r="N156" s="109" t="s">
        <v>1574</v>
      </c>
      <c r="O156" s="109"/>
      <c r="P156" s="109"/>
      <c r="Q156" s="111">
        <v>44027.803263888898</v>
      </c>
      <c r="R156" s="109"/>
      <c r="S156" s="109"/>
      <c r="T156" s="109"/>
      <c r="U156" s="109"/>
      <c r="V156" s="109"/>
      <c r="W156" s="109"/>
      <c r="X156" s="109"/>
      <c r="Y156" s="110">
        <v>0</v>
      </c>
      <c r="Z156" s="109"/>
      <c r="AA156" s="109"/>
      <c r="AB156" s="109"/>
      <c r="AC156" s="109"/>
      <c r="AD156" s="109"/>
      <c r="AE156" s="110"/>
    </row>
    <row r="157" spans="1:31" x14ac:dyDescent="0.25">
      <c r="A157" s="109">
        <f>1*Táblázat2[[#This Row],[Órarendi igények]]</f>
        <v>0</v>
      </c>
      <c r="B157" s="109" t="s">
        <v>3804</v>
      </c>
      <c r="C157" s="109"/>
      <c r="D157" s="109" t="s">
        <v>3805</v>
      </c>
      <c r="E157" s="109"/>
      <c r="F157" s="109"/>
      <c r="G157" s="109" t="s">
        <v>4283</v>
      </c>
      <c r="H157" s="109" t="s">
        <v>1681</v>
      </c>
      <c r="I157" s="110">
        <v>666</v>
      </c>
      <c r="J157" s="109" t="s">
        <v>4284</v>
      </c>
      <c r="K157" s="110">
        <v>0</v>
      </c>
      <c r="L157" s="109" t="s">
        <v>1574</v>
      </c>
      <c r="M157" s="109" t="s">
        <v>1574</v>
      </c>
      <c r="N157" s="109" t="s">
        <v>1574</v>
      </c>
      <c r="O157" s="109"/>
      <c r="P157" s="109"/>
      <c r="Q157" s="111">
        <v>44020.780543981498</v>
      </c>
      <c r="R157" s="109"/>
      <c r="S157" s="109"/>
      <c r="T157" s="109"/>
      <c r="U157" s="109"/>
      <c r="V157" s="109"/>
      <c r="W157" s="109"/>
      <c r="X157" s="109"/>
      <c r="Y157" s="110">
        <v>0</v>
      </c>
      <c r="Z157" s="109"/>
      <c r="AA157" s="109"/>
      <c r="AB157" s="109"/>
      <c r="AC157" s="109"/>
      <c r="AD157" s="109"/>
      <c r="AE157" s="110"/>
    </row>
    <row r="158" spans="1:31" x14ac:dyDescent="0.25">
      <c r="A158" s="109">
        <f>1*Táblázat2[[#This Row],[Órarendi igények]]</f>
        <v>0</v>
      </c>
      <c r="B158" s="109" t="s">
        <v>3804</v>
      </c>
      <c r="C158" s="109"/>
      <c r="D158" s="109" t="s">
        <v>3805</v>
      </c>
      <c r="E158" s="109"/>
      <c r="F158" s="109"/>
      <c r="G158" s="109" t="s">
        <v>4172</v>
      </c>
      <c r="H158" s="109" t="s">
        <v>1681</v>
      </c>
      <c r="I158" s="110">
        <v>666</v>
      </c>
      <c r="J158" s="109" t="s">
        <v>4173</v>
      </c>
      <c r="K158" s="110">
        <v>0</v>
      </c>
      <c r="L158" s="109" t="s">
        <v>1574</v>
      </c>
      <c r="M158" s="109" t="s">
        <v>1574</v>
      </c>
      <c r="N158" s="109" t="s">
        <v>1574</v>
      </c>
      <c r="O158" s="109"/>
      <c r="P158" s="109"/>
      <c r="Q158" s="111">
        <v>44028.623298611099</v>
      </c>
      <c r="R158" s="109"/>
      <c r="S158" s="109"/>
      <c r="T158" s="109"/>
      <c r="U158" s="109"/>
      <c r="V158" s="109"/>
      <c r="W158" s="109"/>
      <c r="X158" s="109"/>
      <c r="Y158" s="110">
        <v>0</v>
      </c>
      <c r="Z158" s="109"/>
      <c r="AA158" s="109"/>
      <c r="AB158" s="109"/>
      <c r="AC158" s="109"/>
      <c r="AD158" s="109"/>
      <c r="AE158" s="110"/>
    </row>
    <row r="159" spans="1:31" x14ac:dyDescent="0.25">
      <c r="A159" s="109">
        <f>1*Táblázat2[[#This Row],[Órarendi igények]]</f>
        <v>0</v>
      </c>
      <c r="B159" s="109" t="s">
        <v>3813</v>
      </c>
      <c r="C159" s="109"/>
      <c r="D159" s="109" t="s">
        <v>3805</v>
      </c>
      <c r="E159" s="109"/>
      <c r="F159" s="109"/>
      <c r="G159" s="109" t="s">
        <v>4176</v>
      </c>
      <c r="H159" s="109" t="s">
        <v>1681</v>
      </c>
      <c r="I159" s="110">
        <v>666</v>
      </c>
      <c r="J159" s="109" t="s">
        <v>3951</v>
      </c>
      <c r="K159" s="110">
        <v>0</v>
      </c>
      <c r="L159" s="109" t="s">
        <v>1574</v>
      </c>
      <c r="M159" s="109" t="s">
        <v>1574</v>
      </c>
      <c r="N159" s="109" t="s">
        <v>1574</v>
      </c>
      <c r="O159" s="109"/>
      <c r="P159" s="109"/>
      <c r="Q159" s="111">
        <v>44027.722986111097</v>
      </c>
      <c r="R159" s="109"/>
      <c r="S159" s="109"/>
      <c r="T159" s="109"/>
      <c r="U159" s="109"/>
      <c r="V159" s="109"/>
      <c r="W159" s="109"/>
      <c r="X159" s="109"/>
      <c r="Y159" s="110">
        <v>0</v>
      </c>
      <c r="Z159" s="109"/>
      <c r="AA159" s="109"/>
      <c r="AB159" s="109"/>
      <c r="AC159" s="109"/>
      <c r="AD159" s="109"/>
      <c r="AE159" s="110"/>
    </row>
    <row r="160" spans="1:31" x14ac:dyDescent="0.25">
      <c r="A160" s="109">
        <f>1*Táblázat2[[#This Row],[Órarendi igények]]</f>
        <v>0</v>
      </c>
      <c r="B160" s="109" t="s">
        <v>3813</v>
      </c>
      <c r="C160" s="109"/>
      <c r="D160" s="109" t="s">
        <v>3805</v>
      </c>
      <c r="E160" s="109"/>
      <c r="F160" s="109"/>
      <c r="G160" s="109" t="s">
        <v>4065</v>
      </c>
      <c r="H160" s="109" t="s">
        <v>1681</v>
      </c>
      <c r="I160" s="110">
        <v>666</v>
      </c>
      <c r="J160" s="109" t="s">
        <v>4060</v>
      </c>
      <c r="K160" s="110">
        <v>0</v>
      </c>
      <c r="L160" s="109" t="s">
        <v>1574</v>
      </c>
      <c r="M160" s="109" t="s">
        <v>1574</v>
      </c>
      <c r="N160" s="109" t="s">
        <v>1574</v>
      </c>
      <c r="O160" s="109"/>
      <c r="P160" s="109"/>
      <c r="Q160" s="111">
        <v>44027.728113425903</v>
      </c>
      <c r="R160" s="109"/>
      <c r="S160" s="109"/>
      <c r="T160" s="109"/>
      <c r="U160" s="109"/>
      <c r="V160" s="109"/>
      <c r="W160" s="109"/>
      <c r="X160" s="109"/>
      <c r="Y160" s="110">
        <v>0</v>
      </c>
      <c r="Z160" s="109"/>
      <c r="AA160" s="109"/>
      <c r="AB160" s="109"/>
      <c r="AC160" s="109"/>
      <c r="AD160" s="109"/>
      <c r="AE160" s="110"/>
    </row>
    <row r="161" spans="1:31" x14ac:dyDescent="0.25">
      <c r="A161" s="109">
        <f>1*Táblázat2[[#This Row],[Órarendi igények]]</f>
        <v>0</v>
      </c>
      <c r="B161" s="109" t="s">
        <v>3804</v>
      </c>
      <c r="C161" s="109"/>
      <c r="D161" s="109" t="s">
        <v>3805</v>
      </c>
      <c r="E161" s="109"/>
      <c r="F161" s="109"/>
      <c r="G161" s="109" t="s">
        <v>4181</v>
      </c>
      <c r="H161" s="109" t="s">
        <v>1681</v>
      </c>
      <c r="I161" s="110">
        <v>666</v>
      </c>
      <c r="J161" s="109" t="s">
        <v>4182</v>
      </c>
      <c r="K161" s="110">
        <v>0</v>
      </c>
      <c r="L161" s="109" t="s">
        <v>1574</v>
      </c>
      <c r="M161" s="109" t="s">
        <v>1574</v>
      </c>
      <c r="N161" s="109" t="s">
        <v>1574</v>
      </c>
      <c r="O161" s="109"/>
      <c r="P161" s="109"/>
      <c r="Q161" s="111">
        <v>44020.779062499998</v>
      </c>
      <c r="R161" s="109"/>
      <c r="S161" s="109"/>
      <c r="T161" s="109"/>
      <c r="U161" s="109"/>
      <c r="V161" s="109"/>
      <c r="W161" s="109"/>
      <c r="X161" s="109"/>
      <c r="Y161" s="110">
        <v>0</v>
      </c>
      <c r="Z161" s="109"/>
      <c r="AA161" s="109"/>
      <c r="AB161" s="109"/>
      <c r="AC161" s="109"/>
      <c r="AD161" s="109"/>
      <c r="AE161" s="110"/>
    </row>
    <row r="162" spans="1:31" x14ac:dyDescent="0.25">
      <c r="A162" s="109">
        <f>1*Táblázat2[[#This Row],[Órarendi igények]]</f>
        <v>0</v>
      </c>
      <c r="B162" s="109" t="s">
        <v>3813</v>
      </c>
      <c r="C162" s="109"/>
      <c r="D162" s="109" t="s">
        <v>3805</v>
      </c>
      <c r="E162" s="109"/>
      <c r="F162" s="109"/>
      <c r="G162" s="109" t="s">
        <v>4441</v>
      </c>
      <c r="H162" s="109" t="s">
        <v>1681</v>
      </c>
      <c r="I162" s="110">
        <v>666</v>
      </c>
      <c r="J162" s="109" t="s">
        <v>3969</v>
      </c>
      <c r="K162" s="110">
        <v>0</v>
      </c>
      <c r="L162" s="109" t="s">
        <v>1574</v>
      </c>
      <c r="M162" s="109" t="s">
        <v>1574</v>
      </c>
      <c r="N162" s="109" t="s">
        <v>1574</v>
      </c>
      <c r="O162" s="109"/>
      <c r="P162" s="109"/>
      <c r="Q162" s="111">
        <v>44027.728344907402</v>
      </c>
      <c r="R162" s="109"/>
      <c r="S162" s="109"/>
      <c r="T162" s="109"/>
      <c r="U162" s="109"/>
      <c r="V162" s="109"/>
      <c r="W162" s="109"/>
      <c r="X162" s="109"/>
      <c r="Y162" s="110">
        <v>0</v>
      </c>
      <c r="Z162" s="109"/>
      <c r="AA162" s="109"/>
      <c r="AB162" s="109"/>
      <c r="AC162" s="109"/>
      <c r="AD162" s="109"/>
      <c r="AE162" s="110"/>
    </row>
    <row r="163" spans="1:31" x14ac:dyDescent="0.25">
      <c r="A163" s="109">
        <f>1*Táblázat2[[#This Row],[Órarendi igények]]</f>
        <v>0</v>
      </c>
      <c r="B163" s="109" t="s">
        <v>3804</v>
      </c>
      <c r="C163" s="109"/>
      <c r="D163" s="109" t="s">
        <v>3805</v>
      </c>
      <c r="E163" s="109"/>
      <c r="F163" s="109"/>
      <c r="G163" s="109" t="s">
        <v>4351</v>
      </c>
      <c r="H163" s="109" t="s">
        <v>1681</v>
      </c>
      <c r="I163" s="110">
        <v>666</v>
      </c>
      <c r="J163" s="109" t="s">
        <v>4159</v>
      </c>
      <c r="K163" s="110">
        <v>0</v>
      </c>
      <c r="L163" s="109" t="s">
        <v>1574</v>
      </c>
      <c r="M163" s="109" t="s">
        <v>1574</v>
      </c>
      <c r="N163" s="109" t="s">
        <v>1574</v>
      </c>
      <c r="O163" s="109"/>
      <c r="P163" s="109"/>
      <c r="Q163" s="111">
        <v>44028.493923611102</v>
      </c>
      <c r="R163" s="109"/>
      <c r="S163" s="109"/>
      <c r="T163" s="109"/>
      <c r="U163" s="109"/>
      <c r="V163" s="109"/>
      <c r="W163" s="109"/>
      <c r="X163" s="109"/>
      <c r="Y163" s="110">
        <v>0</v>
      </c>
      <c r="Z163" s="109"/>
      <c r="AA163" s="109"/>
      <c r="AB163" s="109"/>
      <c r="AC163" s="109"/>
      <c r="AD163" s="109"/>
      <c r="AE163" s="110"/>
    </row>
    <row r="164" spans="1:31" x14ac:dyDescent="0.25">
      <c r="A164" s="109">
        <f>1*Táblázat2[[#This Row],[Órarendi igények]]</f>
        <v>0</v>
      </c>
      <c r="B164" s="109" t="s">
        <v>3804</v>
      </c>
      <c r="C164" s="109"/>
      <c r="D164" s="109" t="s">
        <v>3805</v>
      </c>
      <c r="E164" s="109"/>
      <c r="F164" s="109"/>
      <c r="G164" s="109" t="s">
        <v>4068</v>
      </c>
      <c r="H164" s="109" t="s">
        <v>1681</v>
      </c>
      <c r="I164" s="110">
        <v>666</v>
      </c>
      <c r="J164" s="109" t="s">
        <v>4069</v>
      </c>
      <c r="K164" s="110">
        <v>0</v>
      </c>
      <c r="L164" s="109" t="s">
        <v>1574</v>
      </c>
      <c r="M164" s="109" t="s">
        <v>1574</v>
      </c>
      <c r="N164" s="109" t="s">
        <v>1574</v>
      </c>
      <c r="O164" s="109"/>
      <c r="P164" s="109"/>
      <c r="Q164" s="111">
        <v>44028.608495370398</v>
      </c>
      <c r="R164" s="109"/>
      <c r="S164" s="109"/>
      <c r="T164" s="109"/>
      <c r="U164" s="109"/>
      <c r="V164" s="109"/>
      <c r="W164" s="109"/>
      <c r="X164" s="109"/>
      <c r="Y164" s="110">
        <v>0</v>
      </c>
      <c r="Z164" s="109"/>
      <c r="AA164" s="109"/>
      <c r="AB164" s="109"/>
      <c r="AC164" s="109"/>
      <c r="AD164" s="109"/>
      <c r="AE164" s="110"/>
    </row>
    <row r="165" spans="1:31" x14ac:dyDescent="0.25">
      <c r="A165" s="109">
        <f>1*Táblázat2[[#This Row],[Órarendi igények]]</f>
        <v>0</v>
      </c>
      <c r="B165" s="109" t="s">
        <v>3804</v>
      </c>
      <c r="C165" s="109"/>
      <c r="D165" s="109" t="s">
        <v>1571</v>
      </c>
      <c r="E165" s="109"/>
      <c r="F165" s="109"/>
      <c r="G165" s="109" t="s">
        <v>4449</v>
      </c>
      <c r="H165" s="109" t="s">
        <v>1573</v>
      </c>
      <c r="I165" s="110">
        <v>666</v>
      </c>
      <c r="J165" s="109" t="s">
        <v>4450</v>
      </c>
      <c r="K165" s="110">
        <v>0</v>
      </c>
      <c r="L165" s="109" t="s">
        <v>1574</v>
      </c>
      <c r="M165" s="109" t="s">
        <v>1574</v>
      </c>
      <c r="N165" s="109" t="s">
        <v>1574</v>
      </c>
      <c r="O165" s="109"/>
      <c r="P165" s="109"/>
      <c r="Q165" s="111">
        <v>44028.718229166698</v>
      </c>
      <c r="R165" s="109"/>
      <c r="S165" s="109"/>
      <c r="T165" s="109"/>
      <c r="U165" s="109"/>
      <c r="V165" s="109"/>
      <c r="W165" s="109"/>
      <c r="X165" s="109"/>
      <c r="Y165" s="110">
        <v>0</v>
      </c>
      <c r="Z165" s="109"/>
      <c r="AA165" s="109"/>
      <c r="AB165" s="109"/>
      <c r="AC165" s="109"/>
      <c r="AD165" s="109"/>
      <c r="AE165" s="110"/>
    </row>
    <row r="166" spans="1:31" x14ac:dyDescent="0.25">
      <c r="A166" s="109">
        <f>1*Táblázat2[[#This Row],[Órarendi igények]]</f>
        <v>0</v>
      </c>
      <c r="B166" s="109" t="s">
        <v>3804</v>
      </c>
      <c r="C166" s="109"/>
      <c r="D166" s="109" t="s">
        <v>3805</v>
      </c>
      <c r="E166" s="109"/>
      <c r="F166" s="109"/>
      <c r="G166" s="109" t="s">
        <v>4451</v>
      </c>
      <c r="H166" s="109" t="s">
        <v>1681</v>
      </c>
      <c r="I166" s="110">
        <v>666</v>
      </c>
      <c r="J166" s="109" t="s">
        <v>4039</v>
      </c>
      <c r="K166" s="110">
        <v>0</v>
      </c>
      <c r="L166" s="109" t="s">
        <v>1574</v>
      </c>
      <c r="M166" s="109" t="s">
        <v>1574</v>
      </c>
      <c r="N166" s="109" t="s">
        <v>1574</v>
      </c>
      <c r="O166" s="109"/>
      <c r="P166" s="109"/>
      <c r="Q166" s="111">
        <v>44028.741446759297</v>
      </c>
      <c r="R166" s="109"/>
      <c r="S166" s="109"/>
      <c r="T166" s="109"/>
      <c r="U166" s="109"/>
      <c r="V166" s="109"/>
      <c r="W166" s="109"/>
      <c r="X166" s="109"/>
      <c r="Y166" s="110">
        <v>0</v>
      </c>
      <c r="Z166" s="109"/>
      <c r="AA166" s="109"/>
      <c r="AB166" s="109"/>
      <c r="AC166" s="109"/>
      <c r="AD166" s="109"/>
      <c r="AE166" s="110"/>
    </row>
    <row r="167" spans="1:31" x14ac:dyDescent="0.25">
      <c r="A167" s="109">
        <f>1*Táblázat2[[#This Row],[Órarendi igények]]</f>
        <v>0</v>
      </c>
      <c r="B167" s="109" t="s">
        <v>3804</v>
      </c>
      <c r="C167" s="109"/>
      <c r="D167" s="109" t="s">
        <v>3805</v>
      </c>
      <c r="E167" s="109"/>
      <c r="F167" s="109"/>
      <c r="G167" s="109" t="s">
        <v>4073</v>
      </c>
      <c r="H167" s="109" t="s">
        <v>1681</v>
      </c>
      <c r="I167" s="110">
        <v>666</v>
      </c>
      <c r="J167" s="109" t="s">
        <v>3891</v>
      </c>
      <c r="K167" s="110">
        <v>0</v>
      </c>
      <c r="L167" s="109" t="s">
        <v>1574</v>
      </c>
      <c r="M167" s="109" t="s">
        <v>1574</v>
      </c>
      <c r="N167" s="109" t="s">
        <v>1574</v>
      </c>
      <c r="O167" s="109"/>
      <c r="P167" s="109"/>
      <c r="Q167" s="111">
        <v>44027.755289351902</v>
      </c>
      <c r="R167" s="109"/>
      <c r="S167" s="109"/>
      <c r="T167" s="109"/>
      <c r="U167" s="109"/>
      <c r="V167" s="109"/>
      <c r="W167" s="109"/>
      <c r="X167" s="109"/>
      <c r="Y167" s="110">
        <v>0</v>
      </c>
      <c r="Z167" s="109"/>
      <c r="AA167" s="109"/>
      <c r="AB167" s="109"/>
      <c r="AC167" s="109"/>
      <c r="AD167" s="109"/>
      <c r="AE167" s="110"/>
    </row>
    <row r="168" spans="1:31" x14ac:dyDescent="0.25">
      <c r="A168" s="109">
        <f>1*Táblázat2[[#This Row],[Órarendi igények]]</f>
        <v>0</v>
      </c>
      <c r="B168" s="109" t="s">
        <v>3804</v>
      </c>
      <c r="C168" s="109"/>
      <c r="D168" s="109" t="s">
        <v>3805</v>
      </c>
      <c r="E168" s="109"/>
      <c r="F168" s="109"/>
      <c r="G168" s="109" t="s">
        <v>4298</v>
      </c>
      <c r="H168" s="109" t="s">
        <v>1681</v>
      </c>
      <c r="I168" s="110">
        <v>666</v>
      </c>
      <c r="J168" s="109" t="s">
        <v>3811</v>
      </c>
      <c r="K168" s="110">
        <v>0</v>
      </c>
      <c r="L168" s="109" t="s">
        <v>1574</v>
      </c>
      <c r="M168" s="109" t="s">
        <v>1574</v>
      </c>
      <c r="N168" s="109" t="s">
        <v>1574</v>
      </c>
      <c r="O168" s="109"/>
      <c r="P168" s="109"/>
      <c r="Q168" s="111">
        <v>44028.6087037037</v>
      </c>
      <c r="R168" s="109"/>
      <c r="S168" s="109"/>
      <c r="T168" s="109"/>
      <c r="U168" s="109"/>
      <c r="V168" s="109"/>
      <c r="W168" s="109"/>
      <c r="X168" s="109"/>
      <c r="Y168" s="110">
        <v>0</v>
      </c>
      <c r="Z168" s="109"/>
      <c r="AA168" s="109"/>
      <c r="AB168" s="109"/>
      <c r="AC168" s="109"/>
      <c r="AD168" s="109"/>
      <c r="AE168" s="110"/>
    </row>
    <row r="169" spans="1:31" x14ac:dyDescent="0.25">
      <c r="A169" s="109">
        <f>1*Táblázat2[[#This Row],[Órarendi igények]]</f>
        <v>0</v>
      </c>
      <c r="B169" s="109" t="s">
        <v>3804</v>
      </c>
      <c r="C169" s="109"/>
      <c r="D169" s="109" t="s">
        <v>1571</v>
      </c>
      <c r="E169" s="109"/>
      <c r="F169" s="109"/>
      <c r="G169" s="109" t="s">
        <v>3888</v>
      </c>
      <c r="H169" s="109" t="s">
        <v>1573</v>
      </c>
      <c r="I169" s="110">
        <v>666</v>
      </c>
      <c r="J169" s="109" t="s">
        <v>3889</v>
      </c>
      <c r="K169" s="110">
        <v>0</v>
      </c>
      <c r="L169" s="109" t="s">
        <v>1574</v>
      </c>
      <c r="M169" s="109" t="s">
        <v>1574</v>
      </c>
      <c r="N169" s="109" t="s">
        <v>1574</v>
      </c>
      <c r="O169" s="109"/>
      <c r="P169" s="109"/>
      <c r="Q169" s="111">
        <v>44028.6922569444</v>
      </c>
      <c r="R169" s="109" t="s">
        <v>1095</v>
      </c>
      <c r="S169" s="109"/>
      <c r="T169" s="109"/>
      <c r="U169" s="109"/>
      <c r="V169" s="109"/>
      <c r="W169" s="109"/>
      <c r="X169" s="109"/>
      <c r="Y169" s="110">
        <v>0</v>
      </c>
      <c r="Z169" s="109"/>
      <c r="AA169" s="109"/>
      <c r="AB169" s="109"/>
      <c r="AC169" s="109"/>
      <c r="AD169" s="109"/>
      <c r="AE169" s="110"/>
    </row>
    <row r="170" spans="1:31" x14ac:dyDescent="0.25">
      <c r="A170" s="109">
        <f>1*Táblázat2[[#This Row],[Órarendi igények]]</f>
        <v>0</v>
      </c>
      <c r="B170" s="109" t="s">
        <v>3813</v>
      </c>
      <c r="C170" s="109"/>
      <c r="D170" s="109" t="s">
        <v>3805</v>
      </c>
      <c r="E170" s="109"/>
      <c r="F170" s="109"/>
      <c r="G170" s="109" t="s">
        <v>4084</v>
      </c>
      <c r="H170" s="109" t="s">
        <v>1681</v>
      </c>
      <c r="I170" s="110">
        <v>666</v>
      </c>
      <c r="J170" s="109" t="s">
        <v>3951</v>
      </c>
      <c r="K170" s="110">
        <v>0</v>
      </c>
      <c r="L170" s="109" t="s">
        <v>1574</v>
      </c>
      <c r="M170" s="109" t="s">
        <v>1574</v>
      </c>
      <c r="N170" s="109" t="s">
        <v>1574</v>
      </c>
      <c r="O170" s="109"/>
      <c r="P170" s="109"/>
      <c r="Q170" s="111">
        <v>44027.722766203697</v>
      </c>
      <c r="R170" s="109"/>
      <c r="S170" s="109"/>
      <c r="T170" s="109"/>
      <c r="U170" s="109"/>
      <c r="V170" s="109"/>
      <c r="W170" s="109"/>
      <c r="X170" s="109"/>
      <c r="Y170" s="110">
        <v>0</v>
      </c>
      <c r="Z170" s="109"/>
      <c r="AA170" s="109"/>
      <c r="AB170" s="109"/>
      <c r="AC170" s="109"/>
      <c r="AD170" s="109"/>
      <c r="AE170" s="110"/>
    </row>
    <row r="171" spans="1:31" x14ac:dyDescent="0.25">
      <c r="A171" s="109">
        <f>1*Táblázat2[[#This Row],[Órarendi igények]]</f>
        <v>0</v>
      </c>
      <c r="B171" s="109" t="s">
        <v>3813</v>
      </c>
      <c r="C171" s="109"/>
      <c r="D171" s="109" t="s">
        <v>3805</v>
      </c>
      <c r="E171" s="109"/>
      <c r="F171" s="109"/>
      <c r="G171" s="109" t="s">
        <v>4530</v>
      </c>
      <c r="H171" s="109" t="s">
        <v>1681</v>
      </c>
      <c r="I171" s="110">
        <v>666</v>
      </c>
      <c r="J171" s="109" t="s">
        <v>4531</v>
      </c>
      <c r="K171" s="110">
        <v>0</v>
      </c>
      <c r="L171" s="109" t="s">
        <v>1574</v>
      </c>
      <c r="M171" s="109" t="s">
        <v>1574</v>
      </c>
      <c r="N171" s="109" t="s">
        <v>1574</v>
      </c>
      <c r="O171" s="109"/>
      <c r="P171" s="109"/>
      <c r="Q171" s="111">
        <v>44027.726400462998</v>
      </c>
      <c r="R171" s="109"/>
      <c r="S171" s="109"/>
      <c r="T171" s="109"/>
      <c r="U171" s="109"/>
      <c r="V171" s="109"/>
      <c r="W171" s="109"/>
      <c r="X171" s="109"/>
      <c r="Y171" s="110">
        <v>0</v>
      </c>
      <c r="Z171" s="109"/>
      <c r="AA171" s="109"/>
      <c r="AB171" s="109"/>
      <c r="AC171" s="109"/>
      <c r="AD171" s="109"/>
      <c r="AE171" s="110"/>
    </row>
    <row r="172" spans="1:31" x14ac:dyDescent="0.25">
      <c r="A172" s="109">
        <f>1*Táblázat2[[#This Row],[Órarendi igények]]</f>
        <v>0</v>
      </c>
      <c r="B172" s="109" t="s">
        <v>3804</v>
      </c>
      <c r="C172" s="109"/>
      <c r="D172" s="109" t="s">
        <v>3805</v>
      </c>
      <c r="E172" s="109"/>
      <c r="F172" s="109"/>
      <c r="G172" s="109" t="s">
        <v>4091</v>
      </c>
      <c r="H172" s="109" t="s">
        <v>1681</v>
      </c>
      <c r="I172" s="110">
        <v>666</v>
      </c>
      <c r="J172" s="109" t="s">
        <v>4090</v>
      </c>
      <c r="K172" s="110">
        <v>0</v>
      </c>
      <c r="L172" s="109" t="s">
        <v>1574</v>
      </c>
      <c r="M172" s="109" t="s">
        <v>1574</v>
      </c>
      <c r="N172" s="109" t="s">
        <v>1574</v>
      </c>
      <c r="O172" s="109"/>
      <c r="P172" s="109"/>
      <c r="Q172" s="111">
        <v>44028.492754629602</v>
      </c>
      <c r="R172" s="109"/>
      <c r="S172" s="109"/>
      <c r="T172" s="109"/>
      <c r="U172" s="109"/>
      <c r="V172" s="109"/>
      <c r="W172" s="109"/>
      <c r="X172" s="109"/>
      <c r="Y172" s="110">
        <v>0</v>
      </c>
      <c r="Z172" s="109"/>
      <c r="AA172" s="109"/>
      <c r="AB172" s="109"/>
      <c r="AC172" s="109"/>
      <c r="AD172" s="109"/>
      <c r="AE172" s="110"/>
    </row>
    <row r="173" spans="1:31" x14ac:dyDescent="0.25">
      <c r="A173" s="109">
        <f>1*Táblázat2[[#This Row],[Órarendi igények]]</f>
        <v>0</v>
      </c>
      <c r="B173" s="109" t="s">
        <v>3804</v>
      </c>
      <c r="C173" s="109"/>
      <c r="D173" s="109" t="s">
        <v>3805</v>
      </c>
      <c r="E173" s="109"/>
      <c r="F173" s="109"/>
      <c r="G173" s="109" t="s">
        <v>4458</v>
      </c>
      <c r="H173" s="109" t="s">
        <v>1681</v>
      </c>
      <c r="I173" s="110">
        <v>666</v>
      </c>
      <c r="J173" s="109" t="s">
        <v>4095</v>
      </c>
      <c r="K173" s="110">
        <v>0</v>
      </c>
      <c r="L173" s="109" t="s">
        <v>1574</v>
      </c>
      <c r="M173" s="109" t="s">
        <v>1574</v>
      </c>
      <c r="N173" s="109" t="s">
        <v>1574</v>
      </c>
      <c r="O173" s="109"/>
      <c r="P173" s="109"/>
      <c r="Q173" s="111">
        <v>44028.611435185201</v>
      </c>
      <c r="R173" s="109"/>
      <c r="S173" s="109"/>
      <c r="T173" s="109"/>
      <c r="U173" s="109"/>
      <c r="V173" s="109"/>
      <c r="W173" s="109"/>
      <c r="X173" s="109"/>
      <c r="Y173" s="110">
        <v>0</v>
      </c>
      <c r="Z173" s="109"/>
      <c r="AA173" s="109"/>
      <c r="AB173" s="109"/>
      <c r="AC173" s="109"/>
      <c r="AD173" s="109"/>
      <c r="AE173" s="110"/>
    </row>
    <row r="174" spans="1:31" x14ac:dyDescent="0.25">
      <c r="A174" s="109">
        <f>1*Táblázat2[[#This Row],[Órarendi igények]]</f>
        <v>0</v>
      </c>
      <c r="B174" s="109" t="s">
        <v>3804</v>
      </c>
      <c r="C174" s="109"/>
      <c r="D174" s="109" t="s">
        <v>3805</v>
      </c>
      <c r="E174" s="109"/>
      <c r="F174" s="109"/>
      <c r="G174" s="109" t="s">
        <v>3904</v>
      </c>
      <c r="H174" s="109" t="s">
        <v>1681</v>
      </c>
      <c r="I174" s="110">
        <v>666</v>
      </c>
      <c r="J174" s="109" t="s">
        <v>3905</v>
      </c>
      <c r="K174" s="110">
        <v>0</v>
      </c>
      <c r="L174" s="109" t="s">
        <v>1574</v>
      </c>
      <c r="M174" s="109" t="s">
        <v>1574</v>
      </c>
      <c r="N174" s="109" t="s">
        <v>1574</v>
      </c>
      <c r="O174" s="109"/>
      <c r="P174" s="109"/>
      <c r="Q174" s="111">
        <v>44028.743726851899</v>
      </c>
      <c r="R174" s="109"/>
      <c r="S174" s="109"/>
      <c r="T174" s="109"/>
      <c r="U174" s="109"/>
      <c r="V174" s="109"/>
      <c r="W174" s="109"/>
      <c r="X174" s="109"/>
      <c r="Y174" s="110">
        <v>0</v>
      </c>
      <c r="Z174" s="109"/>
      <c r="AA174" s="109"/>
      <c r="AB174" s="109"/>
      <c r="AC174" s="109"/>
      <c r="AD174" s="109"/>
      <c r="AE174" s="110"/>
    </row>
    <row r="175" spans="1:31" x14ac:dyDescent="0.25">
      <c r="A175" s="109">
        <f>1*Táblázat2[[#This Row],[Órarendi igények]]</f>
        <v>0</v>
      </c>
      <c r="B175" s="109" t="s">
        <v>3804</v>
      </c>
      <c r="C175" s="109"/>
      <c r="D175" s="109" t="s">
        <v>3823</v>
      </c>
      <c r="E175" s="109"/>
      <c r="F175" s="109"/>
      <c r="G175" s="109" t="s">
        <v>4459</v>
      </c>
      <c r="H175" s="109" t="s">
        <v>1593</v>
      </c>
      <c r="I175" s="110">
        <v>666</v>
      </c>
      <c r="J175" s="109" t="s">
        <v>4460</v>
      </c>
      <c r="K175" s="110">
        <v>0</v>
      </c>
      <c r="L175" s="109" t="s">
        <v>1574</v>
      </c>
      <c r="M175" s="109" t="s">
        <v>1574</v>
      </c>
      <c r="N175" s="109" t="s">
        <v>1574</v>
      </c>
      <c r="O175" s="109"/>
      <c r="P175" s="109"/>
      <c r="Q175" s="111">
        <v>44028.640925925902</v>
      </c>
      <c r="R175" s="109" t="s">
        <v>3508</v>
      </c>
      <c r="S175" s="109"/>
      <c r="T175" s="109"/>
      <c r="U175" s="109"/>
      <c r="V175" s="109"/>
      <c r="W175" s="109"/>
      <c r="X175" s="109"/>
      <c r="Y175" s="110">
        <v>0</v>
      </c>
      <c r="Z175" s="109"/>
      <c r="AA175" s="109"/>
      <c r="AB175" s="109"/>
      <c r="AC175" s="109"/>
      <c r="AD175" s="109"/>
      <c r="AE175" s="110"/>
    </row>
    <row r="176" spans="1:31" x14ac:dyDescent="0.25">
      <c r="A176" s="109">
        <f>1*Táblázat2[[#This Row],[Órarendi igények]]</f>
        <v>0</v>
      </c>
      <c r="B176" s="109" t="s">
        <v>3804</v>
      </c>
      <c r="C176" s="109"/>
      <c r="D176" s="109" t="s">
        <v>3805</v>
      </c>
      <c r="E176" s="109"/>
      <c r="F176" s="109"/>
      <c r="G176" s="109" t="s">
        <v>4002</v>
      </c>
      <c r="H176" s="109" t="s">
        <v>1681</v>
      </c>
      <c r="I176" s="110">
        <v>666</v>
      </c>
      <c r="J176" s="109" t="s">
        <v>4003</v>
      </c>
      <c r="K176" s="110">
        <v>0</v>
      </c>
      <c r="L176" s="109" t="s">
        <v>1574</v>
      </c>
      <c r="M176" s="109" t="s">
        <v>1574</v>
      </c>
      <c r="N176" s="109" t="s">
        <v>1574</v>
      </c>
      <c r="O176" s="109"/>
      <c r="P176" s="109"/>
      <c r="Q176" s="111">
        <v>44028.743009259299</v>
      </c>
      <c r="R176" s="109"/>
      <c r="S176" s="109"/>
      <c r="T176" s="109"/>
      <c r="U176" s="109"/>
      <c r="V176" s="109"/>
      <c r="W176" s="109"/>
      <c r="X176" s="109"/>
      <c r="Y176" s="110">
        <v>0</v>
      </c>
      <c r="Z176" s="109"/>
      <c r="AA176" s="109"/>
      <c r="AB176" s="109"/>
      <c r="AC176" s="109"/>
      <c r="AD176" s="109"/>
      <c r="AE176" s="110"/>
    </row>
    <row r="177" spans="1:31" x14ac:dyDescent="0.25">
      <c r="A177" s="109">
        <f>1*Táblázat2[[#This Row],[Órarendi igények]]</f>
        <v>0</v>
      </c>
      <c r="B177" s="109" t="s">
        <v>3804</v>
      </c>
      <c r="C177" s="109"/>
      <c r="D177" s="109" t="s">
        <v>3805</v>
      </c>
      <c r="E177" s="109"/>
      <c r="F177" s="109"/>
      <c r="G177" s="109" t="s">
        <v>4006</v>
      </c>
      <c r="H177" s="109" t="s">
        <v>1681</v>
      </c>
      <c r="I177" s="110">
        <v>666</v>
      </c>
      <c r="J177" s="109" t="s">
        <v>3998</v>
      </c>
      <c r="K177" s="110">
        <v>0</v>
      </c>
      <c r="L177" s="109" t="s">
        <v>1574</v>
      </c>
      <c r="M177" s="109" t="s">
        <v>1574</v>
      </c>
      <c r="N177" s="109" t="s">
        <v>1574</v>
      </c>
      <c r="O177" s="109"/>
      <c r="P177" s="109"/>
      <c r="Q177" s="111">
        <v>44028.609895833302</v>
      </c>
      <c r="R177" s="109"/>
      <c r="S177" s="109"/>
      <c r="T177" s="109"/>
      <c r="U177" s="109"/>
      <c r="V177" s="109"/>
      <c r="W177" s="109"/>
      <c r="X177" s="109"/>
      <c r="Y177" s="110">
        <v>0</v>
      </c>
      <c r="Z177" s="109"/>
      <c r="AA177" s="109"/>
      <c r="AB177" s="109"/>
      <c r="AC177" s="109"/>
      <c r="AD177" s="109"/>
      <c r="AE177" s="110"/>
    </row>
    <row r="178" spans="1:31" x14ac:dyDescent="0.25">
      <c r="A178" s="109">
        <f>1*Táblázat2[[#This Row],[Órarendi igények]]</f>
        <v>0</v>
      </c>
      <c r="B178" s="109" t="s">
        <v>3804</v>
      </c>
      <c r="C178" s="109"/>
      <c r="D178" s="109" t="s">
        <v>3823</v>
      </c>
      <c r="E178" s="109"/>
      <c r="F178" s="109"/>
      <c r="G178" s="109" t="s">
        <v>4363</v>
      </c>
      <c r="H178" s="109" t="s">
        <v>1593</v>
      </c>
      <c r="I178" s="110">
        <v>666</v>
      </c>
      <c r="J178" s="109" t="s">
        <v>4364</v>
      </c>
      <c r="K178" s="110">
        <v>0</v>
      </c>
      <c r="L178" s="109" t="s">
        <v>1574</v>
      </c>
      <c r="M178" s="109" t="s">
        <v>1574</v>
      </c>
      <c r="N178" s="109" t="s">
        <v>1574</v>
      </c>
      <c r="O178" s="109"/>
      <c r="P178" s="109"/>
      <c r="Q178" s="111">
        <v>44028.644270833298</v>
      </c>
      <c r="R178" s="109" t="s">
        <v>2539</v>
      </c>
      <c r="S178" s="109"/>
      <c r="T178" s="109"/>
      <c r="U178" s="109"/>
      <c r="V178" s="109"/>
      <c r="W178" s="109"/>
      <c r="X178" s="109"/>
      <c r="Y178" s="110">
        <v>0</v>
      </c>
      <c r="Z178" s="109"/>
      <c r="AA178" s="109"/>
      <c r="AB178" s="109"/>
      <c r="AC178" s="109"/>
      <c r="AD178" s="109"/>
      <c r="AE178" s="110"/>
    </row>
    <row r="179" spans="1:31" x14ac:dyDescent="0.25">
      <c r="A179" s="109">
        <f>1*Táblázat2[[#This Row],[Órarendi igények]]</f>
        <v>0</v>
      </c>
      <c r="B179" s="109" t="s">
        <v>3813</v>
      </c>
      <c r="C179" s="109"/>
      <c r="D179" s="109" t="s">
        <v>3805</v>
      </c>
      <c r="E179" s="109"/>
      <c r="F179" s="109"/>
      <c r="G179" s="109" t="s">
        <v>4463</v>
      </c>
      <c r="H179" s="109" t="s">
        <v>1681</v>
      </c>
      <c r="I179" s="110">
        <v>666</v>
      </c>
      <c r="J179" s="109" t="s">
        <v>4262</v>
      </c>
      <c r="K179" s="110">
        <v>0</v>
      </c>
      <c r="L179" s="109" t="s">
        <v>1574</v>
      </c>
      <c r="M179" s="109" t="s">
        <v>1574</v>
      </c>
      <c r="N179" s="109" t="s">
        <v>1574</v>
      </c>
      <c r="O179" s="109"/>
      <c r="P179" s="109"/>
      <c r="Q179" s="111">
        <v>44027.725856481498</v>
      </c>
      <c r="R179" s="109"/>
      <c r="S179" s="109"/>
      <c r="T179" s="109"/>
      <c r="U179" s="109"/>
      <c r="V179" s="109"/>
      <c r="W179" s="109"/>
      <c r="X179" s="109"/>
      <c r="Y179" s="110">
        <v>0</v>
      </c>
      <c r="Z179" s="109"/>
      <c r="AA179" s="109"/>
      <c r="AB179" s="109"/>
      <c r="AC179" s="109"/>
      <c r="AD179" s="109"/>
      <c r="AE179" s="110"/>
    </row>
    <row r="180" spans="1:31" x14ac:dyDescent="0.25">
      <c r="A180" s="109">
        <f>1*Táblázat2[[#This Row],[Órarendi igények]]</f>
        <v>0</v>
      </c>
      <c r="B180" s="109" t="s">
        <v>3804</v>
      </c>
      <c r="C180" s="109"/>
      <c r="D180" s="109" t="s">
        <v>3805</v>
      </c>
      <c r="E180" s="109"/>
      <c r="F180" s="109"/>
      <c r="G180" s="109" t="s">
        <v>4465</v>
      </c>
      <c r="H180" s="109" t="s">
        <v>1681</v>
      </c>
      <c r="I180" s="110">
        <v>666</v>
      </c>
      <c r="J180" s="109" t="s">
        <v>4282</v>
      </c>
      <c r="K180" s="110">
        <v>0</v>
      </c>
      <c r="L180" s="109" t="s">
        <v>1574</v>
      </c>
      <c r="M180" s="109" t="s">
        <v>1574</v>
      </c>
      <c r="N180" s="109" t="s">
        <v>1574</v>
      </c>
      <c r="O180" s="109"/>
      <c r="P180" s="109"/>
      <c r="Q180" s="111">
        <v>44028.610810185201</v>
      </c>
      <c r="R180" s="109"/>
      <c r="S180" s="109"/>
      <c r="T180" s="109"/>
      <c r="U180" s="109"/>
      <c r="V180" s="109"/>
      <c r="W180" s="109"/>
      <c r="X180" s="109"/>
      <c r="Y180" s="110">
        <v>0</v>
      </c>
      <c r="Z180" s="109"/>
      <c r="AA180" s="109"/>
      <c r="AB180" s="109"/>
      <c r="AC180" s="109"/>
      <c r="AD180" s="109"/>
      <c r="AE180" s="110"/>
    </row>
    <row r="181" spans="1:31" x14ac:dyDescent="0.25">
      <c r="A181" s="109">
        <f>1*Táblázat2[[#This Row],[Órarendi igények]]</f>
        <v>0</v>
      </c>
      <c r="B181" s="109" t="s">
        <v>3804</v>
      </c>
      <c r="C181" s="109"/>
      <c r="D181" s="109" t="s">
        <v>3805</v>
      </c>
      <c r="E181" s="109"/>
      <c r="F181" s="109"/>
      <c r="G181" s="109" t="s">
        <v>4466</v>
      </c>
      <c r="H181" s="109" t="s">
        <v>1681</v>
      </c>
      <c r="I181" s="110">
        <v>666</v>
      </c>
      <c r="J181" s="109" t="s">
        <v>3991</v>
      </c>
      <c r="K181" s="110">
        <v>0</v>
      </c>
      <c r="L181" s="109" t="s">
        <v>1574</v>
      </c>
      <c r="M181" s="109" t="s">
        <v>1574</v>
      </c>
      <c r="N181" s="109" t="s">
        <v>1574</v>
      </c>
      <c r="O181" s="109"/>
      <c r="P181" s="109"/>
      <c r="Q181" s="111">
        <v>44028.620208333297</v>
      </c>
      <c r="R181" s="109"/>
      <c r="S181" s="109"/>
      <c r="T181" s="109"/>
      <c r="U181" s="109"/>
      <c r="V181" s="109"/>
      <c r="W181" s="109"/>
      <c r="X181" s="109"/>
      <c r="Y181" s="110">
        <v>0</v>
      </c>
      <c r="Z181" s="109"/>
      <c r="AA181" s="109"/>
      <c r="AB181" s="109"/>
      <c r="AC181" s="109"/>
      <c r="AD181" s="109"/>
      <c r="AE181" s="110"/>
    </row>
    <row r="182" spans="1:31" x14ac:dyDescent="0.25">
      <c r="A182" s="109">
        <f>1*Táblázat2[[#This Row],[Órarendi igények]]</f>
        <v>0</v>
      </c>
      <c r="B182" s="109" t="s">
        <v>3804</v>
      </c>
      <c r="C182" s="109"/>
      <c r="D182" s="109" t="s">
        <v>3805</v>
      </c>
      <c r="E182" s="109"/>
      <c r="F182" s="109"/>
      <c r="G182" s="109" t="s">
        <v>4546</v>
      </c>
      <c r="H182" s="109" t="s">
        <v>1681</v>
      </c>
      <c r="I182" s="110">
        <v>666</v>
      </c>
      <c r="J182" s="109" t="s">
        <v>3979</v>
      </c>
      <c r="K182" s="110">
        <v>0</v>
      </c>
      <c r="L182" s="109" t="s">
        <v>1574</v>
      </c>
      <c r="M182" s="109" t="s">
        <v>1574</v>
      </c>
      <c r="N182" s="109" t="s">
        <v>1574</v>
      </c>
      <c r="O182" s="109"/>
      <c r="P182" s="109"/>
      <c r="Q182" s="111">
        <v>44028.741967592599</v>
      </c>
      <c r="R182" s="109"/>
      <c r="S182" s="109"/>
      <c r="T182" s="109"/>
      <c r="U182" s="109"/>
      <c r="V182" s="109"/>
      <c r="W182" s="109"/>
      <c r="X182" s="109"/>
      <c r="Y182" s="110">
        <v>0</v>
      </c>
      <c r="Z182" s="109"/>
      <c r="AA182" s="109"/>
      <c r="AB182" s="109"/>
      <c r="AC182" s="109"/>
      <c r="AD182" s="109"/>
      <c r="AE182" s="110"/>
    </row>
    <row r="183" spans="1:31" x14ac:dyDescent="0.25">
      <c r="A183" s="109">
        <f>1*Táblázat2[[#This Row],[Órarendi igények]]</f>
        <v>0</v>
      </c>
      <c r="B183" s="109" t="s">
        <v>3804</v>
      </c>
      <c r="C183" s="109"/>
      <c r="D183" s="109" t="s">
        <v>3805</v>
      </c>
      <c r="E183" s="109"/>
      <c r="F183" s="109"/>
      <c r="G183" s="109" t="s">
        <v>4218</v>
      </c>
      <c r="H183" s="109" t="s">
        <v>1681</v>
      </c>
      <c r="I183" s="110">
        <v>666</v>
      </c>
      <c r="J183" s="109" t="s">
        <v>4219</v>
      </c>
      <c r="K183" s="110">
        <v>0</v>
      </c>
      <c r="L183" s="109" t="s">
        <v>1574</v>
      </c>
      <c r="M183" s="109" t="s">
        <v>1574</v>
      </c>
      <c r="N183" s="109" t="s">
        <v>1574</v>
      </c>
      <c r="O183" s="109"/>
      <c r="P183" s="109"/>
      <c r="Q183" s="111">
        <v>44028.7426851852</v>
      </c>
      <c r="R183" s="109"/>
      <c r="S183" s="109"/>
      <c r="T183" s="109"/>
      <c r="U183" s="109"/>
      <c r="V183" s="109"/>
      <c r="W183" s="109"/>
      <c r="X183" s="109"/>
      <c r="Y183" s="110">
        <v>0</v>
      </c>
      <c r="Z183" s="109"/>
      <c r="AA183" s="109"/>
      <c r="AB183" s="109"/>
      <c r="AC183" s="109"/>
      <c r="AD183" s="109"/>
      <c r="AE183" s="110"/>
    </row>
    <row r="184" spans="1:31" x14ac:dyDescent="0.25">
      <c r="A184" s="109">
        <f>1*Táblázat2[[#This Row],[Órarendi igények]]</f>
        <v>0</v>
      </c>
      <c r="B184" s="109" t="s">
        <v>3804</v>
      </c>
      <c r="C184" s="109"/>
      <c r="D184" s="109" t="s">
        <v>3805</v>
      </c>
      <c r="E184" s="109"/>
      <c r="F184" s="109"/>
      <c r="G184" s="109" t="s">
        <v>3909</v>
      </c>
      <c r="H184" s="109" t="s">
        <v>1681</v>
      </c>
      <c r="I184" s="110">
        <v>666</v>
      </c>
      <c r="J184" s="109" t="s">
        <v>3910</v>
      </c>
      <c r="K184" s="110">
        <v>0</v>
      </c>
      <c r="L184" s="109" t="s">
        <v>1574</v>
      </c>
      <c r="M184" s="109" t="s">
        <v>1574</v>
      </c>
      <c r="N184" s="109" t="s">
        <v>1574</v>
      </c>
      <c r="O184" s="109"/>
      <c r="P184" s="109"/>
      <c r="Q184" s="111">
        <v>44028.745057870401</v>
      </c>
      <c r="R184" s="109"/>
      <c r="S184" s="109"/>
      <c r="T184" s="109"/>
      <c r="U184" s="109"/>
      <c r="V184" s="109"/>
      <c r="W184" s="109"/>
      <c r="X184" s="109"/>
      <c r="Y184" s="110">
        <v>0</v>
      </c>
      <c r="Z184" s="109"/>
      <c r="AA184" s="109"/>
      <c r="AB184" s="109"/>
      <c r="AC184" s="109"/>
      <c r="AD184" s="109"/>
      <c r="AE184" s="110"/>
    </row>
    <row r="185" spans="1:31" x14ac:dyDescent="0.25">
      <c r="A185" s="109">
        <f>1*Táblázat2[[#This Row],[Órarendi igények]]</f>
        <v>0</v>
      </c>
      <c r="B185" s="109" t="s">
        <v>3804</v>
      </c>
      <c r="C185" s="109"/>
      <c r="D185" s="109" t="s">
        <v>3823</v>
      </c>
      <c r="E185" s="109"/>
      <c r="F185" s="109"/>
      <c r="G185" s="109" t="s">
        <v>4106</v>
      </c>
      <c r="H185" s="109" t="s">
        <v>1593</v>
      </c>
      <c r="I185" s="110">
        <v>666</v>
      </c>
      <c r="J185" s="109" t="s">
        <v>4107</v>
      </c>
      <c r="K185" s="110">
        <v>0</v>
      </c>
      <c r="L185" s="109" t="s">
        <v>1574</v>
      </c>
      <c r="M185" s="109" t="s">
        <v>1574</v>
      </c>
      <c r="N185" s="109" t="s">
        <v>1574</v>
      </c>
      <c r="O185" s="109"/>
      <c r="P185" s="109"/>
      <c r="Q185" s="111">
        <v>44028.638923611099</v>
      </c>
      <c r="R185" s="109" t="s">
        <v>4805</v>
      </c>
      <c r="S185" s="109"/>
      <c r="T185" s="109"/>
      <c r="U185" s="109"/>
      <c r="V185" s="109"/>
      <c r="W185" s="109"/>
      <c r="X185" s="109"/>
      <c r="Y185" s="110">
        <v>0</v>
      </c>
      <c r="Z185" s="109"/>
      <c r="AA185" s="109"/>
      <c r="AB185" s="109"/>
      <c r="AC185" s="109"/>
      <c r="AD185" s="109"/>
      <c r="AE185" s="110"/>
    </row>
    <row r="186" spans="1:31" x14ac:dyDescent="0.25">
      <c r="A186" s="109">
        <f>1*Táblázat2[[#This Row],[Órarendi igények]]</f>
        <v>0</v>
      </c>
      <c r="B186" s="109" t="s">
        <v>3804</v>
      </c>
      <c r="C186" s="109"/>
      <c r="D186" s="109" t="s">
        <v>3823</v>
      </c>
      <c r="E186" s="109"/>
      <c r="F186" s="109"/>
      <c r="G186" s="109" t="s">
        <v>4550</v>
      </c>
      <c r="H186" s="109" t="s">
        <v>1593</v>
      </c>
      <c r="I186" s="110">
        <v>666</v>
      </c>
      <c r="J186" s="109" t="s">
        <v>4551</v>
      </c>
      <c r="K186" s="110">
        <v>0</v>
      </c>
      <c r="L186" s="109" t="s">
        <v>1574</v>
      </c>
      <c r="M186" s="109" t="s">
        <v>1574</v>
      </c>
      <c r="N186" s="109" t="s">
        <v>1574</v>
      </c>
      <c r="O186" s="109"/>
      <c r="P186" s="109"/>
      <c r="Q186" s="111">
        <v>44028.641319444403</v>
      </c>
      <c r="R186" s="109" t="s">
        <v>4728</v>
      </c>
      <c r="S186" s="109"/>
      <c r="T186" s="109"/>
      <c r="U186" s="109"/>
      <c r="V186" s="109"/>
      <c r="W186" s="109"/>
      <c r="X186" s="109"/>
      <c r="Y186" s="110">
        <v>0</v>
      </c>
      <c r="Z186" s="109"/>
      <c r="AA186" s="109"/>
      <c r="AB186" s="109"/>
      <c r="AC186" s="109"/>
      <c r="AD186" s="109"/>
      <c r="AE186" s="110"/>
    </row>
    <row r="187" spans="1:31" x14ac:dyDescent="0.25">
      <c r="A187" s="109">
        <f>1*Táblázat2[[#This Row],[Órarendi igények]]</f>
        <v>0</v>
      </c>
      <c r="B187" s="109" t="s">
        <v>3804</v>
      </c>
      <c r="C187" s="109"/>
      <c r="D187" s="109" t="s">
        <v>3823</v>
      </c>
      <c r="E187" s="109"/>
      <c r="F187" s="109"/>
      <c r="G187" s="109" t="s">
        <v>4369</v>
      </c>
      <c r="H187" s="109" t="s">
        <v>1593</v>
      </c>
      <c r="I187" s="110">
        <v>666</v>
      </c>
      <c r="J187" s="109" t="s">
        <v>4370</v>
      </c>
      <c r="K187" s="110">
        <v>0</v>
      </c>
      <c r="L187" s="109" t="s">
        <v>1574</v>
      </c>
      <c r="M187" s="109" t="s">
        <v>1574</v>
      </c>
      <c r="N187" s="109" t="s">
        <v>1574</v>
      </c>
      <c r="O187" s="109"/>
      <c r="P187" s="109"/>
      <c r="Q187" s="111">
        <v>44028.642361111102</v>
      </c>
      <c r="R187" s="109" t="s">
        <v>4752</v>
      </c>
      <c r="S187" s="109"/>
      <c r="T187" s="109"/>
      <c r="U187" s="109"/>
      <c r="V187" s="109"/>
      <c r="W187" s="109"/>
      <c r="X187" s="109"/>
      <c r="Y187" s="110">
        <v>0</v>
      </c>
      <c r="Z187" s="109"/>
      <c r="AA187" s="109"/>
      <c r="AB187" s="109"/>
      <c r="AC187" s="109"/>
      <c r="AD187" s="109"/>
      <c r="AE187" s="110"/>
    </row>
    <row r="188" spans="1:31" x14ac:dyDescent="0.25">
      <c r="A188" s="109">
        <f>1*Táblázat2[[#This Row],[Órarendi igények]]</f>
        <v>0</v>
      </c>
      <c r="B188" s="109" t="s">
        <v>3804</v>
      </c>
      <c r="C188" s="109"/>
      <c r="D188" s="109" t="s">
        <v>3805</v>
      </c>
      <c r="E188" s="109"/>
      <c r="F188" s="109"/>
      <c r="G188" s="109" t="s">
        <v>4315</v>
      </c>
      <c r="H188" s="109" t="s">
        <v>1681</v>
      </c>
      <c r="I188" s="110">
        <v>666</v>
      </c>
      <c r="J188" s="109" t="s">
        <v>3987</v>
      </c>
      <c r="K188" s="110">
        <v>0</v>
      </c>
      <c r="L188" s="109" t="s">
        <v>1574</v>
      </c>
      <c r="M188" s="109" t="s">
        <v>1574</v>
      </c>
      <c r="N188" s="109" t="s">
        <v>1574</v>
      </c>
      <c r="O188" s="109"/>
      <c r="P188" s="109"/>
      <c r="Q188" s="111">
        <v>44028.497361111098</v>
      </c>
      <c r="R188" s="109"/>
      <c r="S188" s="109"/>
      <c r="T188" s="109"/>
      <c r="U188" s="109"/>
      <c r="V188" s="109"/>
      <c r="W188" s="109"/>
      <c r="X188" s="109"/>
      <c r="Y188" s="110">
        <v>0</v>
      </c>
      <c r="Z188" s="109"/>
      <c r="AA188" s="109"/>
      <c r="AB188" s="109"/>
      <c r="AC188" s="109"/>
      <c r="AD188" s="109"/>
      <c r="AE188" s="110"/>
    </row>
    <row r="189" spans="1:31" x14ac:dyDescent="0.25">
      <c r="A189" s="109">
        <f>1*Táblázat2[[#This Row],[Órarendi igények]]</f>
        <v>0</v>
      </c>
      <c r="B189" s="109" t="s">
        <v>3804</v>
      </c>
      <c r="C189" s="109"/>
      <c r="D189" s="109" t="s">
        <v>3805</v>
      </c>
      <c r="E189" s="109"/>
      <c r="F189" s="109"/>
      <c r="G189" s="109" t="s">
        <v>4316</v>
      </c>
      <c r="H189" s="109" t="s">
        <v>1681</v>
      </c>
      <c r="I189" s="110">
        <v>666</v>
      </c>
      <c r="J189" s="109" t="s">
        <v>4317</v>
      </c>
      <c r="K189" s="110">
        <v>0</v>
      </c>
      <c r="L189" s="109" t="s">
        <v>1574</v>
      </c>
      <c r="M189" s="109" t="s">
        <v>1574</v>
      </c>
      <c r="N189" s="109" t="s">
        <v>1574</v>
      </c>
      <c r="O189" s="109"/>
      <c r="P189" s="109"/>
      <c r="Q189" s="111">
        <v>44028.496817129599</v>
      </c>
      <c r="R189" s="109"/>
      <c r="S189" s="109"/>
      <c r="T189" s="109"/>
      <c r="U189" s="109"/>
      <c r="V189" s="109"/>
      <c r="W189" s="109"/>
      <c r="X189" s="109"/>
      <c r="Y189" s="110">
        <v>0</v>
      </c>
      <c r="Z189" s="109"/>
      <c r="AA189" s="109"/>
      <c r="AB189" s="109"/>
      <c r="AC189" s="109"/>
      <c r="AD189" s="109"/>
      <c r="AE189" s="110"/>
    </row>
    <row r="190" spans="1:31" x14ac:dyDescent="0.25">
      <c r="A190" s="109">
        <f>1*Táblázat2[[#This Row],[Órarendi igények]]</f>
        <v>0</v>
      </c>
      <c r="B190" s="109" t="s">
        <v>3804</v>
      </c>
      <c r="C190" s="109"/>
      <c r="D190" s="109" t="s">
        <v>3805</v>
      </c>
      <c r="E190" s="109"/>
      <c r="F190" s="109"/>
      <c r="G190" s="109" t="s">
        <v>4232</v>
      </c>
      <c r="H190" s="109" t="s">
        <v>1681</v>
      </c>
      <c r="I190" s="110">
        <v>666</v>
      </c>
      <c r="J190" s="109" t="s">
        <v>4233</v>
      </c>
      <c r="K190" s="110">
        <v>0</v>
      </c>
      <c r="L190" s="109" t="s">
        <v>1574</v>
      </c>
      <c r="M190" s="109" t="s">
        <v>1574</v>
      </c>
      <c r="N190" s="109" t="s">
        <v>1574</v>
      </c>
      <c r="O190" s="109"/>
      <c r="P190" s="109"/>
      <c r="Q190" s="111">
        <v>44028.620613425897</v>
      </c>
      <c r="R190" s="109"/>
      <c r="S190" s="109"/>
      <c r="T190" s="109"/>
      <c r="U190" s="109"/>
      <c r="V190" s="109"/>
      <c r="W190" s="109"/>
      <c r="X190" s="109"/>
      <c r="Y190" s="110">
        <v>0</v>
      </c>
      <c r="Z190" s="109"/>
      <c r="AA190" s="109"/>
      <c r="AB190" s="109"/>
      <c r="AC190" s="109"/>
      <c r="AD190" s="109"/>
      <c r="AE190" s="110"/>
    </row>
    <row r="191" spans="1:31" x14ac:dyDescent="0.25">
      <c r="A191" s="109">
        <f>1*Táblázat2[[#This Row],[Órarendi igények]]</f>
        <v>0</v>
      </c>
      <c r="B191" s="109" t="s">
        <v>3804</v>
      </c>
      <c r="C191" s="109"/>
      <c r="D191" s="109" t="s">
        <v>3805</v>
      </c>
      <c r="E191" s="109"/>
      <c r="F191" s="109"/>
      <c r="G191" s="109" t="s">
        <v>3919</v>
      </c>
      <c r="H191" s="109" t="s">
        <v>1681</v>
      </c>
      <c r="I191" s="110">
        <v>666</v>
      </c>
      <c r="J191" s="109" t="s">
        <v>3920</v>
      </c>
      <c r="K191" s="110">
        <v>0</v>
      </c>
      <c r="L191" s="109" t="s">
        <v>1574</v>
      </c>
      <c r="M191" s="109" t="s">
        <v>1574</v>
      </c>
      <c r="N191" s="109" t="s">
        <v>1574</v>
      </c>
      <c r="O191" s="109"/>
      <c r="P191" s="109"/>
      <c r="Q191" s="111">
        <v>44028.620925925898</v>
      </c>
      <c r="R191" s="109"/>
      <c r="S191" s="109"/>
      <c r="T191" s="109"/>
      <c r="U191" s="109"/>
      <c r="V191" s="109"/>
      <c r="W191" s="109"/>
      <c r="X191" s="109"/>
      <c r="Y191" s="110">
        <v>0</v>
      </c>
      <c r="Z191" s="109"/>
      <c r="AA191" s="109"/>
      <c r="AB191" s="109"/>
      <c r="AC191" s="109"/>
      <c r="AD191" s="109"/>
      <c r="AE191" s="110"/>
    </row>
    <row r="192" spans="1:31" x14ac:dyDescent="0.25">
      <c r="A192" s="109">
        <f>1*Táblázat2[[#This Row],[Órarendi igények]]</f>
        <v>0</v>
      </c>
      <c r="B192" s="109" t="s">
        <v>3804</v>
      </c>
      <c r="C192" s="109"/>
      <c r="D192" s="109" t="s">
        <v>3805</v>
      </c>
      <c r="E192" s="109"/>
      <c r="F192" s="109"/>
      <c r="G192" s="109" t="s">
        <v>4234</v>
      </c>
      <c r="H192" s="109" t="s">
        <v>1681</v>
      </c>
      <c r="I192" s="110">
        <v>666</v>
      </c>
      <c r="J192" s="109" t="s">
        <v>3967</v>
      </c>
      <c r="K192" s="110">
        <v>0</v>
      </c>
      <c r="L192" s="109" t="s">
        <v>1574</v>
      </c>
      <c r="M192" s="109" t="s">
        <v>1574</v>
      </c>
      <c r="N192" s="109" t="s">
        <v>1574</v>
      </c>
      <c r="O192" s="109"/>
      <c r="P192" s="109"/>
      <c r="Q192" s="111">
        <v>44028.621759259302</v>
      </c>
      <c r="R192" s="109"/>
      <c r="S192" s="109"/>
      <c r="T192" s="109"/>
      <c r="U192" s="109"/>
      <c r="V192" s="109"/>
      <c r="W192" s="109"/>
      <c r="X192" s="109"/>
      <c r="Y192" s="110">
        <v>0</v>
      </c>
      <c r="Z192" s="109"/>
      <c r="AA192" s="109"/>
      <c r="AB192" s="109"/>
      <c r="AC192" s="109"/>
      <c r="AD192" s="109"/>
      <c r="AE192" s="110"/>
    </row>
    <row r="193" spans="1:31" x14ac:dyDescent="0.25">
      <c r="A193" s="109">
        <f>1*Táblázat2[[#This Row],[Órarendi igények]]</f>
        <v>0</v>
      </c>
      <c r="B193" s="109" t="s">
        <v>3804</v>
      </c>
      <c r="C193" s="109"/>
      <c r="D193" s="109" t="s">
        <v>3805</v>
      </c>
      <c r="E193" s="109"/>
      <c r="F193" s="109"/>
      <c r="G193" s="109" t="s">
        <v>4564</v>
      </c>
      <c r="H193" s="109" t="s">
        <v>1681</v>
      </c>
      <c r="I193" s="110">
        <v>666</v>
      </c>
      <c r="J193" s="109" t="s">
        <v>4090</v>
      </c>
      <c r="K193" s="110">
        <v>0</v>
      </c>
      <c r="L193" s="109" t="s">
        <v>1574</v>
      </c>
      <c r="M193" s="109" t="s">
        <v>1574</v>
      </c>
      <c r="N193" s="109" t="s">
        <v>1574</v>
      </c>
      <c r="O193" s="109"/>
      <c r="P193" s="109"/>
      <c r="Q193" s="111">
        <v>44027.805347222202</v>
      </c>
      <c r="R193" s="109"/>
      <c r="S193" s="109"/>
      <c r="T193" s="109"/>
      <c r="U193" s="109"/>
      <c r="V193" s="109"/>
      <c r="W193" s="109"/>
      <c r="X193" s="109"/>
      <c r="Y193" s="110">
        <v>0</v>
      </c>
      <c r="Z193" s="109"/>
      <c r="AA193" s="109"/>
      <c r="AB193" s="109"/>
      <c r="AC193" s="109"/>
      <c r="AD193" s="109"/>
      <c r="AE193" s="110"/>
    </row>
    <row r="194" spans="1:31" x14ac:dyDescent="0.25">
      <c r="A194" s="109">
        <f>1*Táblázat2[[#This Row],[Órarendi igények]]</f>
        <v>0</v>
      </c>
      <c r="B194" s="109" t="s">
        <v>3804</v>
      </c>
      <c r="C194" s="109"/>
      <c r="D194" s="109" t="s">
        <v>3805</v>
      </c>
      <c r="E194" s="109"/>
      <c r="F194" s="109"/>
      <c r="G194" s="109" t="s">
        <v>3926</v>
      </c>
      <c r="H194" s="109" t="s">
        <v>1681</v>
      </c>
      <c r="I194" s="110">
        <v>666</v>
      </c>
      <c r="J194" s="109" t="s">
        <v>3893</v>
      </c>
      <c r="K194" s="110">
        <v>0</v>
      </c>
      <c r="L194" s="109" t="s">
        <v>1574</v>
      </c>
      <c r="M194" s="109" t="s">
        <v>1574</v>
      </c>
      <c r="N194" s="109" t="s">
        <v>1574</v>
      </c>
      <c r="O194" s="109"/>
      <c r="P194" s="109"/>
      <c r="Q194" s="111">
        <v>44027.802233796298</v>
      </c>
      <c r="R194" s="109"/>
      <c r="S194" s="109"/>
      <c r="T194" s="109"/>
      <c r="U194" s="109"/>
      <c r="V194" s="109"/>
      <c r="W194" s="109"/>
      <c r="X194" s="109"/>
      <c r="Y194" s="110">
        <v>0</v>
      </c>
      <c r="Z194" s="109"/>
      <c r="AA194" s="109"/>
      <c r="AB194" s="109"/>
      <c r="AC194" s="109"/>
      <c r="AD194" s="109"/>
      <c r="AE194" s="110"/>
    </row>
    <row r="195" spans="1:31" x14ac:dyDescent="0.25">
      <c r="A195" s="109">
        <f>1*Táblázat2[[#This Row],[Órarendi igények]]</f>
        <v>0</v>
      </c>
      <c r="B195" s="109" t="s">
        <v>3813</v>
      </c>
      <c r="C195" s="109"/>
      <c r="D195" s="109" t="s">
        <v>3805</v>
      </c>
      <c r="E195" s="109"/>
      <c r="F195" s="109"/>
      <c r="G195" s="109" t="s">
        <v>4382</v>
      </c>
      <c r="H195" s="109" t="s">
        <v>1681</v>
      </c>
      <c r="I195" s="110">
        <v>666</v>
      </c>
      <c r="J195" s="109" t="s">
        <v>4375</v>
      </c>
      <c r="K195" s="110">
        <v>0</v>
      </c>
      <c r="L195" s="109" t="s">
        <v>1574</v>
      </c>
      <c r="M195" s="109" t="s">
        <v>1574</v>
      </c>
      <c r="N195" s="109" t="s">
        <v>1574</v>
      </c>
      <c r="O195" s="109"/>
      <c r="P195" s="109"/>
      <c r="Q195" s="111">
        <v>44027.724687499998</v>
      </c>
      <c r="R195" s="109"/>
      <c r="S195" s="109"/>
      <c r="T195" s="109"/>
      <c r="U195" s="109"/>
      <c r="V195" s="109"/>
      <c r="W195" s="109"/>
      <c r="X195" s="109"/>
      <c r="Y195" s="110">
        <v>0</v>
      </c>
      <c r="Z195" s="109"/>
      <c r="AA195" s="109"/>
      <c r="AB195" s="109"/>
      <c r="AC195" s="109"/>
      <c r="AD195" s="109"/>
      <c r="AE195" s="110"/>
    </row>
    <row r="196" spans="1:31" x14ac:dyDescent="0.25">
      <c r="A196" s="109">
        <f>1*Táblázat2[[#This Row],[Órarendi igények]]</f>
        <v>0</v>
      </c>
      <c r="B196" s="109" t="s">
        <v>3804</v>
      </c>
      <c r="C196" s="109"/>
      <c r="D196" s="109" t="s">
        <v>3805</v>
      </c>
      <c r="E196" s="109"/>
      <c r="F196" s="109"/>
      <c r="G196" s="109" t="s">
        <v>4128</v>
      </c>
      <c r="H196" s="109" t="s">
        <v>1681</v>
      </c>
      <c r="I196" s="110">
        <v>666</v>
      </c>
      <c r="J196" s="109" t="s">
        <v>4129</v>
      </c>
      <c r="K196" s="110">
        <v>0</v>
      </c>
      <c r="L196" s="109" t="s">
        <v>1574</v>
      </c>
      <c r="M196" s="109" t="s">
        <v>1574</v>
      </c>
      <c r="N196" s="109" t="s">
        <v>1574</v>
      </c>
      <c r="O196" s="109"/>
      <c r="P196" s="109"/>
      <c r="Q196" s="111">
        <v>44028.493275462999</v>
      </c>
      <c r="R196" s="109"/>
      <c r="S196" s="109"/>
      <c r="T196" s="109"/>
      <c r="U196" s="109"/>
      <c r="V196" s="109"/>
      <c r="W196" s="109"/>
      <c r="X196" s="109"/>
      <c r="Y196" s="110">
        <v>0</v>
      </c>
      <c r="Z196" s="109"/>
      <c r="AA196" s="109"/>
      <c r="AB196" s="109"/>
      <c r="AC196" s="109"/>
      <c r="AD196" s="109"/>
      <c r="AE196" s="110"/>
    </row>
    <row r="197" spans="1:31" x14ac:dyDescent="0.25">
      <c r="A197" s="109">
        <f>1*Táblázat2[[#This Row],[Órarendi igények]]</f>
        <v>0</v>
      </c>
      <c r="B197" s="109" t="s">
        <v>3804</v>
      </c>
      <c r="C197" s="109"/>
      <c r="D197" s="109" t="s">
        <v>3805</v>
      </c>
      <c r="E197" s="109"/>
      <c r="F197" s="109"/>
      <c r="G197" s="109" t="s">
        <v>4131</v>
      </c>
      <c r="H197" s="109" t="s">
        <v>1681</v>
      </c>
      <c r="I197" s="110">
        <v>666</v>
      </c>
      <c r="J197" s="109" t="s">
        <v>3895</v>
      </c>
      <c r="K197" s="110">
        <v>0</v>
      </c>
      <c r="L197" s="109" t="s">
        <v>1574</v>
      </c>
      <c r="M197" s="109" t="s">
        <v>1574</v>
      </c>
      <c r="N197" s="109" t="s">
        <v>1574</v>
      </c>
      <c r="O197" s="109"/>
      <c r="P197" s="109"/>
      <c r="Q197" s="111">
        <v>44028.495868055601</v>
      </c>
      <c r="R197" s="109"/>
      <c r="S197" s="109"/>
      <c r="T197" s="109"/>
      <c r="U197" s="109"/>
      <c r="V197" s="109"/>
      <c r="W197" s="109"/>
      <c r="X197" s="109"/>
      <c r="Y197" s="110">
        <v>0</v>
      </c>
      <c r="Z197" s="109"/>
      <c r="AA197" s="109"/>
      <c r="AB197" s="109"/>
      <c r="AC197" s="109"/>
      <c r="AD197" s="109"/>
      <c r="AE197" s="110"/>
    </row>
    <row r="198" spans="1:31" x14ac:dyDescent="0.25">
      <c r="A198" s="109">
        <f>1*Táblázat2[[#This Row],[Órarendi igények]]</f>
        <v>0</v>
      </c>
      <c r="B198" s="109" t="s">
        <v>3804</v>
      </c>
      <c r="C198" s="109"/>
      <c r="D198" s="109" t="s">
        <v>3805</v>
      </c>
      <c r="E198" s="109"/>
      <c r="F198" s="109"/>
      <c r="G198" s="109" t="s">
        <v>4324</v>
      </c>
      <c r="H198" s="109" t="s">
        <v>1681</v>
      </c>
      <c r="I198" s="110">
        <v>666</v>
      </c>
      <c r="J198" s="109" t="s">
        <v>3928</v>
      </c>
      <c r="K198" s="110">
        <v>0</v>
      </c>
      <c r="L198" s="109" t="s">
        <v>1574</v>
      </c>
      <c r="M198" s="109" t="s">
        <v>1574</v>
      </c>
      <c r="N198" s="109" t="s">
        <v>1574</v>
      </c>
      <c r="O198" s="109"/>
      <c r="P198" s="109"/>
      <c r="Q198" s="111">
        <v>44028.496400463002</v>
      </c>
      <c r="R198" s="109"/>
      <c r="S198" s="109"/>
      <c r="T198" s="109"/>
      <c r="U198" s="109"/>
      <c r="V198" s="109"/>
      <c r="W198" s="109"/>
      <c r="X198" s="109"/>
      <c r="Y198" s="110">
        <v>0</v>
      </c>
      <c r="Z198" s="109"/>
      <c r="AA198" s="109"/>
      <c r="AB198" s="109"/>
      <c r="AC198" s="109"/>
      <c r="AD198" s="109"/>
      <c r="AE198" s="110"/>
    </row>
    <row r="199" spans="1:31" x14ac:dyDescent="0.25">
      <c r="A199" s="109">
        <f>1*Táblázat2[[#This Row],[Órarendi igények]]</f>
        <v>0</v>
      </c>
      <c r="B199" s="109" t="s">
        <v>3804</v>
      </c>
      <c r="C199" s="109"/>
      <c r="D199" s="109" t="s">
        <v>3823</v>
      </c>
      <c r="E199" s="109"/>
      <c r="F199" s="109"/>
      <c r="G199" s="109" t="s">
        <v>4383</v>
      </c>
      <c r="H199" s="109" t="s">
        <v>1593</v>
      </c>
      <c r="I199" s="110">
        <v>666</v>
      </c>
      <c r="J199" s="109" t="s">
        <v>4384</v>
      </c>
      <c r="K199" s="110">
        <v>0</v>
      </c>
      <c r="L199" s="109" t="s">
        <v>1574</v>
      </c>
      <c r="M199" s="109" t="s">
        <v>1574</v>
      </c>
      <c r="N199" s="109" t="s">
        <v>1574</v>
      </c>
      <c r="O199" s="109"/>
      <c r="P199" s="109"/>
      <c r="Q199" s="111">
        <v>44028.643275463</v>
      </c>
      <c r="R199" s="109" t="s">
        <v>4751</v>
      </c>
      <c r="S199" s="109"/>
      <c r="T199" s="109"/>
      <c r="U199" s="109"/>
      <c r="V199" s="109"/>
      <c r="W199" s="109"/>
      <c r="X199" s="109"/>
      <c r="Y199" s="110">
        <v>0</v>
      </c>
      <c r="Z199" s="109"/>
      <c r="AA199" s="109"/>
      <c r="AB199" s="109"/>
      <c r="AC199" s="109"/>
      <c r="AD199" s="109"/>
      <c r="AE199" s="110"/>
    </row>
    <row r="200" spans="1:31" x14ac:dyDescent="0.25">
      <c r="A200" s="109">
        <f>1*Táblázat2[[#This Row],[Órarendi igények]]</f>
        <v>0</v>
      </c>
      <c r="B200" s="109" t="s">
        <v>3813</v>
      </c>
      <c r="C200" s="109"/>
      <c r="D200" s="109" t="s">
        <v>3805</v>
      </c>
      <c r="E200" s="109"/>
      <c r="F200" s="109"/>
      <c r="G200" s="109" t="s">
        <v>4498</v>
      </c>
      <c r="H200" s="109" t="s">
        <v>1681</v>
      </c>
      <c r="I200" s="110">
        <v>666</v>
      </c>
      <c r="J200" s="109" t="s">
        <v>4302</v>
      </c>
      <c r="K200" s="110">
        <v>0</v>
      </c>
      <c r="L200" s="109" t="s">
        <v>1574</v>
      </c>
      <c r="M200" s="109" t="s">
        <v>1574</v>
      </c>
      <c r="N200" s="109" t="s">
        <v>1574</v>
      </c>
      <c r="O200" s="109"/>
      <c r="P200" s="109"/>
      <c r="Q200" s="111">
        <v>44027.721203703702</v>
      </c>
      <c r="R200" s="109"/>
      <c r="S200" s="109"/>
      <c r="T200" s="109"/>
      <c r="U200" s="109"/>
      <c r="V200" s="109"/>
      <c r="W200" s="109"/>
      <c r="X200" s="109"/>
      <c r="Y200" s="110">
        <v>0</v>
      </c>
      <c r="Z200" s="109"/>
      <c r="AA200" s="109"/>
      <c r="AB200" s="109"/>
      <c r="AC200" s="109"/>
      <c r="AD200" s="109"/>
      <c r="AE200" s="110"/>
    </row>
    <row r="201" spans="1:31" x14ac:dyDescent="0.25">
      <c r="A201" s="109">
        <f>1*Táblázat2[[#This Row],[Órarendi igények]]</f>
        <v>0</v>
      </c>
      <c r="B201" s="109" t="s">
        <v>3813</v>
      </c>
      <c r="C201" s="109"/>
      <c r="D201" s="109" t="s">
        <v>3805</v>
      </c>
      <c r="E201" s="109"/>
      <c r="F201" s="109"/>
      <c r="G201" s="109" t="s">
        <v>4325</v>
      </c>
      <c r="H201" s="109" t="s">
        <v>1681</v>
      </c>
      <c r="I201" s="110">
        <v>666</v>
      </c>
      <c r="J201" s="109" t="s">
        <v>4326</v>
      </c>
      <c r="K201" s="110">
        <v>0</v>
      </c>
      <c r="L201" s="109" t="s">
        <v>1574</v>
      </c>
      <c r="M201" s="109" t="s">
        <v>1574</v>
      </c>
      <c r="N201" s="109" t="s">
        <v>1574</v>
      </c>
      <c r="O201" s="109"/>
      <c r="P201" s="109"/>
      <c r="Q201" s="111">
        <v>44027.725520833301</v>
      </c>
      <c r="R201" s="109"/>
      <c r="S201" s="109"/>
      <c r="T201" s="109"/>
      <c r="U201" s="109"/>
      <c r="V201" s="109"/>
      <c r="W201" s="109"/>
      <c r="X201" s="109"/>
      <c r="Y201" s="110">
        <v>0</v>
      </c>
      <c r="Z201" s="109"/>
      <c r="AA201" s="109"/>
      <c r="AB201" s="109"/>
      <c r="AC201" s="109"/>
      <c r="AD201" s="109"/>
      <c r="AE201" s="110"/>
    </row>
    <row r="202" spans="1:31" x14ac:dyDescent="0.25">
      <c r="A202" s="109">
        <f>1*Táblázat2[[#This Row],[Órarendi igények]]</f>
        <v>0</v>
      </c>
      <c r="B202" s="109" t="s">
        <v>3813</v>
      </c>
      <c r="C202" s="109"/>
      <c r="D202" s="109" t="s">
        <v>3805</v>
      </c>
      <c r="E202" s="109"/>
      <c r="F202" s="109"/>
      <c r="G202" s="109" t="s">
        <v>4389</v>
      </c>
      <c r="H202" s="109" t="s">
        <v>1681</v>
      </c>
      <c r="I202" s="110">
        <v>666</v>
      </c>
      <c r="J202" s="109" t="s">
        <v>3951</v>
      </c>
      <c r="K202" s="110">
        <v>0</v>
      </c>
      <c r="L202" s="109" t="s">
        <v>1574</v>
      </c>
      <c r="M202" s="109" t="s">
        <v>1574</v>
      </c>
      <c r="N202" s="109" t="s">
        <v>1574</v>
      </c>
      <c r="O202" s="109"/>
      <c r="P202" s="109"/>
      <c r="Q202" s="111">
        <v>44027.722881944399</v>
      </c>
      <c r="R202" s="109"/>
      <c r="S202" s="109"/>
      <c r="T202" s="109"/>
      <c r="U202" s="109"/>
      <c r="V202" s="109"/>
      <c r="W202" s="109"/>
      <c r="X202" s="109"/>
      <c r="Y202" s="110">
        <v>0</v>
      </c>
      <c r="Z202" s="109"/>
      <c r="AA202" s="109"/>
      <c r="AB202" s="109"/>
      <c r="AC202" s="109"/>
      <c r="AD202" s="109"/>
      <c r="AE202" s="110"/>
    </row>
    <row r="203" spans="1:31" x14ac:dyDescent="0.25">
      <c r="A203" s="109">
        <f>1*Táblázat2[[#This Row],[Órarendi igények]]</f>
        <v>0</v>
      </c>
      <c r="B203" s="109" t="s">
        <v>3813</v>
      </c>
      <c r="C203" s="109"/>
      <c r="D203" s="109" t="s">
        <v>3805</v>
      </c>
      <c r="E203" s="109"/>
      <c r="F203" s="109"/>
      <c r="G203" s="109" t="s">
        <v>4393</v>
      </c>
      <c r="H203" s="109" t="s">
        <v>1681</v>
      </c>
      <c r="I203" s="110">
        <v>666</v>
      </c>
      <c r="J203" s="109" t="s">
        <v>4005</v>
      </c>
      <c r="K203" s="110">
        <v>0</v>
      </c>
      <c r="L203" s="109" t="s">
        <v>1574</v>
      </c>
      <c r="M203" s="109" t="s">
        <v>1574</v>
      </c>
      <c r="N203" s="109" t="s">
        <v>1574</v>
      </c>
      <c r="O203" s="109"/>
      <c r="P203" s="109"/>
      <c r="Q203" s="111">
        <v>44027.722245370402</v>
      </c>
      <c r="R203" s="109"/>
      <c r="S203" s="109"/>
      <c r="T203" s="109"/>
      <c r="U203" s="109"/>
      <c r="V203" s="109"/>
      <c r="W203" s="109"/>
      <c r="X203" s="109"/>
      <c r="Y203" s="110">
        <v>0</v>
      </c>
      <c r="Z203" s="109"/>
      <c r="AA203" s="109"/>
      <c r="AB203" s="109"/>
      <c r="AC203" s="109"/>
      <c r="AD203" s="109"/>
      <c r="AE203" s="110"/>
    </row>
    <row r="204" spans="1:31" x14ac:dyDescent="0.25">
      <c r="A204" s="109">
        <f>1*Táblázat2[[#This Row],[Órarendi igények]]</f>
        <v>0</v>
      </c>
      <c r="B204" s="109" t="s">
        <v>3804</v>
      </c>
      <c r="C204" s="109"/>
      <c r="D204" s="109" t="s">
        <v>3805</v>
      </c>
      <c r="E204" s="109"/>
      <c r="F204" s="109"/>
      <c r="G204" s="109" t="s">
        <v>4330</v>
      </c>
      <c r="H204" s="109" t="s">
        <v>1681</v>
      </c>
      <c r="I204" s="110">
        <v>666</v>
      </c>
      <c r="J204" s="109" t="s">
        <v>3951</v>
      </c>
      <c r="K204" s="110">
        <v>0</v>
      </c>
      <c r="L204" s="109" t="s">
        <v>1574</v>
      </c>
      <c r="M204" s="109" t="s">
        <v>1574</v>
      </c>
      <c r="N204" s="109" t="s">
        <v>1574</v>
      </c>
      <c r="O204" s="109"/>
      <c r="P204" s="109"/>
      <c r="Q204" s="111">
        <v>44027.804027777798</v>
      </c>
      <c r="R204" s="109"/>
      <c r="S204" s="109"/>
      <c r="T204" s="109"/>
      <c r="U204" s="109"/>
      <c r="V204" s="109"/>
      <c r="W204" s="109"/>
      <c r="X204" s="109"/>
      <c r="Y204" s="110">
        <v>0</v>
      </c>
      <c r="Z204" s="109"/>
      <c r="AA204" s="109"/>
      <c r="AB204" s="109"/>
      <c r="AC204" s="109"/>
      <c r="AD204" s="109"/>
      <c r="AE204" s="110"/>
    </row>
    <row r="205" spans="1:31" x14ac:dyDescent="0.25">
      <c r="A205" s="109">
        <f>1*Táblázat2[[#This Row],[Órarendi igények]]</f>
        <v>0</v>
      </c>
      <c r="B205" s="109" t="s">
        <v>3804</v>
      </c>
      <c r="C205" s="109"/>
      <c r="D205" s="109" t="s">
        <v>3823</v>
      </c>
      <c r="E205" s="109"/>
      <c r="F205" s="109"/>
      <c r="G205" s="109" t="s">
        <v>3824</v>
      </c>
      <c r="H205" s="109" t="s">
        <v>1593</v>
      </c>
      <c r="I205" s="110">
        <v>666</v>
      </c>
      <c r="J205" s="109" t="s">
        <v>3825</v>
      </c>
      <c r="K205" s="110">
        <v>0</v>
      </c>
      <c r="L205" s="109" t="s">
        <v>1574</v>
      </c>
      <c r="M205" s="109" t="s">
        <v>1574</v>
      </c>
      <c r="N205" s="109" t="s">
        <v>1574</v>
      </c>
      <c r="O205" s="109"/>
      <c r="P205" s="109"/>
      <c r="Q205" s="111">
        <v>44028.638414351903</v>
      </c>
      <c r="R205" s="109" t="s">
        <v>2581</v>
      </c>
      <c r="S205" s="109"/>
      <c r="T205" s="109"/>
      <c r="U205" s="109"/>
      <c r="V205" s="109"/>
      <c r="W205" s="109"/>
      <c r="X205" s="109"/>
      <c r="Y205" s="110">
        <v>0</v>
      </c>
      <c r="Z205" s="109"/>
      <c r="AA205" s="109"/>
      <c r="AB205" s="109"/>
      <c r="AC205" s="109"/>
      <c r="AD205" s="109"/>
      <c r="AE205" s="110"/>
    </row>
    <row r="206" spans="1:31" x14ac:dyDescent="0.25">
      <c r="A206" s="109">
        <f>1*Táblázat2[[#This Row],[Órarendi igények]]</f>
        <v>0</v>
      </c>
      <c r="B206" s="109" t="s">
        <v>3804</v>
      </c>
      <c r="C206" s="109"/>
      <c r="D206" s="109" t="s">
        <v>3805</v>
      </c>
      <c r="E206" s="109"/>
      <c r="F206" s="109"/>
      <c r="G206" s="109" t="s">
        <v>4510</v>
      </c>
      <c r="H206" s="109" t="s">
        <v>1681</v>
      </c>
      <c r="I206" s="110">
        <v>666</v>
      </c>
      <c r="J206" s="109" t="s">
        <v>4511</v>
      </c>
      <c r="K206" s="110">
        <v>0</v>
      </c>
      <c r="L206" s="109" t="s">
        <v>1574</v>
      </c>
      <c r="M206" s="109" t="s">
        <v>1574</v>
      </c>
      <c r="N206" s="109" t="s">
        <v>1574</v>
      </c>
      <c r="O206" s="109"/>
      <c r="P206" s="109"/>
      <c r="Q206" s="111">
        <v>44028.695300925901</v>
      </c>
      <c r="R206" s="109" t="s">
        <v>2555</v>
      </c>
      <c r="S206" s="109"/>
      <c r="T206" s="109"/>
      <c r="U206" s="109"/>
      <c r="V206" s="109"/>
      <c r="W206" s="109"/>
      <c r="X206" s="109"/>
      <c r="Y206" s="110">
        <v>0</v>
      </c>
      <c r="Z206" s="109"/>
      <c r="AA206" s="109"/>
      <c r="AB206" s="109"/>
      <c r="AC206" s="109"/>
      <c r="AD206" s="109"/>
      <c r="AE206" s="110"/>
    </row>
    <row r="207" spans="1:31" x14ac:dyDescent="0.25">
      <c r="A207" s="109">
        <f>1*Táblázat2[[#This Row],[Órarendi igények]]</f>
        <v>0</v>
      </c>
      <c r="B207" s="109" t="s">
        <v>3804</v>
      </c>
      <c r="C207" s="109"/>
      <c r="D207" s="109" t="s">
        <v>3805</v>
      </c>
      <c r="E207" s="109"/>
      <c r="F207" s="109"/>
      <c r="G207" s="109" t="s">
        <v>4151</v>
      </c>
      <c r="H207" s="109" t="s">
        <v>1681</v>
      </c>
      <c r="I207" s="110">
        <v>666</v>
      </c>
      <c r="J207" s="109" t="s">
        <v>3982</v>
      </c>
      <c r="K207" s="110">
        <v>0</v>
      </c>
      <c r="L207" s="109" t="s">
        <v>1574</v>
      </c>
      <c r="M207" s="109" t="s">
        <v>1574</v>
      </c>
      <c r="N207" s="109" t="s">
        <v>1574</v>
      </c>
      <c r="O207" s="109"/>
      <c r="P207" s="109"/>
      <c r="Q207" s="111">
        <v>44027.757372685199</v>
      </c>
      <c r="R207" s="109"/>
      <c r="S207" s="109"/>
      <c r="T207" s="109"/>
      <c r="U207" s="109"/>
      <c r="V207" s="109"/>
      <c r="W207" s="109"/>
      <c r="X207" s="109"/>
      <c r="Y207" s="110">
        <v>0</v>
      </c>
      <c r="Z207" s="109"/>
      <c r="AA207" s="109"/>
      <c r="AB207" s="109"/>
      <c r="AC207" s="109"/>
      <c r="AD207" s="109"/>
      <c r="AE207" s="110"/>
    </row>
    <row r="208" spans="1:31" x14ac:dyDescent="0.25">
      <c r="A208" s="109">
        <f>1*Táblázat2[[#This Row],[Órarendi igények]]</f>
        <v>0</v>
      </c>
      <c r="B208" s="109" t="s">
        <v>3804</v>
      </c>
      <c r="C208" s="109"/>
      <c r="D208" s="109" t="s">
        <v>3805</v>
      </c>
      <c r="E208" s="415"/>
      <c r="F208" s="109"/>
      <c r="G208" s="109" t="s">
        <v>4041</v>
      </c>
      <c r="H208" s="109" t="s">
        <v>1681</v>
      </c>
      <c r="I208" s="110">
        <v>666</v>
      </c>
      <c r="J208" s="109" t="s">
        <v>3893</v>
      </c>
      <c r="K208" s="110">
        <v>0</v>
      </c>
      <c r="L208" s="109" t="s">
        <v>1574</v>
      </c>
      <c r="M208" s="109" t="s">
        <v>1574</v>
      </c>
      <c r="N208" s="109" t="s">
        <v>1574</v>
      </c>
      <c r="O208" s="109"/>
      <c r="P208" s="109"/>
      <c r="Q208" s="111">
        <v>44027.802847222199</v>
      </c>
      <c r="R208" s="109"/>
      <c r="S208" s="109"/>
      <c r="T208" s="109"/>
      <c r="U208" s="109"/>
      <c r="V208" s="109"/>
      <c r="W208" s="109"/>
      <c r="X208" s="109"/>
      <c r="Y208" s="110">
        <v>0</v>
      </c>
      <c r="Z208" s="109"/>
      <c r="AA208" s="109"/>
      <c r="AB208" s="109"/>
      <c r="AC208" s="109"/>
      <c r="AD208" s="109"/>
      <c r="AE208" s="110"/>
    </row>
    <row r="209" spans="1:31" x14ac:dyDescent="0.25">
      <c r="A209" s="109">
        <f>1*Táblázat2[[#This Row],[Órarendi igények]]</f>
        <v>0</v>
      </c>
      <c r="B209" s="109" t="s">
        <v>3813</v>
      </c>
      <c r="C209" s="109"/>
      <c r="D209" s="109" t="s">
        <v>3805</v>
      </c>
      <c r="E209" s="415"/>
      <c r="F209" s="109"/>
      <c r="G209" s="109" t="s">
        <v>3847</v>
      </c>
      <c r="H209" s="109" t="s">
        <v>1681</v>
      </c>
      <c r="I209" s="110">
        <v>666</v>
      </c>
      <c r="J209" s="109" t="s">
        <v>3842</v>
      </c>
      <c r="K209" s="110">
        <v>0</v>
      </c>
      <c r="L209" s="109" t="s">
        <v>1574</v>
      </c>
      <c r="M209" s="109" t="s">
        <v>1574</v>
      </c>
      <c r="N209" s="109" t="s">
        <v>1574</v>
      </c>
      <c r="O209" s="109"/>
      <c r="P209" s="109"/>
      <c r="Q209" s="111">
        <v>44027.729872685202</v>
      </c>
      <c r="R209" s="109"/>
      <c r="S209" s="109"/>
      <c r="T209" s="109"/>
      <c r="U209" s="109"/>
      <c r="V209" s="109"/>
      <c r="W209" s="109"/>
      <c r="X209" s="109"/>
      <c r="Y209" s="110">
        <v>0</v>
      </c>
      <c r="Z209" s="109"/>
      <c r="AA209" s="109"/>
      <c r="AB209" s="109"/>
      <c r="AC209" s="109"/>
      <c r="AD209" s="109"/>
      <c r="AE209" s="110"/>
    </row>
    <row r="210" spans="1:31" x14ac:dyDescent="0.25">
      <c r="A210" s="109">
        <f>1*Táblázat2[[#This Row],[Órarendi igények]]</f>
        <v>0</v>
      </c>
      <c r="B210" s="109" t="s">
        <v>3804</v>
      </c>
      <c r="C210" s="109"/>
      <c r="D210" s="109" t="s">
        <v>3823</v>
      </c>
      <c r="E210" s="415"/>
      <c r="F210" s="109"/>
      <c r="G210" s="109" t="s">
        <v>4341</v>
      </c>
      <c r="H210" s="109" t="s">
        <v>1593</v>
      </c>
      <c r="I210" s="110">
        <v>666</v>
      </c>
      <c r="J210" s="109" t="s">
        <v>4342</v>
      </c>
      <c r="K210" s="110">
        <v>0</v>
      </c>
      <c r="L210" s="109" t="s">
        <v>1574</v>
      </c>
      <c r="M210" s="109" t="s">
        <v>1574</v>
      </c>
      <c r="N210" s="109" t="s">
        <v>1574</v>
      </c>
      <c r="O210" s="109"/>
      <c r="P210" s="109"/>
      <c r="Q210" s="111">
        <v>44028.635914351798</v>
      </c>
      <c r="R210" s="109" t="s">
        <v>3448</v>
      </c>
      <c r="S210" s="109"/>
      <c r="T210" s="109"/>
      <c r="U210" s="109"/>
      <c r="V210" s="109"/>
      <c r="W210" s="109"/>
      <c r="X210" s="109"/>
      <c r="Y210" s="110">
        <v>0</v>
      </c>
      <c r="Z210" s="109"/>
      <c r="AA210" s="109"/>
      <c r="AB210" s="109"/>
      <c r="AC210" s="109"/>
      <c r="AD210" s="109"/>
      <c r="AE210" s="110"/>
    </row>
    <row r="211" spans="1:31" x14ac:dyDescent="0.25">
      <c r="A211" s="109">
        <f>1*Táblázat2[[#This Row],[Órarendi igények]]</f>
        <v>0</v>
      </c>
      <c r="B211" s="109" t="s">
        <v>3804</v>
      </c>
      <c r="C211" s="109"/>
      <c r="D211" s="109" t="s">
        <v>3805</v>
      </c>
      <c r="E211" s="109"/>
      <c r="F211" s="109"/>
      <c r="G211" s="109" t="s">
        <v>4161</v>
      </c>
      <c r="H211" s="109" t="s">
        <v>1681</v>
      </c>
      <c r="I211" s="110">
        <v>666</v>
      </c>
      <c r="J211" s="109" t="s">
        <v>4162</v>
      </c>
      <c r="K211" s="110">
        <v>0</v>
      </c>
      <c r="L211" s="109" t="s">
        <v>1574</v>
      </c>
      <c r="M211" s="109" t="s">
        <v>1574</v>
      </c>
      <c r="N211" s="109" t="s">
        <v>1574</v>
      </c>
      <c r="O211" s="109"/>
      <c r="P211" s="109"/>
      <c r="Q211" s="111">
        <v>44028.695104166698</v>
      </c>
      <c r="R211" s="109" t="s">
        <v>2555</v>
      </c>
      <c r="S211" s="109"/>
      <c r="T211" s="109"/>
      <c r="U211" s="109"/>
      <c r="V211" s="109"/>
      <c r="W211" s="109"/>
      <c r="X211" s="109"/>
      <c r="Y211" s="110">
        <v>0</v>
      </c>
      <c r="Z211" s="109"/>
      <c r="AA211" s="109"/>
      <c r="AB211" s="109"/>
      <c r="AC211" s="109"/>
      <c r="AD211" s="109"/>
      <c r="AE211" s="110"/>
    </row>
    <row r="212" spans="1:31" x14ac:dyDescent="0.25">
      <c r="A212" s="109">
        <f>1*Táblázat2[[#This Row],[Órarendi igények]]</f>
        <v>0</v>
      </c>
      <c r="B212" s="109" t="s">
        <v>3804</v>
      </c>
      <c r="C212" s="109"/>
      <c r="D212" s="109" t="s">
        <v>3805</v>
      </c>
      <c r="E212" s="415"/>
      <c r="F212" s="109"/>
      <c r="G212" s="109" t="s">
        <v>4424</v>
      </c>
      <c r="H212" s="109" t="s">
        <v>1681</v>
      </c>
      <c r="I212" s="110">
        <v>666</v>
      </c>
      <c r="J212" s="109" t="s">
        <v>3951</v>
      </c>
      <c r="K212" s="110">
        <v>0</v>
      </c>
      <c r="L212" s="109" t="s">
        <v>1574</v>
      </c>
      <c r="M212" s="109" t="s">
        <v>1574</v>
      </c>
      <c r="N212" s="109" t="s">
        <v>1574</v>
      </c>
      <c r="O212" s="109"/>
      <c r="P212" s="109"/>
      <c r="Q212" s="111">
        <v>44027.8041435185</v>
      </c>
      <c r="R212" s="109"/>
      <c r="S212" s="109"/>
      <c r="T212" s="109"/>
      <c r="U212" s="109"/>
      <c r="V212" s="109"/>
      <c r="W212" s="109"/>
      <c r="X212" s="109"/>
      <c r="Y212" s="110">
        <v>0</v>
      </c>
      <c r="Z212" s="109"/>
      <c r="AA212" s="109"/>
      <c r="AB212" s="109"/>
      <c r="AC212" s="109"/>
      <c r="AD212" s="109"/>
      <c r="AE212" s="110"/>
    </row>
    <row r="213" spans="1:31" x14ac:dyDescent="0.25">
      <c r="A213" s="109">
        <f>1*Táblázat2[[#This Row],[Órarendi igények]]</f>
        <v>0</v>
      </c>
      <c r="B213" s="109" t="s">
        <v>3804</v>
      </c>
      <c r="C213" s="109"/>
      <c r="D213" s="109" t="s">
        <v>3805</v>
      </c>
      <c r="E213" s="415"/>
      <c r="F213" s="109"/>
      <c r="G213" s="109" t="s">
        <v>4054</v>
      </c>
      <c r="H213" s="109" t="s">
        <v>1681</v>
      </c>
      <c r="I213" s="110">
        <v>666</v>
      </c>
      <c r="J213" s="109" t="s">
        <v>4055</v>
      </c>
      <c r="K213" s="110">
        <v>0</v>
      </c>
      <c r="L213" s="109" t="s">
        <v>1574</v>
      </c>
      <c r="M213" s="109" t="s">
        <v>1574</v>
      </c>
      <c r="N213" s="109" t="s">
        <v>1574</v>
      </c>
      <c r="O213" s="109"/>
      <c r="P213" s="109"/>
      <c r="Q213" s="111">
        <v>44028.492870370399</v>
      </c>
      <c r="R213" s="109"/>
      <c r="S213" s="109"/>
      <c r="T213" s="109"/>
      <c r="U213" s="109"/>
      <c r="V213" s="109"/>
      <c r="W213" s="109"/>
      <c r="X213" s="109"/>
      <c r="Y213" s="110">
        <v>0</v>
      </c>
      <c r="Z213" s="109"/>
      <c r="AA213" s="109"/>
      <c r="AB213" s="109"/>
      <c r="AC213" s="109"/>
      <c r="AD213" s="109"/>
      <c r="AE213" s="110"/>
    </row>
    <row r="214" spans="1:31" x14ac:dyDescent="0.25">
      <c r="A214" s="109">
        <f>1*Táblázat2[[#This Row],[Órarendi igények]]</f>
        <v>0</v>
      </c>
      <c r="B214" s="109" t="s">
        <v>3804</v>
      </c>
      <c r="C214" s="109"/>
      <c r="D214" s="109" t="s">
        <v>3805</v>
      </c>
      <c r="E214" s="415"/>
      <c r="F214" s="109"/>
      <c r="G214" s="109" t="s">
        <v>4430</v>
      </c>
      <c r="H214" s="109" t="s">
        <v>1681</v>
      </c>
      <c r="I214" s="110">
        <v>666</v>
      </c>
      <c r="J214" s="109" t="s">
        <v>4305</v>
      </c>
      <c r="K214" s="110">
        <v>0</v>
      </c>
      <c r="L214" s="109" t="s">
        <v>1574</v>
      </c>
      <c r="M214" s="109" t="s">
        <v>1574</v>
      </c>
      <c r="N214" s="109" t="s">
        <v>1574</v>
      </c>
      <c r="O214" s="109"/>
      <c r="P214" s="109"/>
      <c r="Q214" s="111">
        <v>44028.612233796302</v>
      </c>
      <c r="R214" s="109"/>
      <c r="S214" s="109"/>
      <c r="T214" s="109"/>
      <c r="U214" s="109"/>
      <c r="V214" s="109"/>
      <c r="W214" s="109"/>
      <c r="X214" s="109"/>
      <c r="Y214" s="110">
        <v>0</v>
      </c>
      <c r="Z214" s="109"/>
      <c r="AA214" s="109"/>
      <c r="AB214" s="109"/>
      <c r="AC214" s="109"/>
      <c r="AD214" s="109"/>
      <c r="AE214" s="110"/>
    </row>
    <row r="215" spans="1:31" x14ac:dyDescent="0.25">
      <c r="A215" s="109">
        <f>1*Táblázat2[[#This Row],[Órarendi igények]]</f>
        <v>0</v>
      </c>
      <c r="B215" s="109" t="s">
        <v>3804</v>
      </c>
      <c r="C215" s="109"/>
      <c r="D215" s="109" t="s">
        <v>3805</v>
      </c>
      <c r="E215" s="109"/>
      <c r="F215" s="109"/>
      <c r="G215" s="109" t="s">
        <v>3860</v>
      </c>
      <c r="H215" s="109" t="s">
        <v>1681</v>
      </c>
      <c r="I215" s="110">
        <v>666</v>
      </c>
      <c r="J215" s="109" t="s">
        <v>3846</v>
      </c>
      <c r="K215" s="110">
        <v>0</v>
      </c>
      <c r="L215" s="109" t="s">
        <v>1574</v>
      </c>
      <c r="M215" s="109" t="s">
        <v>1574</v>
      </c>
      <c r="N215" s="109" t="s">
        <v>1574</v>
      </c>
      <c r="O215" s="109"/>
      <c r="P215" s="109"/>
      <c r="Q215" s="111">
        <v>44028.741655092599</v>
      </c>
      <c r="R215" s="109"/>
      <c r="S215" s="109"/>
      <c r="T215" s="109"/>
      <c r="U215" s="109"/>
      <c r="V215" s="109"/>
      <c r="W215" s="109"/>
      <c r="X215" s="109"/>
      <c r="Y215" s="110">
        <v>0</v>
      </c>
      <c r="Z215" s="109"/>
      <c r="AA215" s="109"/>
      <c r="AB215" s="109"/>
      <c r="AC215" s="109"/>
      <c r="AD215" s="109"/>
      <c r="AE215" s="110"/>
    </row>
    <row r="216" spans="1:31" x14ac:dyDescent="0.25">
      <c r="A216" s="109">
        <f>1*Táblázat2[[#This Row],[Órarendi igények]]</f>
        <v>0</v>
      </c>
      <c r="B216" s="109" t="s">
        <v>3804</v>
      </c>
      <c r="C216" s="109"/>
      <c r="D216" s="109" t="s">
        <v>3805</v>
      </c>
      <c r="E216" s="109"/>
      <c r="F216" s="109"/>
      <c r="G216" s="109" t="s">
        <v>4520</v>
      </c>
      <c r="H216" s="109" t="s">
        <v>1681</v>
      </c>
      <c r="I216" s="110">
        <v>666</v>
      </c>
      <c r="J216" s="109" t="s">
        <v>4521</v>
      </c>
      <c r="K216" s="110">
        <v>0</v>
      </c>
      <c r="L216" s="109" t="s">
        <v>1574</v>
      </c>
      <c r="M216" s="109" t="s">
        <v>1574</v>
      </c>
      <c r="N216" s="109" t="s">
        <v>1574</v>
      </c>
      <c r="O216" s="109"/>
      <c r="P216" s="109"/>
      <c r="Q216" s="111">
        <v>44020.7793171296</v>
      </c>
      <c r="R216" s="109"/>
      <c r="S216" s="109"/>
      <c r="T216" s="109"/>
      <c r="U216" s="109"/>
      <c r="V216" s="109"/>
      <c r="W216" s="109"/>
      <c r="X216" s="109"/>
      <c r="Y216" s="110">
        <v>0</v>
      </c>
      <c r="Z216" s="109"/>
      <c r="AA216" s="109"/>
      <c r="AB216" s="109"/>
      <c r="AC216" s="109"/>
      <c r="AD216" s="109"/>
      <c r="AE216" s="110"/>
    </row>
    <row r="217" spans="1:31" x14ac:dyDescent="0.25">
      <c r="A217" s="109">
        <f>1*Táblázat2[[#This Row],[Órarendi igények]]</f>
        <v>0</v>
      </c>
      <c r="B217" s="109" t="s">
        <v>3804</v>
      </c>
      <c r="C217" s="109"/>
      <c r="D217" s="109" t="s">
        <v>3805</v>
      </c>
      <c r="E217" s="415"/>
      <c r="F217" s="109"/>
      <c r="G217" s="109" t="s">
        <v>4522</v>
      </c>
      <c r="H217" s="109" t="s">
        <v>1681</v>
      </c>
      <c r="I217" s="110">
        <v>666</v>
      </c>
      <c r="J217" s="109" t="s">
        <v>4413</v>
      </c>
      <c r="K217" s="110">
        <v>0</v>
      </c>
      <c r="L217" s="109" t="s">
        <v>1574</v>
      </c>
      <c r="M217" s="109" t="s">
        <v>1574</v>
      </c>
      <c r="N217" s="109" t="s">
        <v>1574</v>
      </c>
      <c r="O217" s="109"/>
      <c r="P217" s="109"/>
      <c r="Q217" s="111">
        <v>44028.609409722201</v>
      </c>
      <c r="R217" s="109"/>
      <c r="S217" s="109"/>
      <c r="T217" s="109"/>
      <c r="U217" s="109"/>
      <c r="V217" s="109"/>
      <c r="W217" s="109"/>
      <c r="X217" s="109"/>
      <c r="Y217" s="110">
        <v>0</v>
      </c>
      <c r="Z217" s="109"/>
      <c r="AA217" s="109"/>
      <c r="AB217" s="109"/>
      <c r="AC217" s="109"/>
      <c r="AD217" s="109"/>
      <c r="AE217" s="110"/>
    </row>
    <row r="218" spans="1:31" x14ac:dyDescent="0.25">
      <c r="A218" s="109">
        <f>1*Táblázat2[[#This Row],[Órarendi igények]]</f>
        <v>0</v>
      </c>
      <c r="B218" s="109" t="s">
        <v>3804</v>
      </c>
      <c r="C218" s="109"/>
      <c r="D218" s="109" t="s">
        <v>3805</v>
      </c>
      <c r="E218" s="415"/>
      <c r="F218" s="109"/>
      <c r="G218" s="109" t="s">
        <v>4434</v>
      </c>
      <c r="H218" s="109" t="s">
        <v>1681</v>
      </c>
      <c r="I218" s="110">
        <v>666</v>
      </c>
      <c r="J218" s="109" t="s">
        <v>4168</v>
      </c>
      <c r="K218" s="110">
        <v>0</v>
      </c>
      <c r="L218" s="109" t="s">
        <v>1574</v>
      </c>
      <c r="M218" s="109" t="s">
        <v>1574</v>
      </c>
      <c r="N218" s="109" t="s">
        <v>1574</v>
      </c>
      <c r="O218" s="109"/>
      <c r="P218" s="109"/>
      <c r="Q218" s="111">
        <v>44028.610706018502</v>
      </c>
      <c r="R218" s="109"/>
      <c r="S218" s="109"/>
      <c r="T218" s="109"/>
      <c r="U218" s="109"/>
      <c r="V218" s="109"/>
      <c r="W218" s="109"/>
      <c r="X218" s="109"/>
      <c r="Y218" s="110">
        <v>0</v>
      </c>
      <c r="Z218" s="109"/>
      <c r="AA218" s="109"/>
      <c r="AB218" s="109"/>
      <c r="AC218" s="109"/>
      <c r="AD218" s="109"/>
      <c r="AE218" s="110"/>
    </row>
    <row r="219" spans="1:31" x14ac:dyDescent="0.25">
      <c r="A219" s="109">
        <f>1*Táblázat2[[#This Row],[Órarendi igények]]</f>
        <v>0</v>
      </c>
      <c r="B219" s="109" t="s">
        <v>3813</v>
      </c>
      <c r="C219" s="109"/>
      <c r="D219" s="109" t="s">
        <v>3805</v>
      </c>
      <c r="E219" s="415"/>
      <c r="F219" s="109"/>
      <c r="G219" s="109" t="s">
        <v>4524</v>
      </c>
      <c r="H219" s="109" t="s">
        <v>1681</v>
      </c>
      <c r="I219" s="110">
        <v>666</v>
      </c>
      <c r="J219" s="109" t="s">
        <v>4193</v>
      </c>
      <c r="K219" s="110">
        <v>0</v>
      </c>
      <c r="L219" s="109" t="s">
        <v>1574</v>
      </c>
      <c r="M219" s="109" t="s">
        <v>1574</v>
      </c>
      <c r="N219" s="109" t="s">
        <v>1574</v>
      </c>
      <c r="O219" s="109"/>
      <c r="P219" s="109"/>
      <c r="Q219" s="111">
        <v>44027.726192129601</v>
      </c>
      <c r="R219" s="109"/>
      <c r="S219" s="109"/>
      <c r="T219" s="109"/>
      <c r="U219" s="109"/>
      <c r="V219" s="109"/>
      <c r="W219" s="109"/>
      <c r="X219" s="109"/>
      <c r="Y219" s="110">
        <v>0</v>
      </c>
      <c r="Z219" s="109"/>
      <c r="AA219" s="109"/>
      <c r="AB219" s="109"/>
      <c r="AC219" s="109"/>
      <c r="AD219" s="109"/>
      <c r="AE219" s="110"/>
    </row>
    <row r="220" spans="1:31" x14ac:dyDescent="0.25">
      <c r="A220" s="109">
        <f>1*Táblázat2[[#This Row],[Órarendi igények]]</f>
        <v>0</v>
      </c>
      <c r="B220" s="109" t="s">
        <v>3813</v>
      </c>
      <c r="C220" s="109"/>
      <c r="D220" s="109" t="s">
        <v>3805</v>
      </c>
      <c r="E220" s="109"/>
      <c r="F220" s="109"/>
      <c r="G220" s="109" t="s">
        <v>3866</v>
      </c>
      <c r="H220" s="109" t="s">
        <v>1681</v>
      </c>
      <c r="I220" s="110">
        <v>666</v>
      </c>
      <c r="J220" s="109" t="s">
        <v>3867</v>
      </c>
      <c r="K220" s="110">
        <v>0</v>
      </c>
      <c r="L220" s="109" t="s">
        <v>1574</v>
      </c>
      <c r="M220" s="109" t="s">
        <v>1574</v>
      </c>
      <c r="N220" s="109" t="s">
        <v>1574</v>
      </c>
      <c r="O220" s="109"/>
      <c r="P220" s="109"/>
      <c r="Q220" s="111">
        <v>44027.726712962998</v>
      </c>
      <c r="R220" s="109"/>
      <c r="S220" s="109"/>
      <c r="T220" s="109"/>
      <c r="U220" s="109"/>
      <c r="V220" s="109"/>
      <c r="W220" s="109"/>
      <c r="X220" s="109"/>
      <c r="Y220" s="110">
        <v>0</v>
      </c>
      <c r="Z220" s="109"/>
      <c r="AA220" s="109"/>
      <c r="AB220" s="109"/>
      <c r="AC220" s="109"/>
      <c r="AD220" s="109"/>
      <c r="AE220" s="110"/>
    </row>
    <row r="221" spans="1:31" x14ac:dyDescent="0.25">
      <c r="A221" s="109">
        <f>1*Táblázat2[[#This Row],[Órarendi igények]]</f>
        <v>0</v>
      </c>
      <c r="B221" s="109" t="s">
        <v>3813</v>
      </c>
      <c r="C221" s="109"/>
      <c r="D221" s="109" t="s">
        <v>3805</v>
      </c>
      <c r="E221" s="109"/>
      <c r="F221" s="109"/>
      <c r="G221" s="109" t="s">
        <v>4437</v>
      </c>
      <c r="H221" s="109" t="s">
        <v>1681</v>
      </c>
      <c r="I221" s="110">
        <v>666</v>
      </c>
      <c r="J221" s="109" t="s">
        <v>4438</v>
      </c>
      <c r="K221" s="110">
        <v>0</v>
      </c>
      <c r="L221" s="109" t="s">
        <v>1574</v>
      </c>
      <c r="M221" s="109" t="s">
        <v>1574</v>
      </c>
      <c r="N221" s="109" t="s">
        <v>1574</v>
      </c>
      <c r="O221" s="109"/>
      <c r="P221" s="109"/>
      <c r="Q221" s="111">
        <v>44027.727141203701</v>
      </c>
      <c r="R221" s="109"/>
      <c r="S221" s="109"/>
      <c r="T221" s="109"/>
      <c r="U221" s="109"/>
      <c r="V221" s="109"/>
      <c r="W221" s="109"/>
      <c r="X221" s="109"/>
      <c r="Y221" s="110">
        <v>0</v>
      </c>
      <c r="Z221" s="109"/>
      <c r="AA221" s="109"/>
      <c r="AB221" s="109"/>
      <c r="AC221" s="109"/>
      <c r="AD221" s="109"/>
      <c r="AE221" s="110"/>
    </row>
    <row r="222" spans="1:31" x14ac:dyDescent="0.25">
      <c r="A222" s="109">
        <f>1*Táblázat2[[#This Row],[Órarendi igények]]</f>
        <v>0</v>
      </c>
      <c r="B222" s="109" t="s">
        <v>3804</v>
      </c>
      <c r="C222" s="109"/>
      <c r="D222" s="109" t="s">
        <v>3805</v>
      </c>
      <c r="E222" s="109"/>
      <c r="F222" s="109"/>
      <c r="G222" s="109" t="s">
        <v>4066</v>
      </c>
      <c r="H222" s="109" t="s">
        <v>1681</v>
      </c>
      <c r="I222" s="110">
        <v>666</v>
      </c>
      <c r="J222" s="109" t="s">
        <v>4067</v>
      </c>
      <c r="K222" s="110">
        <v>0</v>
      </c>
      <c r="L222" s="109" t="s">
        <v>1574</v>
      </c>
      <c r="M222" s="109" t="s">
        <v>1574</v>
      </c>
      <c r="N222" s="109" t="s">
        <v>1574</v>
      </c>
      <c r="O222" s="109"/>
      <c r="P222" s="109"/>
      <c r="Q222" s="111">
        <v>44020.778645833299</v>
      </c>
      <c r="R222" s="109"/>
      <c r="S222" s="109"/>
      <c r="T222" s="109"/>
      <c r="U222" s="109"/>
      <c r="V222" s="109"/>
      <c r="W222" s="109"/>
      <c r="X222" s="109"/>
      <c r="Y222" s="110">
        <v>0</v>
      </c>
      <c r="Z222" s="109"/>
      <c r="AA222" s="109"/>
      <c r="AB222" s="109"/>
      <c r="AC222" s="109"/>
      <c r="AD222" s="109"/>
      <c r="AE222" s="110"/>
    </row>
    <row r="223" spans="1:31" x14ac:dyDescent="0.25">
      <c r="A223" s="109">
        <f>1*Táblázat2[[#This Row],[Órarendi igények]]</f>
        <v>0</v>
      </c>
      <c r="B223" s="109" t="s">
        <v>3813</v>
      </c>
      <c r="C223" s="109"/>
      <c r="D223" s="109" t="s">
        <v>3805</v>
      </c>
      <c r="E223" s="109"/>
      <c r="F223" s="109"/>
      <c r="G223" s="109" t="s">
        <v>4350</v>
      </c>
      <c r="H223" s="109" t="s">
        <v>1681</v>
      </c>
      <c r="I223" s="110">
        <v>666</v>
      </c>
      <c r="J223" s="109" t="s">
        <v>4262</v>
      </c>
      <c r="K223" s="110">
        <v>0</v>
      </c>
      <c r="L223" s="109" t="s">
        <v>1574</v>
      </c>
      <c r="M223" s="109" t="s">
        <v>1574</v>
      </c>
      <c r="N223" s="109" t="s">
        <v>1574</v>
      </c>
      <c r="O223" s="109"/>
      <c r="P223" s="109"/>
      <c r="Q223" s="111">
        <v>44027.729004629597</v>
      </c>
      <c r="R223" s="109"/>
      <c r="S223" s="109"/>
      <c r="T223" s="109"/>
      <c r="U223" s="109"/>
      <c r="V223" s="109"/>
      <c r="W223" s="109"/>
      <c r="X223" s="109"/>
      <c r="Y223" s="110">
        <v>0</v>
      </c>
      <c r="Z223" s="109"/>
      <c r="AA223" s="109"/>
      <c r="AB223" s="109"/>
      <c r="AC223" s="109"/>
      <c r="AD223" s="109"/>
      <c r="AE223" s="110"/>
    </row>
    <row r="224" spans="1:31" x14ac:dyDescent="0.25">
      <c r="A224" s="109">
        <f>1*Táblázat2[[#This Row],[Órarendi igények]]</f>
        <v>0</v>
      </c>
      <c r="B224" s="109" t="s">
        <v>3804</v>
      </c>
      <c r="C224" s="109"/>
      <c r="D224" s="109" t="s">
        <v>3805</v>
      </c>
      <c r="E224" s="109"/>
      <c r="F224" s="109"/>
      <c r="G224" s="109" t="s">
        <v>3870</v>
      </c>
      <c r="H224" s="109" t="s">
        <v>1681</v>
      </c>
      <c r="I224" s="110">
        <v>666</v>
      </c>
      <c r="J224" s="109" t="s">
        <v>3871</v>
      </c>
      <c r="K224" s="110">
        <v>0</v>
      </c>
      <c r="L224" s="109" t="s">
        <v>1574</v>
      </c>
      <c r="M224" s="109" t="s">
        <v>1574</v>
      </c>
      <c r="N224" s="109" t="s">
        <v>1574</v>
      </c>
      <c r="O224" s="109"/>
      <c r="P224" s="109"/>
      <c r="Q224" s="111">
        <v>44028.608993055597</v>
      </c>
      <c r="R224" s="109"/>
      <c r="S224" s="109"/>
      <c r="T224" s="109"/>
      <c r="U224" s="109"/>
      <c r="V224" s="109"/>
      <c r="W224" s="109"/>
      <c r="X224" s="109"/>
      <c r="Y224" s="110">
        <v>0</v>
      </c>
      <c r="Z224" s="109"/>
      <c r="AA224" s="109"/>
      <c r="AB224" s="109"/>
      <c r="AC224" s="109"/>
      <c r="AD224" s="109"/>
      <c r="AE224" s="110"/>
    </row>
    <row r="225" spans="1:31" x14ac:dyDescent="0.25">
      <c r="A225" s="109">
        <f>1*Táblázat2[[#This Row],[Órarendi igények]]</f>
        <v>0</v>
      </c>
      <c r="B225" s="109" t="s">
        <v>3804</v>
      </c>
      <c r="C225" s="109"/>
      <c r="D225" s="109" t="s">
        <v>3823</v>
      </c>
      <c r="E225" s="109"/>
      <c r="F225" s="109"/>
      <c r="G225" s="109" t="s">
        <v>4286</v>
      </c>
      <c r="H225" s="109" t="s">
        <v>1593</v>
      </c>
      <c r="I225" s="110">
        <v>666</v>
      </c>
      <c r="J225" s="109" t="s">
        <v>4287</v>
      </c>
      <c r="K225" s="110">
        <v>0</v>
      </c>
      <c r="L225" s="109" t="s">
        <v>1574</v>
      </c>
      <c r="M225" s="109" t="s">
        <v>1574</v>
      </c>
      <c r="N225" s="109" t="s">
        <v>1574</v>
      </c>
      <c r="O225" s="109"/>
      <c r="P225" s="109"/>
      <c r="Q225" s="111">
        <v>44028.636724536998</v>
      </c>
      <c r="R225" s="109" t="s">
        <v>1095</v>
      </c>
      <c r="S225" s="109"/>
      <c r="T225" s="109"/>
      <c r="U225" s="109"/>
      <c r="V225" s="109"/>
      <c r="W225" s="109"/>
      <c r="X225" s="109"/>
      <c r="Y225" s="110">
        <v>0</v>
      </c>
      <c r="Z225" s="109"/>
      <c r="AA225" s="109"/>
      <c r="AB225" s="109"/>
      <c r="AC225" s="109"/>
      <c r="AD225" s="109"/>
      <c r="AE225" s="110"/>
    </row>
    <row r="226" spans="1:31" x14ac:dyDescent="0.25">
      <c r="A226" s="109">
        <f>1*Táblázat2[[#This Row],[Órarendi igények]]</f>
        <v>0</v>
      </c>
      <c r="B226" s="109" t="s">
        <v>3804</v>
      </c>
      <c r="C226" s="109"/>
      <c r="D226" s="109" t="s">
        <v>3823</v>
      </c>
      <c r="E226" s="109"/>
      <c r="F226" s="109"/>
      <c r="G226" s="109" t="s">
        <v>4188</v>
      </c>
      <c r="H226" s="109" t="s">
        <v>1593</v>
      </c>
      <c r="I226" s="110">
        <v>666</v>
      </c>
      <c r="J226" s="109" t="s">
        <v>4189</v>
      </c>
      <c r="K226" s="110">
        <v>0</v>
      </c>
      <c r="L226" s="109" t="s">
        <v>1574</v>
      </c>
      <c r="M226" s="109" t="s">
        <v>1574</v>
      </c>
      <c r="N226" s="109" t="s">
        <v>1574</v>
      </c>
      <c r="O226" s="109"/>
      <c r="P226" s="109"/>
      <c r="Q226" s="111">
        <v>44028.639212962997</v>
      </c>
      <c r="R226" s="109" t="s">
        <v>1101</v>
      </c>
      <c r="S226" s="109"/>
      <c r="T226" s="109"/>
      <c r="U226" s="109"/>
      <c r="V226" s="109"/>
      <c r="W226" s="109"/>
      <c r="X226" s="109"/>
      <c r="Y226" s="110">
        <v>0</v>
      </c>
      <c r="Z226" s="109"/>
      <c r="AA226" s="109"/>
      <c r="AB226" s="109"/>
      <c r="AC226" s="109"/>
      <c r="AD226" s="109"/>
      <c r="AE226" s="110"/>
    </row>
    <row r="227" spans="1:31" x14ac:dyDescent="0.25">
      <c r="A227" s="109">
        <f>1*Táblázat2[[#This Row],[Órarendi igények]]</f>
        <v>0</v>
      </c>
      <c r="B227" s="109" t="s">
        <v>3804</v>
      </c>
      <c r="C227" s="109"/>
      <c r="D227" s="109" t="s">
        <v>3805</v>
      </c>
      <c r="E227" s="109"/>
      <c r="F227" s="109"/>
      <c r="G227" s="109" t="s">
        <v>4074</v>
      </c>
      <c r="H227" s="109" t="s">
        <v>1681</v>
      </c>
      <c r="I227" s="110">
        <v>666</v>
      </c>
      <c r="J227" s="109" t="s">
        <v>3891</v>
      </c>
      <c r="K227" s="110">
        <v>0</v>
      </c>
      <c r="L227" s="109" t="s">
        <v>1574</v>
      </c>
      <c r="M227" s="109" t="s">
        <v>1574</v>
      </c>
      <c r="N227" s="109" t="s">
        <v>1574</v>
      </c>
      <c r="O227" s="109"/>
      <c r="P227" s="109"/>
      <c r="Q227" s="111">
        <v>44027.7555208333</v>
      </c>
      <c r="R227" s="109"/>
      <c r="S227" s="109"/>
      <c r="T227" s="109"/>
      <c r="U227" s="109"/>
      <c r="V227" s="109"/>
      <c r="W227" s="109"/>
      <c r="X227" s="109"/>
      <c r="Y227" s="110">
        <v>0</v>
      </c>
      <c r="Z227" s="109"/>
      <c r="AA227" s="109"/>
      <c r="AB227" s="109"/>
      <c r="AC227" s="109"/>
      <c r="AD227" s="109"/>
      <c r="AE227" s="110"/>
    </row>
    <row r="228" spans="1:31" x14ac:dyDescent="0.25">
      <c r="A228" s="109">
        <f>1*Táblázat2[[#This Row],[Órarendi igények]]</f>
        <v>0</v>
      </c>
      <c r="B228" s="109" t="s">
        <v>3804</v>
      </c>
      <c r="C228" s="109"/>
      <c r="D228" s="109" t="s">
        <v>3805</v>
      </c>
      <c r="E228" s="109"/>
      <c r="F228" s="109"/>
      <c r="G228" s="109" t="s">
        <v>4295</v>
      </c>
      <c r="H228" s="109" t="s">
        <v>1681</v>
      </c>
      <c r="I228" s="110">
        <v>666</v>
      </c>
      <c r="J228" s="109" t="s">
        <v>3891</v>
      </c>
      <c r="K228" s="110">
        <v>0</v>
      </c>
      <c r="L228" s="109" t="s">
        <v>1574</v>
      </c>
      <c r="M228" s="109" t="s">
        <v>1574</v>
      </c>
      <c r="N228" s="109" t="s">
        <v>1574</v>
      </c>
      <c r="O228" s="109"/>
      <c r="P228" s="109"/>
      <c r="Q228" s="111">
        <v>44027.756168981497</v>
      </c>
      <c r="R228" s="109"/>
      <c r="S228" s="109"/>
      <c r="T228" s="109"/>
      <c r="U228" s="109"/>
      <c r="V228" s="109"/>
      <c r="W228" s="109"/>
      <c r="X228" s="109"/>
      <c r="Y228" s="110">
        <v>0</v>
      </c>
      <c r="Z228" s="109"/>
      <c r="AA228" s="109"/>
      <c r="AB228" s="109"/>
      <c r="AC228" s="109"/>
      <c r="AD228" s="109"/>
      <c r="AE228" s="110"/>
    </row>
    <row r="229" spans="1:31" x14ac:dyDescent="0.25">
      <c r="A229" s="109">
        <f>1*Táblázat2[[#This Row],[Órarendi igények]]</f>
        <v>0</v>
      </c>
      <c r="B229" s="109" t="s">
        <v>3804</v>
      </c>
      <c r="C229" s="109"/>
      <c r="D229" s="109" t="s">
        <v>3805</v>
      </c>
      <c r="E229" s="109"/>
      <c r="F229" s="109"/>
      <c r="G229" s="109" t="s">
        <v>3981</v>
      </c>
      <c r="H229" s="109" t="s">
        <v>1681</v>
      </c>
      <c r="I229" s="110">
        <v>666</v>
      </c>
      <c r="J229" s="109" t="s">
        <v>3982</v>
      </c>
      <c r="K229" s="110">
        <v>0</v>
      </c>
      <c r="L229" s="109" t="s">
        <v>1574</v>
      </c>
      <c r="M229" s="109" t="s">
        <v>1574</v>
      </c>
      <c r="N229" s="109" t="s">
        <v>1574</v>
      </c>
      <c r="O229" s="109"/>
      <c r="P229" s="109"/>
      <c r="Q229" s="111">
        <v>44027.7565972222</v>
      </c>
      <c r="R229" s="109"/>
      <c r="S229" s="109"/>
      <c r="T229" s="109"/>
      <c r="U229" s="109"/>
      <c r="V229" s="109"/>
      <c r="W229" s="109"/>
      <c r="X229" s="109"/>
      <c r="Y229" s="110">
        <v>0</v>
      </c>
      <c r="Z229" s="109"/>
      <c r="AA229" s="109"/>
      <c r="AB229" s="109"/>
      <c r="AC229" s="109"/>
      <c r="AD229" s="109"/>
      <c r="AE229" s="110"/>
    </row>
    <row r="230" spans="1:31" x14ac:dyDescent="0.25">
      <c r="A230" s="109">
        <f>1*Táblázat2[[#This Row],[Órarendi igények]]</f>
        <v>0</v>
      </c>
      <c r="B230" s="109" t="s">
        <v>3804</v>
      </c>
      <c r="C230" s="109"/>
      <c r="D230" s="109" t="s">
        <v>3805</v>
      </c>
      <c r="E230" s="109"/>
      <c r="F230" s="109"/>
      <c r="G230" s="109" t="s">
        <v>4075</v>
      </c>
      <c r="H230" s="109" t="s">
        <v>1681</v>
      </c>
      <c r="I230" s="110">
        <v>666</v>
      </c>
      <c r="J230" s="109" t="s">
        <v>3995</v>
      </c>
      <c r="K230" s="110">
        <v>0</v>
      </c>
      <c r="L230" s="109" t="s">
        <v>1574</v>
      </c>
      <c r="M230" s="109" t="s">
        <v>1574</v>
      </c>
      <c r="N230" s="109" t="s">
        <v>1574</v>
      </c>
      <c r="O230" s="109"/>
      <c r="P230" s="109"/>
      <c r="Q230" s="111">
        <v>44028.494537036997</v>
      </c>
      <c r="R230" s="109"/>
      <c r="S230" s="109"/>
      <c r="T230" s="109"/>
      <c r="U230" s="109"/>
      <c r="V230" s="109"/>
      <c r="W230" s="109"/>
      <c r="X230" s="109"/>
      <c r="Y230" s="110">
        <v>0</v>
      </c>
      <c r="Z230" s="109"/>
      <c r="AA230" s="109"/>
      <c r="AB230" s="109"/>
      <c r="AC230" s="109"/>
      <c r="AD230" s="109"/>
      <c r="AE230" s="110"/>
    </row>
    <row r="231" spans="1:31" x14ac:dyDescent="0.25">
      <c r="A231" s="109">
        <f>1*Táblázat2[[#This Row],[Órarendi igények]]</f>
        <v>0</v>
      </c>
      <c r="B231" s="109" t="s">
        <v>3804</v>
      </c>
      <c r="C231" s="109"/>
      <c r="D231" s="109" t="s">
        <v>3805</v>
      </c>
      <c r="E231" s="109"/>
      <c r="F231" s="109"/>
      <c r="G231" s="109" t="s">
        <v>4078</v>
      </c>
      <c r="H231" s="109" t="s">
        <v>1681</v>
      </c>
      <c r="I231" s="110">
        <v>666</v>
      </c>
      <c r="J231" s="109" t="s">
        <v>3910</v>
      </c>
      <c r="K231" s="110">
        <v>0</v>
      </c>
      <c r="L231" s="109" t="s">
        <v>1574</v>
      </c>
      <c r="M231" s="109" t="s">
        <v>1574</v>
      </c>
      <c r="N231" s="109" t="s">
        <v>1574</v>
      </c>
      <c r="O231" s="109"/>
      <c r="P231" s="109"/>
      <c r="Q231" s="111">
        <v>44028.497152777803</v>
      </c>
      <c r="R231" s="109"/>
      <c r="S231" s="109"/>
      <c r="T231" s="109"/>
      <c r="U231" s="109"/>
      <c r="V231" s="109"/>
      <c r="W231" s="109"/>
      <c r="X231" s="109"/>
      <c r="Y231" s="110">
        <v>0</v>
      </c>
      <c r="Z231" s="109"/>
      <c r="AA231" s="109"/>
      <c r="AB231" s="109"/>
      <c r="AC231" s="109"/>
      <c r="AD231" s="109"/>
      <c r="AE231" s="110"/>
    </row>
    <row r="232" spans="1:31" x14ac:dyDescent="0.25">
      <c r="A232" s="109">
        <f>1*Táblázat2[[#This Row],[Órarendi igények]]</f>
        <v>0</v>
      </c>
      <c r="B232" s="109" t="s">
        <v>3804</v>
      </c>
      <c r="C232" s="109"/>
      <c r="D232" s="109" t="s">
        <v>3823</v>
      </c>
      <c r="E232" s="109"/>
      <c r="F232" s="109"/>
      <c r="G232" s="109" t="s">
        <v>4528</v>
      </c>
      <c r="H232" s="109" t="s">
        <v>1593</v>
      </c>
      <c r="I232" s="110">
        <v>666</v>
      </c>
      <c r="J232" s="109" t="s">
        <v>4529</v>
      </c>
      <c r="K232" s="110">
        <v>0</v>
      </c>
      <c r="L232" s="109" t="s">
        <v>1574</v>
      </c>
      <c r="M232" s="109" t="s">
        <v>1574</v>
      </c>
      <c r="N232" s="109" t="s">
        <v>1574</v>
      </c>
      <c r="O232" s="109"/>
      <c r="P232" s="109"/>
      <c r="Q232" s="111">
        <v>44028.641458333303</v>
      </c>
      <c r="R232" s="109"/>
      <c r="S232" s="109"/>
      <c r="T232" s="109"/>
      <c r="U232" s="109"/>
      <c r="V232" s="109"/>
      <c r="W232" s="109"/>
      <c r="X232" s="109"/>
      <c r="Y232" s="110">
        <v>0</v>
      </c>
      <c r="Z232" s="109"/>
      <c r="AA232" s="109"/>
      <c r="AB232" s="109"/>
      <c r="AC232" s="109"/>
      <c r="AD232" s="109"/>
      <c r="AE232" s="110"/>
    </row>
    <row r="233" spans="1:31" x14ac:dyDescent="0.25">
      <c r="A233" s="109">
        <f>1*Táblázat2[[#This Row],[Órarendi igények]]</f>
        <v>0</v>
      </c>
      <c r="B233" s="109" t="s">
        <v>3804</v>
      </c>
      <c r="C233" s="109"/>
      <c r="D233" s="109" t="s">
        <v>3805</v>
      </c>
      <c r="E233" s="109"/>
      <c r="F233" s="109"/>
      <c r="G233" s="109" t="s">
        <v>4455</v>
      </c>
      <c r="H233" s="109" t="s">
        <v>1681</v>
      </c>
      <c r="I233" s="110">
        <v>666</v>
      </c>
      <c r="J233" s="109" t="s">
        <v>3893</v>
      </c>
      <c r="K233" s="110">
        <v>0</v>
      </c>
      <c r="L233" s="109" t="s">
        <v>1574</v>
      </c>
      <c r="M233" s="109" t="s">
        <v>1574</v>
      </c>
      <c r="N233" s="109" t="s">
        <v>1574</v>
      </c>
      <c r="O233" s="109"/>
      <c r="P233" s="109"/>
      <c r="Q233" s="111">
        <v>44027.802638888897</v>
      </c>
      <c r="R233" s="109"/>
      <c r="S233" s="109"/>
      <c r="T233" s="109"/>
      <c r="U233" s="109"/>
      <c r="V233" s="109"/>
      <c r="W233" s="109"/>
      <c r="X233" s="109"/>
      <c r="Y233" s="110">
        <v>0</v>
      </c>
      <c r="Z233" s="109"/>
      <c r="AA233" s="109"/>
      <c r="AB233" s="109"/>
      <c r="AC233" s="109"/>
      <c r="AD233" s="109"/>
      <c r="AE233" s="110"/>
    </row>
    <row r="234" spans="1:31" x14ac:dyDescent="0.25">
      <c r="A234" s="109">
        <f>1*Táblázat2[[#This Row],[Órarendi igények]]</f>
        <v>0</v>
      </c>
      <c r="B234" s="109" t="s">
        <v>3804</v>
      </c>
      <c r="C234" s="109"/>
      <c r="D234" s="109" t="s">
        <v>3805</v>
      </c>
      <c r="E234" s="109"/>
      <c r="F234" s="109"/>
      <c r="G234" s="109" t="s">
        <v>4533</v>
      </c>
      <c r="H234" s="109" t="s">
        <v>1681</v>
      </c>
      <c r="I234" s="110">
        <v>666</v>
      </c>
      <c r="J234" s="109" t="s">
        <v>4534</v>
      </c>
      <c r="K234" s="110">
        <v>0</v>
      </c>
      <c r="L234" s="109" t="s">
        <v>1574</v>
      </c>
      <c r="M234" s="109" t="s">
        <v>1574</v>
      </c>
      <c r="N234" s="109" t="s">
        <v>1574</v>
      </c>
      <c r="O234" s="109"/>
      <c r="P234" s="109"/>
      <c r="Q234" s="111">
        <v>44027.804432870398</v>
      </c>
      <c r="R234" s="109"/>
      <c r="S234" s="109"/>
      <c r="T234" s="109"/>
      <c r="U234" s="109"/>
      <c r="V234" s="109"/>
      <c r="W234" s="109"/>
      <c r="X234" s="109"/>
      <c r="Y234" s="110">
        <v>0</v>
      </c>
      <c r="Z234" s="109"/>
      <c r="AA234" s="109"/>
      <c r="AB234" s="109"/>
      <c r="AC234" s="109"/>
      <c r="AD234" s="109"/>
      <c r="AE234" s="110"/>
    </row>
    <row r="235" spans="1:31" x14ac:dyDescent="0.25">
      <c r="A235" s="109">
        <f>1*Táblázat2[[#This Row],[Órarendi igények]]</f>
        <v>0</v>
      </c>
      <c r="B235" s="109" t="s">
        <v>3804</v>
      </c>
      <c r="C235" s="109"/>
      <c r="D235" s="109" t="s">
        <v>3805</v>
      </c>
      <c r="E235" s="109"/>
      <c r="F235" s="109"/>
      <c r="G235" s="109" t="s">
        <v>4089</v>
      </c>
      <c r="H235" s="109" t="s">
        <v>1681</v>
      </c>
      <c r="I235" s="110">
        <v>666</v>
      </c>
      <c r="J235" s="109" t="s">
        <v>4090</v>
      </c>
      <c r="K235" s="110">
        <v>0</v>
      </c>
      <c r="L235" s="109" t="s">
        <v>1574</v>
      </c>
      <c r="M235" s="109" t="s">
        <v>1574</v>
      </c>
      <c r="N235" s="109" t="s">
        <v>1574</v>
      </c>
      <c r="O235" s="109"/>
      <c r="P235" s="109"/>
      <c r="Q235" s="111">
        <v>44028.492604166699</v>
      </c>
      <c r="R235" s="109"/>
      <c r="S235" s="109"/>
      <c r="T235" s="109"/>
      <c r="U235" s="109"/>
      <c r="V235" s="109"/>
      <c r="W235" s="109"/>
      <c r="X235" s="109"/>
      <c r="Y235" s="110">
        <v>0</v>
      </c>
      <c r="Z235" s="109"/>
      <c r="AA235" s="109"/>
      <c r="AB235" s="109"/>
      <c r="AC235" s="109"/>
      <c r="AD235" s="109"/>
      <c r="AE235" s="110"/>
    </row>
    <row r="236" spans="1:31" x14ac:dyDescent="0.25">
      <c r="A236" s="109">
        <f>1*Táblázat2[[#This Row],[Órarendi igények]]</f>
        <v>0</v>
      </c>
      <c r="B236" s="109" t="s">
        <v>3804</v>
      </c>
      <c r="C236" s="109"/>
      <c r="D236" s="109" t="s">
        <v>3805</v>
      </c>
      <c r="E236" s="109"/>
      <c r="F236" s="109"/>
      <c r="G236" s="109" t="s">
        <v>4303</v>
      </c>
      <c r="H236" s="109" t="s">
        <v>1681</v>
      </c>
      <c r="I236" s="110">
        <v>666</v>
      </c>
      <c r="J236" s="109" t="s">
        <v>3928</v>
      </c>
      <c r="K236" s="110">
        <v>0</v>
      </c>
      <c r="L236" s="109" t="s">
        <v>1574</v>
      </c>
      <c r="M236" s="109" t="s">
        <v>1574</v>
      </c>
      <c r="N236" s="109" t="s">
        <v>1574</v>
      </c>
      <c r="O236" s="109"/>
      <c r="P236" s="109"/>
      <c r="Q236" s="111">
        <v>44028.496504629598</v>
      </c>
      <c r="R236" s="109"/>
      <c r="S236" s="109"/>
      <c r="T236" s="109"/>
      <c r="U236" s="109"/>
      <c r="V236" s="109"/>
      <c r="W236" s="109"/>
      <c r="X236" s="109"/>
      <c r="Y236" s="110">
        <v>0</v>
      </c>
      <c r="Z236" s="109"/>
      <c r="AA236" s="109"/>
      <c r="AB236" s="109"/>
      <c r="AC236" s="109"/>
      <c r="AD236" s="109"/>
      <c r="AE236" s="110"/>
    </row>
    <row r="237" spans="1:31" x14ac:dyDescent="0.25">
      <c r="A237" s="109">
        <f>1*Táblázat2[[#This Row],[Órarendi igények]]</f>
        <v>0</v>
      </c>
      <c r="B237" s="109" t="s">
        <v>3804</v>
      </c>
      <c r="C237" s="109"/>
      <c r="D237" s="109" t="s">
        <v>3805</v>
      </c>
      <c r="E237" s="109"/>
      <c r="F237" s="109"/>
      <c r="G237" s="109" t="s">
        <v>4204</v>
      </c>
      <c r="H237" s="109" t="s">
        <v>1681</v>
      </c>
      <c r="I237" s="110">
        <v>666</v>
      </c>
      <c r="J237" s="109" t="s">
        <v>3869</v>
      </c>
      <c r="K237" s="110">
        <v>0</v>
      </c>
      <c r="L237" s="109" t="s">
        <v>1574</v>
      </c>
      <c r="M237" s="109" t="s">
        <v>1574</v>
      </c>
      <c r="N237" s="109" t="s">
        <v>1574</v>
      </c>
      <c r="O237" s="109"/>
      <c r="P237" s="109"/>
      <c r="Q237" s="111">
        <v>44028.607569444401</v>
      </c>
      <c r="R237" s="109"/>
      <c r="S237" s="109"/>
      <c r="T237" s="109"/>
      <c r="U237" s="109"/>
      <c r="V237" s="109"/>
      <c r="W237" s="109"/>
      <c r="X237" s="109"/>
      <c r="Y237" s="110">
        <v>0</v>
      </c>
      <c r="Z237" s="109"/>
      <c r="AA237" s="109"/>
      <c r="AB237" s="109"/>
      <c r="AC237" s="109"/>
      <c r="AD237" s="109"/>
      <c r="AE237" s="110"/>
    </row>
    <row r="238" spans="1:31" x14ac:dyDescent="0.25">
      <c r="A238" s="109">
        <f>1*Táblázat2[[#This Row],[Órarendi igények]]</f>
        <v>0</v>
      </c>
      <c r="B238" s="109" t="s">
        <v>3804</v>
      </c>
      <c r="C238" s="109"/>
      <c r="D238" s="109" t="s">
        <v>3805</v>
      </c>
      <c r="E238" s="109"/>
      <c r="F238" s="109"/>
      <c r="G238" s="109" t="s">
        <v>3997</v>
      </c>
      <c r="H238" s="109" t="s">
        <v>1681</v>
      </c>
      <c r="I238" s="110">
        <v>666</v>
      </c>
      <c r="J238" s="109" t="s">
        <v>3998</v>
      </c>
      <c r="K238" s="110">
        <v>0</v>
      </c>
      <c r="L238" s="109" t="s">
        <v>1574</v>
      </c>
      <c r="M238" s="109" t="s">
        <v>1574</v>
      </c>
      <c r="N238" s="109" t="s">
        <v>1574</v>
      </c>
      <c r="O238" s="109"/>
      <c r="P238" s="109"/>
      <c r="Q238" s="111">
        <v>44028.609791666699</v>
      </c>
      <c r="R238" s="109"/>
      <c r="S238" s="109"/>
      <c r="T238" s="109"/>
      <c r="U238" s="109"/>
      <c r="V238" s="109"/>
      <c r="W238" s="109"/>
      <c r="X238" s="109"/>
      <c r="Y238" s="110">
        <v>0</v>
      </c>
      <c r="Z238" s="109"/>
      <c r="AA238" s="109"/>
      <c r="AB238" s="109"/>
      <c r="AC238" s="109"/>
      <c r="AD238" s="109"/>
      <c r="AE238" s="110"/>
    </row>
    <row r="239" spans="1:31" x14ac:dyDescent="0.25">
      <c r="A239" s="109">
        <f>1*Táblázat2[[#This Row],[Órarendi igények]]</f>
        <v>0</v>
      </c>
      <c r="B239" s="109" t="s">
        <v>3804</v>
      </c>
      <c r="C239" s="109"/>
      <c r="D239" s="109" t="s">
        <v>3805</v>
      </c>
      <c r="E239" s="109"/>
      <c r="F239" s="109"/>
      <c r="G239" s="109" t="s">
        <v>3999</v>
      </c>
      <c r="H239" s="109" t="s">
        <v>1681</v>
      </c>
      <c r="I239" s="110">
        <v>666</v>
      </c>
      <c r="J239" s="109" t="s">
        <v>4000</v>
      </c>
      <c r="K239" s="110">
        <v>0</v>
      </c>
      <c r="L239" s="109" t="s">
        <v>1574</v>
      </c>
      <c r="M239" s="109" t="s">
        <v>1574</v>
      </c>
      <c r="N239" s="109" t="s">
        <v>1574</v>
      </c>
      <c r="O239" s="109"/>
      <c r="P239" s="109"/>
      <c r="Q239" s="111">
        <v>44028.611527777801</v>
      </c>
      <c r="R239" s="109"/>
      <c r="S239" s="109"/>
      <c r="T239" s="109"/>
      <c r="U239" s="109"/>
      <c r="V239" s="109"/>
      <c r="W239" s="109"/>
      <c r="X239" s="109"/>
      <c r="Y239" s="110">
        <v>0</v>
      </c>
      <c r="Z239" s="109"/>
      <c r="AA239" s="109"/>
      <c r="AB239" s="109"/>
      <c r="AC239" s="109"/>
      <c r="AD239" s="109"/>
      <c r="AE239" s="110"/>
    </row>
    <row r="240" spans="1:31" x14ac:dyDescent="0.25">
      <c r="A240" s="109">
        <f>1*Táblázat2[[#This Row],[Órarendi igények]]</f>
        <v>0</v>
      </c>
      <c r="B240" s="109" t="s">
        <v>3804</v>
      </c>
      <c r="C240" s="109"/>
      <c r="D240" s="109" t="s">
        <v>3805</v>
      </c>
      <c r="E240" s="109"/>
      <c r="F240" s="109"/>
      <c r="G240" s="109" t="s">
        <v>4304</v>
      </c>
      <c r="H240" s="109" t="s">
        <v>1681</v>
      </c>
      <c r="I240" s="110">
        <v>666</v>
      </c>
      <c r="J240" s="109" t="s">
        <v>4305</v>
      </c>
      <c r="K240" s="110">
        <v>0</v>
      </c>
      <c r="L240" s="109" t="s">
        <v>1574</v>
      </c>
      <c r="M240" s="109" t="s">
        <v>1574</v>
      </c>
      <c r="N240" s="109" t="s">
        <v>1574</v>
      </c>
      <c r="O240" s="109"/>
      <c r="P240" s="109"/>
      <c r="Q240" s="111">
        <v>44028.612326388902</v>
      </c>
      <c r="R240" s="109"/>
      <c r="S240" s="109"/>
      <c r="T240" s="109"/>
      <c r="U240" s="109"/>
      <c r="V240" s="109"/>
      <c r="W240" s="109"/>
      <c r="X240" s="109"/>
      <c r="Y240" s="110">
        <v>0</v>
      </c>
      <c r="Z240" s="109"/>
      <c r="AA240" s="109"/>
      <c r="AB240" s="109"/>
      <c r="AC240" s="109"/>
      <c r="AD240" s="109"/>
      <c r="AE240" s="110"/>
    </row>
    <row r="241" spans="1:31" x14ac:dyDescent="0.25">
      <c r="A241" s="109">
        <f>1*Táblázat2[[#This Row],[Órarendi igények]]</f>
        <v>0</v>
      </c>
      <c r="B241" s="109" t="s">
        <v>3813</v>
      </c>
      <c r="C241" s="109"/>
      <c r="D241" s="109" t="s">
        <v>3805</v>
      </c>
      <c r="E241" s="415"/>
      <c r="F241" s="109"/>
      <c r="G241" s="109" t="s">
        <v>4309</v>
      </c>
      <c r="H241" s="109" t="s">
        <v>1681</v>
      </c>
      <c r="I241" s="110">
        <v>666</v>
      </c>
      <c r="J241" s="109" t="s">
        <v>4280</v>
      </c>
      <c r="K241" s="110">
        <v>0</v>
      </c>
      <c r="L241" s="109" t="s">
        <v>1574</v>
      </c>
      <c r="M241" s="109" t="s">
        <v>1574</v>
      </c>
      <c r="N241" s="109" t="s">
        <v>1574</v>
      </c>
      <c r="O241" s="109"/>
      <c r="P241" s="109"/>
      <c r="Q241" s="111">
        <v>44027.727037037002</v>
      </c>
      <c r="R241" s="109"/>
      <c r="S241" s="109"/>
      <c r="T241" s="109"/>
      <c r="U241" s="109"/>
      <c r="V241" s="109"/>
      <c r="W241" s="109"/>
      <c r="X241" s="109"/>
      <c r="Y241" s="110">
        <v>0</v>
      </c>
      <c r="Z241" s="109"/>
      <c r="AA241" s="109"/>
      <c r="AB241" s="109"/>
      <c r="AC241" s="109"/>
      <c r="AD241" s="109"/>
      <c r="AE241" s="110"/>
    </row>
    <row r="242" spans="1:31" x14ac:dyDescent="0.25">
      <c r="A242" s="109">
        <f>1*Táblázat2[[#This Row],[Órarendi igények]]</f>
        <v>0</v>
      </c>
      <c r="B242" s="109" t="s">
        <v>3804</v>
      </c>
      <c r="C242" s="109"/>
      <c r="D242" s="109" t="s">
        <v>3805</v>
      </c>
      <c r="E242" s="109"/>
      <c r="F242" s="109"/>
      <c r="G242" s="109" t="s">
        <v>4542</v>
      </c>
      <c r="H242" s="109" t="s">
        <v>1681</v>
      </c>
      <c r="I242" s="110">
        <v>666</v>
      </c>
      <c r="J242" s="109" t="s">
        <v>3893</v>
      </c>
      <c r="K242" s="110">
        <v>0</v>
      </c>
      <c r="L242" s="109" t="s">
        <v>1574</v>
      </c>
      <c r="M242" s="109" t="s">
        <v>1574</v>
      </c>
      <c r="N242" s="109" t="s">
        <v>1574</v>
      </c>
      <c r="O242" s="109"/>
      <c r="P242" s="109"/>
      <c r="Q242" s="111">
        <v>44027.802743055603</v>
      </c>
      <c r="R242" s="109"/>
      <c r="S242" s="109"/>
      <c r="T242" s="109"/>
      <c r="U242" s="109"/>
      <c r="V242" s="109"/>
      <c r="W242" s="109"/>
      <c r="X242" s="109"/>
      <c r="Y242" s="110">
        <v>0</v>
      </c>
      <c r="Z242" s="109"/>
      <c r="AA242" s="109"/>
      <c r="AB242" s="109"/>
      <c r="AC242" s="109"/>
      <c r="AD242" s="109"/>
      <c r="AE242" s="110"/>
    </row>
    <row r="243" spans="1:31" x14ac:dyDescent="0.25">
      <c r="A243" s="109">
        <f>1*Táblázat2[[#This Row],[Órarendi igények]]</f>
        <v>0</v>
      </c>
      <c r="B243" s="109" t="s">
        <v>3804</v>
      </c>
      <c r="C243" s="109"/>
      <c r="D243" s="109" t="s">
        <v>3823</v>
      </c>
      <c r="E243" s="415"/>
      <c r="F243" s="109"/>
      <c r="G243" s="109" t="s">
        <v>4223</v>
      </c>
      <c r="H243" s="109" t="s">
        <v>1593</v>
      </c>
      <c r="I243" s="110">
        <v>666</v>
      </c>
      <c r="J243" s="109" t="s">
        <v>4224</v>
      </c>
      <c r="K243" s="110">
        <v>0</v>
      </c>
      <c r="L243" s="109" t="s">
        <v>1574</v>
      </c>
      <c r="M243" s="109" t="s">
        <v>1574</v>
      </c>
      <c r="N243" s="109" t="s">
        <v>1574</v>
      </c>
      <c r="O243" s="109"/>
      <c r="P243" s="109"/>
      <c r="Q243" s="111">
        <v>44028.642777777801</v>
      </c>
      <c r="R243" s="109" t="s">
        <v>4719</v>
      </c>
      <c r="S243" s="109"/>
      <c r="T243" s="109"/>
      <c r="U243" s="109"/>
      <c r="V243" s="109"/>
      <c r="W243" s="109"/>
      <c r="X243" s="109"/>
      <c r="Y243" s="110">
        <v>0</v>
      </c>
      <c r="Z243" s="109"/>
      <c r="AA243" s="109"/>
      <c r="AB243" s="109"/>
      <c r="AC243" s="109"/>
      <c r="AD243" s="109"/>
      <c r="AE243" s="110"/>
    </row>
    <row r="244" spans="1:31" x14ac:dyDescent="0.25">
      <c r="A244" s="109">
        <f>1*Táblázat2[[#This Row],[Órarendi igények]]</f>
        <v>0</v>
      </c>
      <c r="B244" s="109" t="s">
        <v>3804</v>
      </c>
      <c r="C244" s="109"/>
      <c r="D244" s="109" t="s">
        <v>3805</v>
      </c>
      <c r="E244" s="109"/>
      <c r="F244" s="109"/>
      <c r="G244" s="109" t="s">
        <v>4367</v>
      </c>
      <c r="H244" s="109" t="s">
        <v>1681</v>
      </c>
      <c r="I244" s="110">
        <v>666</v>
      </c>
      <c r="J244" s="109" t="s">
        <v>4368</v>
      </c>
      <c r="K244" s="110">
        <v>0</v>
      </c>
      <c r="L244" s="109" t="s">
        <v>1574</v>
      </c>
      <c r="M244" s="109" t="s">
        <v>1574</v>
      </c>
      <c r="N244" s="109" t="s">
        <v>1574</v>
      </c>
      <c r="O244" s="109"/>
      <c r="P244" s="109"/>
      <c r="Q244" s="111">
        <v>44028.742384259298</v>
      </c>
      <c r="R244" s="109"/>
      <c r="S244" s="109"/>
      <c r="T244" s="109"/>
      <c r="U244" s="109"/>
      <c r="V244" s="109"/>
      <c r="W244" s="109"/>
      <c r="X244" s="109"/>
      <c r="Y244" s="110">
        <v>0</v>
      </c>
      <c r="Z244" s="109"/>
      <c r="AA244" s="109"/>
      <c r="AB244" s="109"/>
      <c r="AC244" s="109"/>
      <c r="AD244" s="109"/>
      <c r="AE244" s="110"/>
    </row>
    <row r="245" spans="1:31" x14ac:dyDescent="0.25">
      <c r="A245" s="109">
        <f>1*Táblázat2[[#This Row],[Órarendi igények]]</f>
        <v>0</v>
      </c>
      <c r="B245" s="109" t="s">
        <v>3804</v>
      </c>
      <c r="C245" s="109"/>
      <c r="D245" s="109" t="s">
        <v>3805</v>
      </c>
      <c r="E245" s="109"/>
      <c r="F245" s="109"/>
      <c r="G245" s="109" t="s">
        <v>4474</v>
      </c>
      <c r="H245" s="109" t="s">
        <v>1681</v>
      </c>
      <c r="I245" s="110">
        <v>666</v>
      </c>
      <c r="J245" s="109" t="s">
        <v>4475</v>
      </c>
      <c r="K245" s="110">
        <v>0</v>
      </c>
      <c r="L245" s="109" t="s">
        <v>1574</v>
      </c>
      <c r="M245" s="109" t="s">
        <v>1574</v>
      </c>
      <c r="N245" s="109" t="s">
        <v>1574</v>
      </c>
      <c r="O245" s="109"/>
      <c r="P245" s="109"/>
      <c r="Q245" s="111">
        <v>44020.779444444401</v>
      </c>
      <c r="R245" s="109"/>
      <c r="S245" s="109"/>
      <c r="T245" s="109"/>
      <c r="U245" s="109"/>
      <c r="V245" s="109"/>
      <c r="W245" s="109"/>
      <c r="X245" s="109"/>
      <c r="Y245" s="110">
        <v>0</v>
      </c>
      <c r="Z245" s="109"/>
      <c r="AA245" s="109"/>
      <c r="AB245" s="109"/>
      <c r="AC245" s="109"/>
      <c r="AD245" s="109"/>
      <c r="AE245" s="110"/>
    </row>
    <row r="246" spans="1:31" x14ac:dyDescent="0.25">
      <c r="A246" s="109">
        <f>1*Táblázat2[[#This Row],[Órarendi igények]]</f>
        <v>0</v>
      </c>
      <c r="B246" s="109" t="s">
        <v>3813</v>
      </c>
      <c r="C246" s="109"/>
      <c r="D246" s="109" t="s">
        <v>3805</v>
      </c>
      <c r="E246" s="109"/>
      <c r="F246" s="109"/>
      <c r="G246" s="109" t="s">
        <v>4112</v>
      </c>
      <c r="H246" s="109" t="s">
        <v>1681</v>
      </c>
      <c r="I246" s="110">
        <v>666</v>
      </c>
      <c r="J246" s="109" t="s">
        <v>4113</v>
      </c>
      <c r="K246" s="110">
        <v>0</v>
      </c>
      <c r="L246" s="109" t="s">
        <v>1574</v>
      </c>
      <c r="M246" s="109" t="s">
        <v>1574</v>
      </c>
      <c r="N246" s="109" t="s">
        <v>1574</v>
      </c>
      <c r="O246" s="109"/>
      <c r="P246" s="109"/>
      <c r="Q246" s="111">
        <v>44027.7257523148</v>
      </c>
      <c r="R246" s="109"/>
      <c r="S246" s="109"/>
      <c r="T246" s="109"/>
      <c r="U246" s="109"/>
      <c r="V246" s="109"/>
      <c r="W246" s="109"/>
      <c r="X246" s="109"/>
      <c r="Y246" s="110">
        <v>0</v>
      </c>
      <c r="Z246" s="109"/>
      <c r="AA246" s="109"/>
      <c r="AB246" s="109"/>
      <c r="AC246" s="109"/>
      <c r="AD246" s="109"/>
      <c r="AE246" s="110"/>
    </row>
    <row r="247" spans="1:31" x14ac:dyDescent="0.25">
      <c r="A247" s="109">
        <f>1*Táblázat2[[#This Row],[Órarendi igények]]</f>
        <v>0</v>
      </c>
      <c r="B247" s="109" t="s">
        <v>3804</v>
      </c>
      <c r="C247" s="109"/>
      <c r="D247" s="109" t="s">
        <v>3805</v>
      </c>
      <c r="E247" s="109"/>
      <c r="F247" s="109"/>
      <c r="G247" s="109" t="s">
        <v>3915</v>
      </c>
      <c r="H247" s="109" t="s">
        <v>1681</v>
      </c>
      <c r="I247" s="110">
        <v>666</v>
      </c>
      <c r="J247" s="109" t="s">
        <v>3905</v>
      </c>
      <c r="K247" s="110">
        <v>0</v>
      </c>
      <c r="L247" s="109" t="s">
        <v>1574</v>
      </c>
      <c r="M247" s="109" t="s">
        <v>1574</v>
      </c>
      <c r="N247" s="109" t="s">
        <v>1574</v>
      </c>
      <c r="O247" s="109"/>
      <c r="P247" s="109"/>
      <c r="Q247" s="111">
        <v>44028.743831018503</v>
      </c>
      <c r="R247" s="109"/>
      <c r="S247" s="109"/>
      <c r="T247" s="109"/>
      <c r="U247" s="109"/>
      <c r="V247" s="109"/>
      <c r="W247" s="109"/>
      <c r="X247" s="109"/>
      <c r="Y247" s="110">
        <v>0</v>
      </c>
      <c r="Z247" s="109"/>
      <c r="AA247" s="109"/>
      <c r="AB247" s="109"/>
      <c r="AC247" s="109"/>
      <c r="AD247" s="109"/>
      <c r="AE247" s="110"/>
    </row>
    <row r="248" spans="1:31" x14ac:dyDescent="0.25">
      <c r="A248" s="109">
        <f>1*Táblázat2[[#This Row],[Órarendi igények]]</f>
        <v>0</v>
      </c>
      <c r="B248" s="109" t="s">
        <v>3804</v>
      </c>
      <c r="C248" s="109"/>
      <c r="D248" s="109" t="s">
        <v>3805</v>
      </c>
      <c r="E248" s="109"/>
      <c r="F248" s="109"/>
      <c r="G248" s="109" t="s">
        <v>4478</v>
      </c>
      <c r="H248" s="109" t="s">
        <v>1681</v>
      </c>
      <c r="I248" s="110">
        <v>666</v>
      </c>
      <c r="J248" s="109" t="s">
        <v>3879</v>
      </c>
      <c r="K248" s="110">
        <v>0</v>
      </c>
      <c r="L248" s="109" t="s">
        <v>1574</v>
      </c>
      <c r="M248" s="109" t="s">
        <v>1574</v>
      </c>
      <c r="N248" s="109" t="s">
        <v>1574</v>
      </c>
      <c r="O248" s="109"/>
      <c r="P248" s="109"/>
      <c r="Q248" s="111">
        <v>44027.757685185199</v>
      </c>
      <c r="R248" s="109"/>
      <c r="S248" s="109"/>
      <c r="T248" s="109"/>
      <c r="U248" s="109"/>
      <c r="V248" s="109"/>
      <c r="W248" s="109"/>
      <c r="X248" s="109"/>
      <c r="Y248" s="110">
        <v>0</v>
      </c>
      <c r="Z248" s="109"/>
      <c r="AA248" s="109"/>
      <c r="AB248" s="109"/>
      <c r="AC248" s="109"/>
      <c r="AD248" s="109"/>
      <c r="AE248" s="110"/>
    </row>
    <row r="249" spans="1:31" x14ac:dyDescent="0.25">
      <c r="A249" s="109">
        <f>1*Táblázat2[[#This Row],[Órarendi igények]]</f>
        <v>0</v>
      </c>
      <c r="B249" s="109" t="s">
        <v>3804</v>
      </c>
      <c r="C249" s="109"/>
      <c r="D249" s="109" t="s">
        <v>3823</v>
      </c>
      <c r="E249" s="109"/>
      <c r="F249" s="109"/>
      <c r="G249" s="109" t="s">
        <v>4561</v>
      </c>
      <c r="H249" s="109" t="s">
        <v>1593</v>
      </c>
      <c r="I249" s="110">
        <v>666</v>
      </c>
      <c r="J249" s="109" t="s">
        <v>4562</v>
      </c>
      <c r="K249" s="110">
        <v>0</v>
      </c>
      <c r="L249" s="109" t="s">
        <v>1574</v>
      </c>
      <c r="M249" s="109" t="s">
        <v>1574</v>
      </c>
      <c r="N249" s="109" t="s">
        <v>1574</v>
      </c>
      <c r="O249" s="109"/>
      <c r="P249" s="109"/>
      <c r="Q249" s="111">
        <v>44028.6418402778</v>
      </c>
      <c r="R249" s="109"/>
      <c r="S249" s="109"/>
      <c r="T249" s="109"/>
      <c r="U249" s="109"/>
      <c r="V249" s="109"/>
      <c r="W249" s="109"/>
      <c r="X249" s="109"/>
      <c r="Y249" s="110">
        <v>0</v>
      </c>
      <c r="Z249" s="109"/>
      <c r="AA249" s="109"/>
      <c r="AB249" s="109"/>
      <c r="AC249" s="109"/>
      <c r="AD249" s="109"/>
      <c r="AE249" s="110"/>
    </row>
    <row r="250" spans="1:31" x14ac:dyDescent="0.25">
      <c r="A250" s="109">
        <f>1*Táblázat2[[#This Row],[Órarendi igények]]</f>
        <v>0</v>
      </c>
      <c r="B250" s="109" t="s">
        <v>3804</v>
      </c>
      <c r="C250" s="109"/>
      <c r="D250" s="109" t="s">
        <v>3805</v>
      </c>
      <c r="E250" s="109"/>
      <c r="F250" s="109"/>
      <c r="G250" s="109" t="s">
        <v>4563</v>
      </c>
      <c r="H250" s="109" t="s">
        <v>1681</v>
      </c>
      <c r="I250" s="110">
        <v>666</v>
      </c>
      <c r="J250" s="109" t="s">
        <v>3811</v>
      </c>
      <c r="K250" s="110">
        <v>0</v>
      </c>
      <c r="L250" s="109" t="s">
        <v>1574</v>
      </c>
      <c r="M250" s="109" t="s">
        <v>1574</v>
      </c>
      <c r="N250" s="109" t="s">
        <v>1574</v>
      </c>
      <c r="O250" s="109"/>
      <c r="P250" s="109"/>
      <c r="Q250" s="111">
        <v>44028.608796296299</v>
      </c>
      <c r="R250" s="109"/>
      <c r="S250" s="109"/>
      <c r="T250" s="109"/>
      <c r="U250" s="109"/>
      <c r="V250" s="109"/>
      <c r="W250" s="109"/>
      <c r="X250" s="109"/>
      <c r="Y250" s="110">
        <v>0</v>
      </c>
      <c r="Z250" s="109"/>
      <c r="AA250" s="109"/>
      <c r="AB250" s="109"/>
      <c r="AC250" s="109"/>
      <c r="AD250" s="109"/>
      <c r="AE250" s="110"/>
    </row>
    <row r="251" spans="1:31" x14ac:dyDescent="0.25">
      <c r="A251" s="109">
        <f>1*Táblázat2[[#This Row],[Órarendi igények]]</f>
        <v>0</v>
      </c>
      <c r="B251" s="109" t="s">
        <v>3804</v>
      </c>
      <c r="C251" s="109"/>
      <c r="D251" s="109" t="s">
        <v>3805</v>
      </c>
      <c r="E251" s="109"/>
      <c r="F251" s="109"/>
      <c r="G251" s="109" t="s">
        <v>4022</v>
      </c>
      <c r="H251" s="109" t="s">
        <v>1681</v>
      </c>
      <c r="I251" s="110">
        <v>666</v>
      </c>
      <c r="J251" s="109" t="s">
        <v>3982</v>
      </c>
      <c r="K251" s="110">
        <v>0</v>
      </c>
      <c r="L251" s="109" t="s">
        <v>1574</v>
      </c>
      <c r="M251" s="109" t="s">
        <v>1574</v>
      </c>
      <c r="N251" s="109" t="s">
        <v>1574</v>
      </c>
      <c r="O251" s="109"/>
      <c r="P251" s="109"/>
      <c r="Q251" s="111">
        <v>44027.757256944402</v>
      </c>
      <c r="R251" s="109"/>
      <c r="S251" s="109"/>
      <c r="T251" s="109"/>
      <c r="U251" s="109"/>
      <c r="V251" s="109"/>
      <c r="W251" s="109"/>
      <c r="X251" s="109"/>
      <c r="Y251" s="110">
        <v>0</v>
      </c>
      <c r="Z251" s="109"/>
      <c r="AA251" s="109"/>
      <c r="AB251" s="109"/>
      <c r="AC251" s="109"/>
      <c r="AD251" s="109"/>
      <c r="AE251" s="110"/>
    </row>
    <row r="252" spans="1:31" x14ac:dyDescent="0.25">
      <c r="A252" s="109">
        <f>1*Táblázat2[[#This Row],[Órarendi igények]]</f>
        <v>0</v>
      </c>
      <c r="B252" s="109" t="s">
        <v>3804</v>
      </c>
      <c r="C252" s="109"/>
      <c r="D252" s="109" t="s">
        <v>3805</v>
      </c>
      <c r="E252" s="109"/>
      <c r="F252" s="109"/>
      <c r="G252" s="109" t="s">
        <v>4381</v>
      </c>
      <c r="H252" s="109" t="s">
        <v>1681</v>
      </c>
      <c r="I252" s="110">
        <v>666</v>
      </c>
      <c r="J252" s="109" t="s">
        <v>3807</v>
      </c>
      <c r="K252" s="110">
        <v>0</v>
      </c>
      <c r="L252" s="109" t="s">
        <v>1574</v>
      </c>
      <c r="M252" s="109" t="s">
        <v>1574</v>
      </c>
      <c r="N252" s="109" t="s">
        <v>1574</v>
      </c>
      <c r="O252" s="109"/>
      <c r="P252" s="109"/>
      <c r="Q252" s="111">
        <v>44027.758784722202</v>
      </c>
      <c r="R252" s="109"/>
      <c r="S252" s="109"/>
      <c r="T252" s="109"/>
      <c r="U252" s="109"/>
      <c r="V252" s="109"/>
      <c r="W252" s="109"/>
      <c r="X252" s="109"/>
      <c r="Y252" s="110">
        <v>0</v>
      </c>
      <c r="Z252" s="109"/>
      <c r="AA252" s="109"/>
      <c r="AB252" s="109"/>
      <c r="AC252" s="109"/>
      <c r="AD252" s="109"/>
      <c r="AE252" s="110"/>
    </row>
    <row r="253" spans="1:31" x14ac:dyDescent="0.25">
      <c r="A253" s="109">
        <f>1*Táblázat2[[#This Row],[Órarendi igények]]</f>
        <v>0</v>
      </c>
      <c r="B253" s="109" t="s">
        <v>3804</v>
      </c>
      <c r="C253" s="109"/>
      <c r="D253" s="109" t="s">
        <v>3805</v>
      </c>
      <c r="E253" s="109"/>
      <c r="F253" s="109"/>
      <c r="G253" s="109" t="s">
        <v>4486</v>
      </c>
      <c r="H253" s="109" t="s">
        <v>1681</v>
      </c>
      <c r="I253" s="110">
        <v>666</v>
      </c>
      <c r="J253" s="109" t="s">
        <v>4487</v>
      </c>
      <c r="K253" s="110">
        <v>0</v>
      </c>
      <c r="L253" s="109" t="s">
        <v>1574</v>
      </c>
      <c r="M253" s="109" t="s">
        <v>1574</v>
      </c>
      <c r="N253" s="109" t="s">
        <v>1574</v>
      </c>
      <c r="O253" s="109"/>
      <c r="P253" s="109"/>
      <c r="Q253" s="111">
        <v>44020.779189814799</v>
      </c>
      <c r="R253" s="109"/>
      <c r="S253" s="109"/>
      <c r="T253" s="109"/>
      <c r="U253" s="109"/>
      <c r="V253" s="109"/>
      <c r="W253" s="109"/>
      <c r="X253" s="109"/>
      <c r="Y253" s="110">
        <v>0</v>
      </c>
      <c r="Z253" s="109"/>
      <c r="AA253" s="109"/>
      <c r="AB253" s="109"/>
      <c r="AC253" s="109"/>
      <c r="AD253" s="109"/>
      <c r="AE253" s="110"/>
    </row>
    <row r="254" spans="1:31" x14ac:dyDescent="0.25">
      <c r="A254" s="109">
        <f>1*Táblázat2[[#This Row],[Órarendi igények]]</f>
        <v>0</v>
      </c>
      <c r="B254" s="109" t="s">
        <v>3804</v>
      </c>
      <c r="C254" s="109"/>
      <c r="D254" s="109" t="s">
        <v>3823</v>
      </c>
      <c r="E254" s="109"/>
      <c r="F254" s="109"/>
      <c r="G254" s="109" t="s">
        <v>4491</v>
      </c>
      <c r="H254" s="109" t="s">
        <v>1593</v>
      </c>
      <c r="I254" s="110">
        <v>666</v>
      </c>
      <c r="J254" s="109" t="s">
        <v>4492</v>
      </c>
      <c r="K254" s="110">
        <v>0</v>
      </c>
      <c r="L254" s="109" t="s">
        <v>1574</v>
      </c>
      <c r="M254" s="109" t="s">
        <v>1574</v>
      </c>
      <c r="N254" s="109" t="s">
        <v>1574</v>
      </c>
      <c r="O254" s="109"/>
      <c r="P254" s="109"/>
      <c r="Q254" s="111">
        <v>44028.636180555601</v>
      </c>
      <c r="R254" s="109" t="s">
        <v>3448</v>
      </c>
      <c r="S254" s="109"/>
      <c r="T254" s="109"/>
      <c r="U254" s="109"/>
      <c r="V254" s="109"/>
      <c r="W254" s="109"/>
      <c r="X254" s="109"/>
      <c r="Y254" s="110">
        <v>0</v>
      </c>
      <c r="Z254" s="109"/>
      <c r="AA254" s="109"/>
      <c r="AB254" s="109"/>
      <c r="AC254" s="109"/>
      <c r="AD254" s="109"/>
      <c r="AE254" s="110"/>
    </row>
    <row r="255" spans="1:31" x14ac:dyDescent="0.25">
      <c r="A255" s="109">
        <f>1*Táblázat2[[#This Row],[Órarendi igények]]</f>
        <v>0</v>
      </c>
      <c r="B255" s="109" t="s">
        <v>3804</v>
      </c>
      <c r="C255" s="109"/>
      <c r="D255" s="109" t="s">
        <v>3823</v>
      </c>
      <c r="E255" s="109"/>
      <c r="F255" s="109"/>
      <c r="G255" s="109" t="s">
        <v>4030</v>
      </c>
      <c r="H255" s="109" t="s">
        <v>1593</v>
      </c>
      <c r="I255" s="110">
        <v>666</v>
      </c>
      <c r="J255" s="109" t="s">
        <v>4031</v>
      </c>
      <c r="K255" s="110">
        <v>0</v>
      </c>
      <c r="L255" s="109" t="s">
        <v>1574</v>
      </c>
      <c r="M255" s="109" t="s">
        <v>1574</v>
      </c>
      <c r="N255" s="109" t="s">
        <v>1574</v>
      </c>
      <c r="O255" s="109"/>
      <c r="P255" s="109"/>
      <c r="Q255" s="111">
        <v>44028.644155092603</v>
      </c>
      <c r="R255" s="109" t="s">
        <v>2539</v>
      </c>
      <c r="S255" s="109"/>
      <c r="T255" s="109"/>
      <c r="U255" s="109"/>
      <c r="V255" s="109"/>
      <c r="W255" s="109"/>
      <c r="X255" s="109"/>
      <c r="Y255" s="110">
        <v>0</v>
      </c>
      <c r="Z255" s="109"/>
      <c r="AA255" s="109"/>
      <c r="AB255" s="109"/>
      <c r="AC255" s="109"/>
      <c r="AD255" s="109"/>
      <c r="AE255" s="110"/>
    </row>
    <row r="256" spans="1:31" x14ac:dyDescent="0.25">
      <c r="A256" s="109">
        <f>1*Táblázat2[[#This Row],[Órarendi igények]]</f>
        <v>0</v>
      </c>
      <c r="B256" s="109" t="s">
        <v>3813</v>
      </c>
      <c r="C256" s="109"/>
      <c r="D256" s="109" t="s">
        <v>3805</v>
      </c>
      <c r="E256" s="109"/>
      <c r="F256" s="109"/>
      <c r="G256" s="109" t="s">
        <v>4497</v>
      </c>
      <c r="H256" s="109" t="s">
        <v>1681</v>
      </c>
      <c r="I256" s="110">
        <v>666</v>
      </c>
      <c r="J256" s="109" t="s">
        <v>4251</v>
      </c>
      <c r="K256" s="110">
        <v>0</v>
      </c>
      <c r="L256" s="109" t="s">
        <v>1574</v>
      </c>
      <c r="M256" s="109" t="s">
        <v>1574</v>
      </c>
      <c r="N256" s="109" t="s">
        <v>1574</v>
      </c>
      <c r="O256" s="109"/>
      <c r="P256" s="109"/>
      <c r="Q256" s="111">
        <v>44027.720543981501</v>
      </c>
      <c r="R256" s="109"/>
      <c r="S256" s="109"/>
      <c r="T256" s="109"/>
      <c r="U256" s="109"/>
      <c r="V256" s="109"/>
      <c r="W256" s="109"/>
      <c r="X256" s="109"/>
      <c r="Y256" s="110">
        <v>0</v>
      </c>
      <c r="Z256" s="109"/>
      <c r="AA256" s="109"/>
      <c r="AB256" s="109"/>
      <c r="AC256" s="109"/>
      <c r="AD256" s="109"/>
      <c r="AE256" s="110"/>
    </row>
    <row r="257" spans="1:31" x14ac:dyDescent="0.25">
      <c r="A257" s="109">
        <f>1*Táblázat2[[#This Row],[Órarendi igények]]</f>
        <v>0</v>
      </c>
      <c r="B257" s="109" t="s">
        <v>3804</v>
      </c>
      <c r="C257" s="109"/>
      <c r="D257" s="109" t="s">
        <v>3805</v>
      </c>
      <c r="E257" s="109"/>
      <c r="F257" s="109"/>
      <c r="G257" s="109" t="s">
        <v>4327</v>
      </c>
      <c r="H257" s="109" t="s">
        <v>1681</v>
      </c>
      <c r="I257" s="110">
        <v>666</v>
      </c>
      <c r="J257" s="109" t="s">
        <v>3879</v>
      </c>
      <c r="K257" s="110">
        <v>0</v>
      </c>
      <c r="L257" s="109" t="s">
        <v>1574</v>
      </c>
      <c r="M257" s="109" t="s">
        <v>1574</v>
      </c>
      <c r="N257" s="109" t="s">
        <v>1574</v>
      </c>
      <c r="O257" s="109"/>
      <c r="P257" s="109"/>
      <c r="Q257" s="111">
        <v>44027.757789351897</v>
      </c>
      <c r="R257" s="109"/>
      <c r="S257" s="109"/>
      <c r="T257" s="109"/>
      <c r="U257" s="109"/>
      <c r="V257" s="109"/>
      <c r="W257" s="109"/>
      <c r="X257" s="109"/>
      <c r="Y257" s="110">
        <v>0</v>
      </c>
      <c r="Z257" s="109"/>
      <c r="AA257" s="109"/>
      <c r="AB257" s="109"/>
      <c r="AC257" s="109"/>
      <c r="AD257" s="109"/>
      <c r="AE257" s="110"/>
    </row>
    <row r="258" spans="1:31" x14ac:dyDescent="0.25">
      <c r="A258" s="109">
        <f>1*Táblázat2[[#This Row],[Órarendi igények]]</f>
        <v>0</v>
      </c>
      <c r="B258" s="109" t="s">
        <v>3804</v>
      </c>
      <c r="C258" s="109"/>
      <c r="D258" s="109" t="s">
        <v>3805</v>
      </c>
      <c r="E258" s="109"/>
      <c r="F258" s="109"/>
      <c r="G258" s="109" t="s">
        <v>4386</v>
      </c>
      <c r="H258" s="109" t="s">
        <v>1681</v>
      </c>
      <c r="I258" s="110">
        <v>666</v>
      </c>
      <c r="J258" s="109" t="s">
        <v>3879</v>
      </c>
      <c r="K258" s="110">
        <v>0</v>
      </c>
      <c r="L258" s="109" t="s">
        <v>1574</v>
      </c>
      <c r="M258" s="109" t="s">
        <v>1574</v>
      </c>
      <c r="N258" s="109" t="s">
        <v>1574</v>
      </c>
      <c r="O258" s="109"/>
      <c r="P258" s="109"/>
      <c r="Q258" s="111">
        <v>44027.757916666698</v>
      </c>
      <c r="R258" s="109"/>
      <c r="S258" s="109"/>
      <c r="T258" s="109"/>
      <c r="U258" s="109"/>
      <c r="V258" s="109"/>
      <c r="W258" s="109"/>
      <c r="X258" s="109"/>
      <c r="Y258" s="110">
        <v>0</v>
      </c>
      <c r="Z258" s="109"/>
      <c r="AA258" s="109"/>
      <c r="AB258" s="109"/>
      <c r="AC258" s="109"/>
      <c r="AD258" s="109"/>
      <c r="AE258" s="110"/>
    </row>
    <row r="259" spans="1:31" x14ac:dyDescent="0.25">
      <c r="A259" s="109">
        <f>1*Táblázat2[[#This Row],[Órarendi igények]]</f>
        <v>0</v>
      </c>
      <c r="B259" s="109" t="s">
        <v>3804</v>
      </c>
      <c r="C259" s="109"/>
      <c r="D259" s="109" t="s">
        <v>1571</v>
      </c>
      <c r="E259" s="109"/>
      <c r="F259" s="109"/>
      <c r="G259" s="109" t="s">
        <v>4387</v>
      </c>
      <c r="H259" s="109" t="s">
        <v>1573</v>
      </c>
      <c r="I259" s="110">
        <v>666</v>
      </c>
      <c r="J259" s="109" t="s">
        <v>4388</v>
      </c>
      <c r="K259" s="110">
        <v>0</v>
      </c>
      <c r="L259" s="109" t="s">
        <v>1574</v>
      </c>
      <c r="M259" s="109" t="s">
        <v>1574</v>
      </c>
      <c r="N259" s="109" t="s">
        <v>1574</v>
      </c>
      <c r="O259" s="109"/>
      <c r="P259" s="109"/>
      <c r="Q259" s="111">
        <v>44028.697453703702</v>
      </c>
      <c r="R259" s="109" t="s">
        <v>4666</v>
      </c>
      <c r="S259" s="109"/>
      <c r="T259" s="109"/>
      <c r="U259" s="109"/>
      <c r="V259" s="109"/>
      <c r="W259" s="109"/>
      <c r="X259" s="109"/>
      <c r="Y259" s="110">
        <v>0</v>
      </c>
      <c r="Z259" s="109"/>
      <c r="AA259" s="109"/>
      <c r="AB259" s="109"/>
      <c r="AC259" s="109"/>
      <c r="AD259" s="109"/>
      <c r="AE259" s="110"/>
    </row>
    <row r="260" spans="1:31" x14ac:dyDescent="0.25">
      <c r="A260" s="109">
        <f>1*Táblázat2[[#This Row],[Órarendi igények]]</f>
        <v>0</v>
      </c>
      <c r="B260" s="109" t="s">
        <v>3804</v>
      </c>
      <c r="C260" s="109"/>
      <c r="D260" s="109" t="s">
        <v>3805</v>
      </c>
      <c r="E260" s="109"/>
      <c r="F260" s="109"/>
      <c r="G260" s="109" t="s">
        <v>4037</v>
      </c>
      <c r="H260" s="109" t="s">
        <v>1681</v>
      </c>
      <c r="I260" s="110">
        <v>666</v>
      </c>
      <c r="J260" s="109" t="s">
        <v>3842</v>
      </c>
      <c r="K260" s="110">
        <v>0</v>
      </c>
      <c r="L260" s="109" t="s">
        <v>1574</v>
      </c>
      <c r="M260" s="109" t="s">
        <v>1574</v>
      </c>
      <c r="N260" s="109" t="s">
        <v>1574</v>
      </c>
      <c r="O260" s="109"/>
      <c r="P260" s="109"/>
      <c r="Q260" s="111">
        <v>44028.743935185201</v>
      </c>
      <c r="R260" s="109"/>
      <c r="S260" s="109"/>
      <c r="T260" s="109"/>
      <c r="U260" s="109"/>
      <c r="V260" s="109"/>
      <c r="W260" s="109"/>
      <c r="X260" s="109"/>
      <c r="Y260" s="110">
        <v>0</v>
      </c>
      <c r="Z260" s="109"/>
      <c r="AA260" s="109"/>
      <c r="AB260" s="109"/>
      <c r="AC260" s="109"/>
      <c r="AD260" s="109"/>
      <c r="AE260" s="110"/>
    </row>
    <row r="261" spans="1:31" x14ac:dyDescent="0.25">
      <c r="A261" s="109">
        <f>1*Táblázat2[[#This Row],[Órarendi igények]]</f>
        <v>0</v>
      </c>
      <c r="B261" s="109" t="s">
        <v>3804</v>
      </c>
      <c r="C261" s="109"/>
      <c r="D261" s="109" t="s">
        <v>3805</v>
      </c>
      <c r="E261" s="109"/>
      <c r="F261" s="109"/>
      <c r="G261" s="109" t="s">
        <v>4258</v>
      </c>
      <c r="H261" s="109" t="s">
        <v>1681</v>
      </c>
      <c r="I261" s="110">
        <v>666</v>
      </c>
      <c r="J261" s="109" t="s">
        <v>3842</v>
      </c>
      <c r="K261" s="110">
        <v>0</v>
      </c>
      <c r="L261" s="109" t="s">
        <v>1574</v>
      </c>
      <c r="M261" s="109" t="s">
        <v>1574</v>
      </c>
      <c r="N261" s="109" t="s">
        <v>1574</v>
      </c>
      <c r="O261" s="109"/>
      <c r="P261" s="109"/>
      <c r="Q261" s="111">
        <v>44027.759953703702</v>
      </c>
      <c r="R261" s="109"/>
      <c r="S261" s="109"/>
      <c r="T261" s="109"/>
      <c r="U261" s="109"/>
      <c r="V261" s="109"/>
      <c r="W261" s="109"/>
      <c r="X261" s="109"/>
      <c r="Y261" s="110">
        <v>0</v>
      </c>
      <c r="Z261" s="109"/>
      <c r="AA261" s="109"/>
      <c r="AB261" s="109"/>
      <c r="AC261" s="109"/>
      <c r="AD261" s="109"/>
      <c r="AE261" s="110"/>
    </row>
    <row r="262" spans="1:31" x14ac:dyDescent="0.25">
      <c r="A262" s="109">
        <f>1*Táblázat2[[#This Row],[Órarendi igények]]</f>
        <v>0</v>
      </c>
      <c r="B262" s="109" t="s">
        <v>3804</v>
      </c>
      <c r="C262" s="109"/>
      <c r="D262" s="109" t="s">
        <v>3805</v>
      </c>
      <c r="E262" s="415"/>
      <c r="F262" s="109"/>
      <c r="G262" s="109" t="s">
        <v>4409</v>
      </c>
      <c r="H262" s="109" t="s">
        <v>1681</v>
      </c>
      <c r="I262" s="110">
        <v>666</v>
      </c>
      <c r="J262" s="109" t="s">
        <v>1952</v>
      </c>
      <c r="K262" s="110">
        <v>0</v>
      </c>
      <c r="L262" s="109" t="s">
        <v>1574</v>
      </c>
      <c r="M262" s="109" t="s">
        <v>1574</v>
      </c>
      <c r="N262" s="109" t="s">
        <v>1574</v>
      </c>
      <c r="O262" s="109"/>
      <c r="P262" s="109"/>
      <c r="Q262" s="111">
        <v>44027.8062615741</v>
      </c>
      <c r="R262" s="109"/>
      <c r="S262" s="109"/>
      <c r="T262" s="109"/>
      <c r="U262" s="109"/>
      <c r="V262" s="109"/>
      <c r="W262" s="109"/>
      <c r="X262" s="109"/>
      <c r="Y262" s="110">
        <v>0</v>
      </c>
      <c r="Z262" s="109"/>
      <c r="AA262" s="109"/>
      <c r="AB262" s="109"/>
      <c r="AC262" s="109"/>
      <c r="AD262" s="109"/>
      <c r="AE262" s="110"/>
    </row>
    <row r="263" spans="1:31" x14ac:dyDescent="0.25">
      <c r="A263" s="109">
        <f>1*Táblázat2[[#This Row],[Órarendi igények]]</f>
        <v>0</v>
      </c>
      <c r="B263" s="109" t="s">
        <v>3804</v>
      </c>
      <c r="C263" s="109"/>
      <c r="D263" s="109" t="s">
        <v>3805</v>
      </c>
      <c r="E263" s="109"/>
      <c r="F263" s="109"/>
      <c r="G263" s="109" t="s">
        <v>4264</v>
      </c>
      <c r="H263" s="109" t="s">
        <v>1681</v>
      </c>
      <c r="I263" s="110">
        <v>666</v>
      </c>
      <c r="J263" s="109" t="s">
        <v>4265</v>
      </c>
      <c r="K263" s="110">
        <v>0</v>
      </c>
      <c r="L263" s="109" t="s">
        <v>1574</v>
      </c>
      <c r="M263" s="109" t="s">
        <v>1574</v>
      </c>
      <c r="N263" s="109" t="s">
        <v>1574</v>
      </c>
      <c r="O263" s="109"/>
      <c r="P263" s="109"/>
      <c r="Q263" s="111">
        <v>44028.607974537001</v>
      </c>
      <c r="R263" s="109"/>
      <c r="S263" s="109"/>
      <c r="T263" s="109"/>
      <c r="U263" s="109"/>
      <c r="V263" s="109"/>
      <c r="W263" s="109"/>
      <c r="X263" s="109"/>
      <c r="Y263" s="110">
        <v>0</v>
      </c>
      <c r="Z263" s="109"/>
      <c r="AA263" s="109"/>
      <c r="AB263" s="109"/>
      <c r="AC263" s="109"/>
      <c r="AD263" s="109"/>
      <c r="AE263" s="110"/>
    </row>
    <row r="264" spans="1:31" x14ac:dyDescent="0.25">
      <c r="A264" s="109">
        <f>1*Táblázat2[[#This Row],[Órarendi igények]]</f>
        <v>0</v>
      </c>
      <c r="B264" s="109" t="s">
        <v>3804</v>
      </c>
      <c r="C264" s="109"/>
      <c r="D264" s="109" t="s">
        <v>3805</v>
      </c>
      <c r="E264" s="109"/>
      <c r="F264" s="109"/>
      <c r="G264" s="109" t="s">
        <v>4337</v>
      </c>
      <c r="H264" s="109" t="s">
        <v>1681</v>
      </c>
      <c r="I264" s="110">
        <v>666</v>
      </c>
      <c r="J264" s="109" t="s">
        <v>4185</v>
      </c>
      <c r="K264" s="110">
        <v>0</v>
      </c>
      <c r="L264" s="109" t="s">
        <v>1574</v>
      </c>
      <c r="M264" s="109" t="s">
        <v>1574</v>
      </c>
      <c r="N264" s="109" t="s">
        <v>1574</v>
      </c>
      <c r="O264" s="109"/>
      <c r="P264" s="109"/>
      <c r="Q264" s="111">
        <v>44028.609305555598</v>
      </c>
      <c r="R264" s="109"/>
      <c r="S264" s="109"/>
      <c r="T264" s="109"/>
      <c r="U264" s="109"/>
      <c r="V264" s="109"/>
      <c r="W264" s="109"/>
      <c r="X264" s="109"/>
      <c r="Y264" s="110">
        <v>0</v>
      </c>
      <c r="Z264" s="109"/>
      <c r="AA264" s="109"/>
      <c r="AB264" s="109"/>
      <c r="AC264" s="109"/>
      <c r="AD264" s="109"/>
      <c r="AE264" s="110"/>
    </row>
    <row r="265" spans="1:31" x14ac:dyDescent="0.25">
      <c r="A265" s="109">
        <f>1*Táblázat2[[#This Row],[Órarendi igények]]</f>
        <v>0</v>
      </c>
      <c r="B265" s="109" t="s">
        <v>3804</v>
      </c>
      <c r="C265" s="109"/>
      <c r="D265" s="109" t="s">
        <v>3805</v>
      </c>
      <c r="E265" s="109"/>
      <c r="F265" s="109"/>
      <c r="G265" s="109" t="s">
        <v>4417</v>
      </c>
      <c r="H265" s="109" t="s">
        <v>1681</v>
      </c>
      <c r="I265" s="110">
        <v>666</v>
      </c>
      <c r="J265" s="109" t="s">
        <v>4126</v>
      </c>
      <c r="K265" s="110">
        <v>0</v>
      </c>
      <c r="L265" s="109" t="s">
        <v>1574</v>
      </c>
      <c r="M265" s="109" t="s">
        <v>1574</v>
      </c>
      <c r="N265" s="109" t="s">
        <v>1574</v>
      </c>
      <c r="O265" s="109"/>
      <c r="P265" s="109"/>
      <c r="Q265" s="111">
        <v>44028.744143518503</v>
      </c>
      <c r="R265" s="109"/>
      <c r="S265" s="109"/>
      <c r="T265" s="109"/>
      <c r="U265" s="109"/>
      <c r="V265" s="109"/>
      <c r="W265" s="109"/>
      <c r="X265" s="109"/>
      <c r="Y265" s="110">
        <v>0</v>
      </c>
      <c r="Z265" s="109"/>
      <c r="AA265" s="109"/>
      <c r="AB265" s="109"/>
      <c r="AC265" s="109"/>
      <c r="AD265" s="109"/>
      <c r="AE265" s="110"/>
    </row>
    <row r="266" spans="1:31" x14ac:dyDescent="0.25">
      <c r="A266" s="109">
        <f>1*Táblázat2[[#This Row],[Órarendi igények]]</f>
        <v>0</v>
      </c>
      <c r="B266" s="109" t="s">
        <v>3804</v>
      </c>
      <c r="C266" s="109"/>
      <c r="D266" s="109" t="s">
        <v>3805</v>
      </c>
      <c r="E266" s="109"/>
      <c r="F266" s="109"/>
      <c r="G266" s="109" t="s">
        <v>4338</v>
      </c>
      <c r="H266" s="109" t="s">
        <v>1681</v>
      </c>
      <c r="I266" s="110">
        <v>666</v>
      </c>
      <c r="J266" s="109" t="s">
        <v>4317</v>
      </c>
      <c r="K266" s="110">
        <v>0</v>
      </c>
      <c r="L266" s="109" t="s">
        <v>1574</v>
      </c>
      <c r="M266" s="109" t="s">
        <v>1574</v>
      </c>
      <c r="N266" s="109" t="s">
        <v>1574</v>
      </c>
      <c r="O266" s="109"/>
      <c r="P266" s="109"/>
      <c r="Q266" s="111">
        <v>44028.744768518503</v>
      </c>
      <c r="R266" s="109"/>
      <c r="S266" s="109"/>
      <c r="T266" s="109"/>
      <c r="U266" s="109"/>
      <c r="V266" s="109"/>
      <c r="W266" s="109"/>
      <c r="X266" s="109"/>
      <c r="Y266" s="110">
        <v>0</v>
      </c>
      <c r="Z266" s="109"/>
      <c r="AA266" s="109"/>
      <c r="AB266" s="109"/>
      <c r="AC266" s="109"/>
      <c r="AD266" s="109"/>
      <c r="AE266" s="110"/>
    </row>
    <row r="267" spans="1:31" x14ac:dyDescent="0.25">
      <c r="A267" s="109">
        <f>1*Táblázat2[[#This Row],[Órarendi igények]]</f>
        <v>0</v>
      </c>
      <c r="B267" s="109" t="s">
        <v>3804</v>
      </c>
      <c r="C267" s="109"/>
      <c r="D267" s="109" t="s">
        <v>3805</v>
      </c>
      <c r="E267" s="109"/>
      <c r="F267" s="109"/>
      <c r="G267" s="109" t="s">
        <v>4051</v>
      </c>
      <c r="H267" s="109" t="s">
        <v>1681</v>
      </c>
      <c r="I267" s="110">
        <v>666</v>
      </c>
      <c r="J267" s="109" t="s">
        <v>4052</v>
      </c>
      <c r="K267" s="110">
        <v>0</v>
      </c>
      <c r="L267" s="109" t="s">
        <v>1574</v>
      </c>
      <c r="M267" s="109" t="s">
        <v>1574</v>
      </c>
      <c r="N267" s="109" t="s">
        <v>1574</v>
      </c>
      <c r="O267" s="109"/>
      <c r="P267" s="109"/>
      <c r="Q267" s="111">
        <v>44028.612037036997</v>
      </c>
      <c r="R267" s="109"/>
      <c r="S267" s="109"/>
      <c r="T267" s="109"/>
      <c r="U267" s="109"/>
      <c r="V267" s="109"/>
      <c r="W267" s="109"/>
      <c r="X267" s="109"/>
      <c r="Y267" s="110">
        <v>0</v>
      </c>
      <c r="Z267" s="109"/>
      <c r="AA267" s="109"/>
      <c r="AB267" s="109"/>
      <c r="AC267" s="109"/>
      <c r="AD267" s="109"/>
      <c r="AE267" s="110"/>
    </row>
    <row r="268" spans="1:31" x14ac:dyDescent="0.25">
      <c r="A268" s="109">
        <f>1*Táblázat2[[#This Row],[Órarendi igények]]</f>
        <v>0</v>
      </c>
      <c r="B268" s="109" t="s">
        <v>3804</v>
      </c>
      <c r="C268" s="109"/>
      <c r="D268" s="109" t="s">
        <v>3823</v>
      </c>
      <c r="E268" s="109"/>
      <c r="F268" s="109"/>
      <c r="G268" s="109" t="s">
        <v>3848</v>
      </c>
      <c r="H268" s="109" t="s">
        <v>1593</v>
      </c>
      <c r="I268" s="110">
        <v>666</v>
      </c>
      <c r="J268" s="109" t="s">
        <v>3849</v>
      </c>
      <c r="K268" s="110">
        <v>0</v>
      </c>
      <c r="L268" s="109" t="s">
        <v>1574</v>
      </c>
      <c r="M268" s="109" t="s">
        <v>1574</v>
      </c>
      <c r="N268" s="109" t="s">
        <v>1574</v>
      </c>
      <c r="O268" s="109"/>
      <c r="P268" s="109"/>
      <c r="Q268" s="111">
        <v>44028.641180555598</v>
      </c>
      <c r="R268" s="109" t="s">
        <v>4728</v>
      </c>
      <c r="S268" s="109"/>
      <c r="T268" s="109"/>
      <c r="U268" s="109"/>
      <c r="V268" s="109"/>
      <c r="W268" s="109"/>
      <c r="X268" s="109"/>
      <c r="Y268" s="110">
        <v>0</v>
      </c>
      <c r="Z268" s="109"/>
      <c r="AA268" s="109"/>
      <c r="AB268" s="109"/>
      <c r="AC268" s="109"/>
      <c r="AD268" s="109"/>
      <c r="AE268" s="110"/>
    </row>
    <row r="269" spans="1:31" x14ac:dyDescent="0.25">
      <c r="A269" s="109">
        <f>1*Táblázat2[[#This Row],[Órarendi igények]]</f>
        <v>0</v>
      </c>
      <c r="B269" s="109" t="s">
        <v>3804</v>
      </c>
      <c r="C269" s="109"/>
      <c r="D269" s="109" t="s">
        <v>3823</v>
      </c>
      <c r="E269" s="109"/>
      <c r="F269" s="109"/>
      <c r="G269" s="109" t="s">
        <v>4420</v>
      </c>
      <c r="H269" s="109" t="s">
        <v>1593</v>
      </c>
      <c r="I269" s="110">
        <v>666</v>
      </c>
      <c r="J269" s="109" t="s">
        <v>3827</v>
      </c>
      <c r="K269" s="110">
        <v>0</v>
      </c>
      <c r="L269" s="109" t="s">
        <v>1574</v>
      </c>
      <c r="M269" s="109" t="s">
        <v>1574</v>
      </c>
      <c r="N269" s="109" t="s">
        <v>1574</v>
      </c>
      <c r="O269" s="109"/>
      <c r="P269" s="109"/>
      <c r="Q269" s="111">
        <v>44028.649039351898</v>
      </c>
      <c r="R269" s="109" t="s">
        <v>3073</v>
      </c>
      <c r="S269" s="109"/>
      <c r="T269" s="109"/>
      <c r="U269" s="109"/>
      <c r="V269" s="109"/>
      <c r="W269" s="109"/>
      <c r="X269" s="109"/>
      <c r="Y269" s="110">
        <v>0</v>
      </c>
      <c r="Z269" s="109"/>
      <c r="AA269" s="109"/>
      <c r="AB269" s="109"/>
      <c r="AC269" s="109"/>
      <c r="AD269" s="109"/>
      <c r="AE269" s="110"/>
    </row>
    <row r="270" spans="1:31" x14ac:dyDescent="0.25">
      <c r="A270" s="109">
        <f>1*Táblázat2[[#This Row],[Órarendi igények]]</f>
        <v>0</v>
      </c>
      <c r="B270" s="109" t="s">
        <v>3804</v>
      </c>
      <c r="C270" s="109"/>
      <c r="D270" s="109" t="s">
        <v>3805</v>
      </c>
      <c r="E270" s="415"/>
      <c r="F270" s="109"/>
      <c r="G270" s="109" t="s">
        <v>4164</v>
      </c>
      <c r="H270" s="109" t="s">
        <v>1681</v>
      </c>
      <c r="I270" s="110">
        <v>666</v>
      </c>
      <c r="J270" s="109" t="s">
        <v>3881</v>
      </c>
      <c r="K270" s="110">
        <v>0</v>
      </c>
      <c r="L270" s="109" t="s">
        <v>1574</v>
      </c>
      <c r="M270" s="109" t="s">
        <v>1574</v>
      </c>
      <c r="N270" s="109" t="s">
        <v>1574</v>
      </c>
      <c r="O270" s="109"/>
      <c r="P270" s="109"/>
      <c r="Q270" s="111">
        <v>44027.760277777801</v>
      </c>
      <c r="R270" s="109"/>
      <c r="S270" s="109"/>
      <c r="T270" s="109"/>
      <c r="U270" s="109"/>
      <c r="V270" s="109"/>
      <c r="W270" s="109"/>
      <c r="X270" s="109"/>
      <c r="Y270" s="110">
        <v>0</v>
      </c>
      <c r="Z270" s="109"/>
      <c r="AA270" s="109"/>
      <c r="AB270" s="109"/>
      <c r="AC270" s="109"/>
      <c r="AD270" s="109"/>
      <c r="AE270" s="110"/>
    </row>
    <row r="271" spans="1:31" x14ac:dyDescent="0.25">
      <c r="A271" s="109">
        <f>1*Táblázat2[[#This Row],[Órarendi igények]]</f>
        <v>0</v>
      </c>
      <c r="B271" s="109" t="s">
        <v>3804</v>
      </c>
      <c r="C271" s="109"/>
      <c r="D271" s="109" t="s">
        <v>3805</v>
      </c>
      <c r="E271" s="415"/>
      <c r="F271" s="109"/>
      <c r="G271" s="109" t="s">
        <v>4343</v>
      </c>
      <c r="H271" s="109" t="s">
        <v>1681</v>
      </c>
      <c r="I271" s="110">
        <v>666</v>
      </c>
      <c r="J271" s="109" t="s">
        <v>3951</v>
      </c>
      <c r="K271" s="110">
        <v>0</v>
      </c>
      <c r="L271" s="109" t="s">
        <v>1574</v>
      </c>
      <c r="M271" s="109" t="s">
        <v>1574</v>
      </c>
      <c r="N271" s="109" t="s">
        <v>1574</v>
      </c>
      <c r="O271" s="109"/>
      <c r="P271" s="109"/>
      <c r="Q271" s="111">
        <v>44027.8042361111</v>
      </c>
      <c r="R271" s="109"/>
      <c r="S271" s="109"/>
      <c r="T271" s="109"/>
      <c r="U271" s="109"/>
      <c r="V271" s="109"/>
      <c r="W271" s="109"/>
      <c r="X271" s="109"/>
      <c r="Y271" s="110">
        <v>0</v>
      </c>
      <c r="Z271" s="109"/>
      <c r="AA271" s="109"/>
      <c r="AB271" s="109"/>
      <c r="AC271" s="109"/>
      <c r="AD271" s="109"/>
      <c r="AE271" s="110"/>
    </row>
    <row r="272" spans="1:31" x14ac:dyDescent="0.25">
      <c r="A272" s="109">
        <f>1*Táblázat2[[#This Row],[Órarendi igények]]</f>
        <v>0</v>
      </c>
      <c r="B272" s="109" t="s">
        <v>3804</v>
      </c>
      <c r="C272" s="109"/>
      <c r="D272" s="109" t="s">
        <v>3805</v>
      </c>
      <c r="E272" s="109"/>
      <c r="F272" s="109"/>
      <c r="G272" s="109" t="s">
        <v>3855</v>
      </c>
      <c r="H272" s="109" t="s">
        <v>1681</v>
      </c>
      <c r="I272" s="110">
        <v>666</v>
      </c>
      <c r="J272" s="109" t="s">
        <v>3856</v>
      </c>
      <c r="K272" s="110">
        <v>0</v>
      </c>
      <c r="L272" s="109" t="s">
        <v>1574</v>
      </c>
      <c r="M272" s="109" t="s">
        <v>1574</v>
      </c>
      <c r="N272" s="109" t="s">
        <v>1574</v>
      </c>
      <c r="O272" s="109"/>
      <c r="P272" s="109"/>
      <c r="Q272" s="111">
        <v>44028.494224536997</v>
      </c>
      <c r="R272" s="109"/>
      <c r="S272" s="109"/>
      <c r="T272" s="109"/>
      <c r="U272" s="109"/>
      <c r="V272" s="109"/>
      <c r="W272" s="109"/>
      <c r="X272" s="109"/>
      <c r="Y272" s="110">
        <v>0</v>
      </c>
      <c r="Z272" s="109"/>
      <c r="AA272" s="109"/>
      <c r="AB272" s="109"/>
      <c r="AC272" s="109"/>
      <c r="AD272" s="109"/>
      <c r="AE272" s="110"/>
    </row>
    <row r="273" spans="1:31" x14ac:dyDescent="0.25">
      <c r="A273" s="109">
        <f>1*Táblázat2[[#This Row],[Órarendi igények]]</f>
        <v>0</v>
      </c>
      <c r="B273" s="109" t="s">
        <v>3813</v>
      </c>
      <c r="C273" s="109"/>
      <c r="D273" s="109" t="s">
        <v>3805</v>
      </c>
      <c r="E273" s="109"/>
      <c r="F273" s="109"/>
      <c r="G273" s="109" t="s">
        <v>4279</v>
      </c>
      <c r="H273" s="109" t="s">
        <v>1681</v>
      </c>
      <c r="I273" s="110">
        <v>666</v>
      </c>
      <c r="J273" s="109" t="s">
        <v>4280</v>
      </c>
      <c r="K273" s="110">
        <v>0</v>
      </c>
      <c r="L273" s="109" t="s">
        <v>1574</v>
      </c>
      <c r="M273" s="109" t="s">
        <v>1574</v>
      </c>
      <c r="N273" s="109" t="s">
        <v>1574</v>
      </c>
      <c r="O273" s="109"/>
      <c r="P273" s="109"/>
      <c r="Q273" s="111">
        <v>44027.726932870399</v>
      </c>
      <c r="R273" s="109"/>
      <c r="S273" s="109"/>
      <c r="T273" s="109"/>
      <c r="U273" s="109"/>
      <c r="V273" s="109"/>
      <c r="W273" s="109"/>
      <c r="X273" s="109"/>
      <c r="Y273" s="110">
        <v>0</v>
      </c>
      <c r="Z273" s="109"/>
      <c r="AA273" s="109"/>
      <c r="AB273" s="109"/>
      <c r="AC273" s="109"/>
      <c r="AD273" s="109"/>
      <c r="AE273" s="110"/>
    </row>
    <row r="274" spans="1:31" x14ac:dyDescent="0.25">
      <c r="A274" s="109">
        <f>1*Táblázat2[[#This Row],[Órarendi igények]]</f>
        <v>0</v>
      </c>
      <c r="B274" s="109" t="s">
        <v>3804</v>
      </c>
      <c r="C274" s="109"/>
      <c r="D274" s="109" t="s">
        <v>3805</v>
      </c>
      <c r="E274" s="109"/>
      <c r="F274" s="109"/>
      <c r="G274" s="109" t="s">
        <v>4167</v>
      </c>
      <c r="H274" s="109" t="s">
        <v>1681</v>
      </c>
      <c r="I274" s="110">
        <v>666</v>
      </c>
      <c r="J274" s="109" t="s">
        <v>4168</v>
      </c>
      <c r="K274" s="110">
        <v>0</v>
      </c>
      <c r="L274" s="109" t="s">
        <v>1574</v>
      </c>
      <c r="M274" s="109" t="s">
        <v>1574</v>
      </c>
      <c r="N274" s="109" t="s">
        <v>1574</v>
      </c>
      <c r="O274" s="109"/>
      <c r="P274" s="109"/>
      <c r="Q274" s="111">
        <v>44028.610601851899</v>
      </c>
      <c r="R274" s="109"/>
      <c r="S274" s="109"/>
      <c r="T274" s="109"/>
      <c r="U274" s="109"/>
      <c r="V274" s="109"/>
      <c r="W274" s="109"/>
      <c r="X274" s="109"/>
      <c r="Y274" s="110">
        <v>0</v>
      </c>
      <c r="Z274" s="109"/>
      <c r="AA274" s="109"/>
      <c r="AB274" s="109"/>
      <c r="AC274" s="109"/>
      <c r="AD274" s="109"/>
      <c r="AE274" s="110"/>
    </row>
    <row r="275" spans="1:31" x14ac:dyDescent="0.25">
      <c r="A275" s="109">
        <f>1*Táblázat2[[#This Row],[Órarendi igények]]</f>
        <v>0</v>
      </c>
      <c r="B275" s="109" t="s">
        <v>3804</v>
      </c>
      <c r="C275" s="109"/>
      <c r="D275" s="109" t="s">
        <v>3805</v>
      </c>
      <c r="E275" s="415"/>
      <c r="F275" s="109"/>
      <c r="G275" s="109" t="s">
        <v>4346</v>
      </c>
      <c r="H275" s="109" t="s">
        <v>1681</v>
      </c>
      <c r="I275" s="110">
        <v>666</v>
      </c>
      <c r="J275" s="109" t="s">
        <v>3955</v>
      </c>
      <c r="K275" s="110">
        <v>0</v>
      </c>
      <c r="L275" s="109" t="s">
        <v>1574</v>
      </c>
      <c r="M275" s="109" t="s">
        <v>1574</v>
      </c>
      <c r="N275" s="109" t="s">
        <v>1574</v>
      </c>
      <c r="O275" s="109"/>
      <c r="P275" s="109"/>
      <c r="Q275" s="111">
        <v>44028.611828703702</v>
      </c>
      <c r="R275" s="109"/>
      <c r="S275" s="109"/>
      <c r="T275" s="109"/>
      <c r="U275" s="109"/>
      <c r="V275" s="109"/>
      <c r="W275" s="109"/>
      <c r="X275" s="109"/>
      <c r="Y275" s="110">
        <v>0</v>
      </c>
      <c r="Z275" s="109"/>
      <c r="AA275" s="109"/>
      <c r="AB275" s="109"/>
      <c r="AC275" s="109"/>
      <c r="AD275" s="109"/>
      <c r="AE275" s="110"/>
    </row>
    <row r="276" spans="1:31" x14ac:dyDescent="0.25">
      <c r="A276" s="109">
        <f>1*Táblázat2[[#This Row],[Órarendi igények]]</f>
        <v>0</v>
      </c>
      <c r="B276" s="109" t="s">
        <v>3804</v>
      </c>
      <c r="C276" s="109"/>
      <c r="D276" s="109" t="s">
        <v>3805</v>
      </c>
      <c r="E276" s="109"/>
      <c r="F276" s="109"/>
      <c r="G276" s="109" t="s">
        <v>4169</v>
      </c>
      <c r="H276" s="109" t="s">
        <v>1681</v>
      </c>
      <c r="I276" s="110">
        <v>666</v>
      </c>
      <c r="J276" s="109" t="s">
        <v>3967</v>
      </c>
      <c r="K276" s="110">
        <v>0</v>
      </c>
      <c r="L276" s="109" t="s">
        <v>1574</v>
      </c>
      <c r="M276" s="109" t="s">
        <v>1574</v>
      </c>
      <c r="N276" s="109" t="s">
        <v>1574</v>
      </c>
      <c r="O276" s="109"/>
      <c r="P276" s="109"/>
      <c r="Q276" s="111">
        <v>44028.621643518498</v>
      </c>
      <c r="R276" s="109"/>
      <c r="S276" s="109"/>
      <c r="T276" s="109"/>
      <c r="U276" s="109"/>
      <c r="V276" s="109"/>
      <c r="W276" s="109"/>
      <c r="X276" s="109"/>
      <c r="Y276" s="110">
        <v>0</v>
      </c>
      <c r="Z276" s="109"/>
      <c r="AA276" s="109"/>
      <c r="AB276" s="109"/>
      <c r="AC276" s="109"/>
      <c r="AD276" s="109"/>
      <c r="AE276" s="110"/>
    </row>
    <row r="277" spans="1:31" x14ac:dyDescent="0.25">
      <c r="A277" s="109">
        <f>1*Táblázat2[[#This Row],[Órarendi igények]]</f>
        <v>0</v>
      </c>
      <c r="B277" s="109" t="s">
        <v>3804</v>
      </c>
      <c r="C277" s="109"/>
      <c r="D277" s="109" t="s">
        <v>3823</v>
      </c>
      <c r="E277" s="109"/>
      <c r="F277" s="109"/>
      <c r="G277" s="109" t="s">
        <v>3970</v>
      </c>
      <c r="H277" s="109" t="s">
        <v>1593</v>
      </c>
      <c r="I277" s="110">
        <v>666</v>
      </c>
      <c r="J277" s="109" t="s">
        <v>3971</v>
      </c>
      <c r="K277" s="110">
        <v>0</v>
      </c>
      <c r="L277" s="109" t="s">
        <v>1574</v>
      </c>
      <c r="M277" s="109" t="s">
        <v>1574</v>
      </c>
      <c r="N277" s="109" t="s">
        <v>1574</v>
      </c>
      <c r="O277" s="109"/>
      <c r="P277" s="109"/>
      <c r="Q277" s="111">
        <v>44028.638796296298</v>
      </c>
      <c r="R277" s="109" t="s">
        <v>4805</v>
      </c>
      <c r="S277" s="109"/>
      <c r="T277" s="109"/>
      <c r="U277" s="109"/>
      <c r="V277" s="109"/>
      <c r="W277" s="109"/>
      <c r="X277" s="109"/>
      <c r="Y277" s="110">
        <v>0</v>
      </c>
      <c r="Z277" s="109"/>
      <c r="AA277" s="109"/>
      <c r="AB277" s="109"/>
      <c r="AC277" s="109"/>
      <c r="AD277" s="109"/>
      <c r="AE277" s="110"/>
    </row>
    <row r="278" spans="1:31" x14ac:dyDescent="0.25">
      <c r="A278" s="109">
        <f>1*Táblázat2[[#This Row],[Órarendi igények]]</f>
        <v>0</v>
      </c>
      <c r="B278" s="109" t="s">
        <v>3813</v>
      </c>
      <c r="C278" s="109"/>
      <c r="D278" s="109" t="s">
        <v>3805</v>
      </c>
      <c r="E278" s="109"/>
      <c r="F278" s="109"/>
      <c r="G278" s="109" t="s">
        <v>4435</v>
      </c>
      <c r="H278" s="109" t="s">
        <v>1681</v>
      </c>
      <c r="I278" s="110">
        <v>666</v>
      </c>
      <c r="J278" s="109" t="s">
        <v>4034</v>
      </c>
      <c r="K278" s="110">
        <v>0</v>
      </c>
      <c r="L278" s="109" t="s">
        <v>1574</v>
      </c>
      <c r="M278" s="109" t="s">
        <v>1574</v>
      </c>
      <c r="N278" s="109" t="s">
        <v>1574</v>
      </c>
      <c r="O278" s="109"/>
      <c r="P278" s="109"/>
      <c r="Q278" s="111">
        <v>44027.7214467593</v>
      </c>
      <c r="R278" s="109"/>
      <c r="S278" s="109"/>
      <c r="T278" s="109"/>
      <c r="U278" s="109"/>
      <c r="V278" s="109"/>
      <c r="W278" s="109"/>
      <c r="X278" s="109"/>
      <c r="Y278" s="110">
        <v>0</v>
      </c>
      <c r="Z278" s="109"/>
      <c r="AA278" s="109"/>
      <c r="AB278" s="109"/>
      <c r="AC278" s="109"/>
      <c r="AD278" s="109"/>
      <c r="AE278" s="110"/>
    </row>
    <row r="279" spans="1:31" x14ac:dyDescent="0.25">
      <c r="A279" s="109">
        <f>1*Táblázat2[[#This Row],[Órarendi igények]]</f>
        <v>0</v>
      </c>
      <c r="B279" s="109" t="s">
        <v>3804</v>
      </c>
      <c r="C279" s="109"/>
      <c r="D279" s="109" t="s">
        <v>3805</v>
      </c>
      <c r="E279" s="109"/>
      <c r="F279" s="109"/>
      <c r="G279" s="109" t="s">
        <v>4183</v>
      </c>
      <c r="H279" s="109" t="s">
        <v>1681</v>
      </c>
      <c r="I279" s="110">
        <v>666</v>
      </c>
      <c r="J279" s="109" t="s">
        <v>3895</v>
      </c>
      <c r="K279" s="110">
        <v>0</v>
      </c>
      <c r="L279" s="109" t="s">
        <v>1574</v>
      </c>
      <c r="M279" s="109" t="s">
        <v>1574</v>
      </c>
      <c r="N279" s="109" t="s">
        <v>1574</v>
      </c>
      <c r="O279" s="109"/>
      <c r="P279" s="109"/>
      <c r="Q279" s="111">
        <v>44028.495972222197</v>
      </c>
      <c r="R279" s="109"/>
      <c r="S279" s="109"/>
      <c r="T279" s="109"/>
      <c r="U279" s="109"/>
      <c r="V279" s="109"/>
      <c r="W279" s="109"/>
      <c r="X279" s="109"/>
      <c r="Y279" s="110">
        <v>0</v>
      </c>
      <c r="Z279" s="109"/>
      <c r="AA279" s="109"/>
      <c r="AB279" s="109"/>
      <c r="AC279" s="109"/>
      <c r="AD279" s="109"/>
      <c r="AE279" s="110"/>
    </row>
    <row r="280" spans="1:31" x14ac:dyDescent="0.25">
      <c r="A280" s="109">
        <f>1*Táblázat2[[#This Row],[Órarendi igények]]</f>
        <v>0</v>
      </c>
      <c r="B280" s="109" t="s">
        <v>3804</v>
      </c>
      <c r="C280" s="109"/>
      <c r="D280" s="109" t="s">
        <v>3823</v>
      </c>
      <c r="E280" s="109"/>
      <c r="F280" s="109"/>
      <c r="G280" s="109" t="s">
        <v>4070</v>
      </c>
      <c r="H280" s="109" t="s">
        <v>1593</v>
      </c>
      <c r="I280" s="110">
        <v>666</v>
      </c>
      <c r="J280" s="109" t="s">
        <v>4071</v>
      </c>
      <c r="K280" s="110">
        <v>0</v>
      </c>
      <c r="L280" s="109" t="s">
        <v>1574</v>
      </c>
      <c r="M280" s="109" t="s">
        <v>1574</v>
      </c>
      <c r="N280" s="109" t="s">
        <v>1574</v>
      </c>
      <c r="O280" s="109"/>
      <c r="P280" s="109"/>
      <c r="Q280" s="111">
        <v>44028.636597222197</v>
      </c>
      <c r="R280" s="109" t="s">
        <v>1095</v>
      </c>
      <c r="S280" s="109"/>
      <c r="T280" s="109"/>
      <c r="U280" s="109"/>
      <c r="V280" s="109"/>
      <c r="W280" s="109"/>
      <c r="X280" s="109"/>
      <c r="Y280" s="110">
        <v>0</v>
      </c>
      <c r="Z280" s="109"/>
      <c r="AA280" s="109"/>
      <c r="AB280" s="109"/>
      <c r="AC280" s="109"/>
      <c r="AD280" s="109"/>
      <c r="AE280" s="110"/>
    </row>
    <row r="281" spans="1:31" x14ac:dyDescent="0.25">
      <c r="A281" s="109">
        <f>1*Táblázat2[[#This Row],[Órarendi igények]]</f>
        <v>0</v>
      </c>
      <c r="B281" s="109" t="s">
        <v>3804</v>
      </c>
      <c r="C281" s="109"/>
      <c r="D281" s="109" t="s">
        <v>3823</v>
      </c>
      <c r="E281" s="109"/>
      <c r="F281" s="109"/>
      <c r="G281" s="109" t="s">
        <v>4186</v>
      </c>
      <c r="H281" s="109" t="s">
        <v>1593</v>
      </c>
      <c r="I281" s="110">
        <v>666</v>
      </c>
      <c r="J281" s="109" t="s">
        <v>4187</v>
      </c>
      <c r="K281" s="110">
        <v>0</v>
      </c>
      <c r="L281" s="109" t="s">
        <v>1574</v>
      </c>
      <c r="M281" s="109" t="s">
        <v>1574</v>
      </c>
      <c r="N281" s="109" t="s">
        <v>1574</v>
      </c>
      <c r="O281" s="109"/>
      <c r="P281" s="109"/>
      <c r="Q281" s="111">
        <v>44028.638275463003</v>
      </c>
      <c r="R281" s="109" t="s">
        <v>2581</v>
      </c>
      <c r="S281" s="109"/>
      <c r="T281" s="109"/>
      <c r="U281" s="109"/>
      <c r="V281" s="109"/>
      <c r="W281" s="109"/>
      <c r="X281" s="109"/>
      <c r="Y281" s="110">
        <v>0</v>
      </c>
      <c r="Z281" s="109"/>
      <c r="AA281" s="109"/>
      <c r="AB281" s="109"/>
      <c r="AC281" s="109"/>
      <c r="AD281" s="109"/>
      <c r="AE281" s="110"/>
    </row>
    <row r="282" spans="1:31" x14ac:dyDescent="0.25">
      <c r="A282" s="109">
        <f>1*Táblázat2[[#This Row],[Órarendi igények]]</f>
        <v>0</v>
      </c>
      <c r="B282" s="109" t="s">
        <v>3804</v>
      </c>
      <c r="C282" s="109"/>
      <c r="D282" s="109" t="s">
        <v>3823</v>
      </c>
      <c r="E282" s="109"/>
      <c r="F282" s="109"/>
      <c r="G282" s="109" t="s">
        <v>4447</v>
      </c>
      <c r="H282" s="109" t="s">
        <v>1593</v>
      </c>
      <c r="I282" s="110">
        <v>666</v>
      </c>
      <c r="J282" s="109" t="s">
        <v>4448</v>
      </c>
      <c r="K282" s="110">
        <v>0</v>
      </c>
      <c r="L282" s="109" t="s">
        <v>1574</v>
      </c>
      <c r="M282" s="109" t="s">
        <v>1574</v>
      </c>
      <c r="N282" s="109" t="s">
        <v>1574</v>
      </c>
      <c r="O282" s="109"/>
      <c r="P282" s="109"/>
      <c r="Q282" s="111">
        <v>44028.642650463</v>
      </c>
      <c r="R282" s="109" t="s">
        <v>4719</v>
      </c>
      <c r="S282" s="109"/>
      <c r="T282" s="109"/>
      <c r="U282" s="109"/>
      <c r="V282" s="109"/>
      <c r="W282" s="109"/>
      <c r="X282" s="109"/>
      <c r="Y282" s="110">
        <v>0</v>
      </c>
      <c r="Z282" s="109"/>
      <c r="AA282" s="109"/>
      <c r="AB282" s="109"/>
      <c r="AC282" s="109"/>
      <c r="AD282" s="109"/>
      <c r="AE282" s="110"/>
    </row>
    <row r="283" spans="1:31" x14ac:dyDescent="0.25">
      <c r="A283" s="109">
        <f>1*Táblázat2[[#This Row],[Órarendi igények]]</f>
        <v>0</v>
      </c>
      <c r="B283" s="109" t="s">
        <v>3813</v>
      </c>
      <c r="C283" s="109"/>
      <c r="D283" s="109" t="s">
        <v>3805</v>
      </c>
      <c r="E283" s="109"/>
      <c r="F283" s="109"/>
      <c r="G283" s="109" t="s">
        <v>4192</v>
      </c>
      <c r="H283" s="109" t="s">
        <v>1681</v>
      </c>
      <c r="I283" s="110">
        <v>666</v>
      </c>
      <c r="J283" s="109" t="s">
        <v>4193</v>
      </c>
      <c r="K283" s="110">
        <v>0</v>
      </c>
      <c r="L283" s="109" t="s">
        <v>1574</v>
      </c>
      <c r="M283" s="109" t="s">
        <v>1574</v>
      </c>
      <c r="N283" s="109" t="s">
        <v>1574</v>
      </c>
      <c r="O283" s="109"/>
      <c r="P283" s="109"/>
      <c r="Q283" s="111">
        <v>44027.729212963</v>
      </c>
      <c r="R283" s="109"/>
      <c r="S283" s="109"/>
      <c r="T283" s="109"/>
      <c r="U283" s="109"/>
      <c r="V283" s="109"/>
      <c r="W283" s="109"/>
      <c r="X283" s="109"/>
      <c r="Y283" s="110">
        <v>0</v>
      </c>
      <c r="Z283" s="109"/>
      <c r="AA283" s="109"/>
      <c r="AB283" s="109"/>
      <c r="AC283" s="109"/>
      <c r="AD283" s="109"/>
      <c r="AE283" s="110"/>
    </row>
    <row r="284" spans="1:31" x14ac:dyDescent="0.25">
      <c r="A284" s="109">
        <f>1*Táblázat2[[#This Row],[Órarendi igények]]</f>
        <v>0</v>
      </c>
      <c r="B284" s="109" t="s">
        <v>3804</v>
      </c>
      <c r="C284" s="109"/>
      <c r="D284" s="109" t="s">
        <v>3805</v>
      </c>
      <c r="E284" s="109"/>
      <c r="F284" s="109"/>
      <c r="G284" s="109" t="s">
        <v>3984</v>
      </c>
      <c r="H284" s="109" t="s">
        <v>1681</v>
      </c>
      <c r="I284" s="110">
        <v>666</v>
      </c>
      <c r="J284" s="109" t="s">
        <v>3879</v>
      </c>
      <c r="K284" s="110">
        <v>0</v>
      </c>
      <c r="L284" s="109" t="s">
        <v>1574</v>
      </c>
      <c r="M284" s="109" t="s">
        <v>1574</v>
      </c>
      <c r="N284" s="109" t="s">
        <v>1574</v>
      </c>
      <c r="O284" s="109"/>
      <c r="P284" s="109"/>
      <c r="Q284" s="111">
        <v>44027.758125</v>
      </c>
      <c r="R284" s="109"/>
      <c r="S284" s="109"/>
      <c r="T284" s="109"/>
      <c r="U284" s="109"/>
      <c r="V284" s="109"/>
      <c r="W284" s="109"/>
      <c r="X284" s="109"/>
      <c r="Y284" s="110">
        <v>0</v>
      </c>
      <c r="Z284" s="109"/>
      <c r="AA284" s="109"/>
      <c r="AB284" s="109"/>
      <c r="AC284" s="109"/>
      <c r="AD284" s="109"/>
      <c r="AE284" s="110"/>
    </row>
    <row r="285" spans="1:31" x14ac:dyDescent="0.25">
      <c r="A285" s="109">
        <f>1*Táblázat2[[#This Row],[Órarendi igények]]</f>
        <v>0</v>
      </c>
      <c r="B285" s="109" t="s">
        <v>3804</v>
      </c>
      <c r="C285" s="109"/>
      <c r="D285" s="109" t="s">
        <v>3805</v>
      </c>
      <c r="E285" s="109"/>
      <c r="F285" s="109"/>
      <c r="G285" s="109" t="s">
        <v>3884</v>
      </c>
      <c r="H285" s="109" t="s">
        <v>1681</v>
      </c>
      <c r="I285" s="110">
        <v>666</v>
      </c>
      <c r="J285" s="109" t="s">
        <v>3885</v>
      </c>
      <c r="K285" s="110">
        <v>0</v>
      </c>
      <c r="L285" s="109" t="s">
        <v>1574</v>
      </c>
      <c r="M285" s="109" t="s">
        <v>1574</v>
      </c>
      <c r="N285" s="109" t="s">
        <v>1574</v>
      </c>
      <c r="O285" s="109"/>
      <c r="P285" s="109"/>
      <c r="Q285" s="111">
        <v>44028.494733796302</v>
      </c>
      <c r="R285" s="109"/>
      <c r="S285" s="109"/>
      <c r="T285" s="109"/>
      <c r="U285" s="109"/>
      <c r="V285" s="109"/>
      <c r="W285" s="109"/>
      <c r="X285" s="109"/>
      <c r="Y285" s="110">
        <v>0</v>
      </c>
      <c r="Z285" s="109"/>
      <c r="AA285" s="109"/>
      <c r="AB285" s="109"/>
      <c r="AC285" s="109"/>
      <c r="AD285" s="109"/>
      <c r="AE285" s="110"/>
    </row>
    <row r="286" spans="1:31" x14ac:dyDescent="0.25">
      <c r="A286" s="109">
        <f>1*Táblázat2[[#This Row],[Órarendi igények]]</f>
        <v>0</v>
      </c>
      <c r="B286" s="109" t="s">
        <v>3804</v>
      </c>
      <c r="C286" s="109"/>
      <c r="D286" s="109" t="s">
        <v>3805</v>
      </c>
      <c r="E286" s="109"/>
      <c r="F286" s="109"/>
      <c r="G286" s="109" t="s">
        <v>3986</v>
      </c>
      <c r="H286" s="109" t="s">
        <v>1681</v>
      </c>
      <c r="I286" s="110">
        <v>666</v>
      </c>
      <c r="J286" s="109" t="s">
        <v>3987</v>
      </c>
      <c r="K286" s="110">
        <v>0</v>
      </c>
      <c r="L286" s="109" t="s">
        <v>1574</v>
      </c>
      <c r="M286" s="109" t="s">
        <v>1574</v>
      </c>
      <c r="N286" s="109" t="s">
        <v>1574</v>
      </c>
      <c r="O286" s="109"/>
      <c r="P286" s="109"/>
      <c r="Q286" s="111">
        <v>44028.745173611103</v>
      </c>
      <c r="R286" s="109"/>
      <c r="S286" s="109"/>
      <c r="T286" s="109"/>
      <c r="U286" s="109"/>
      <c r="V286" s="109"/>
      <c r="W286" s="109"/>
      <c r="X286" s="109"/>
      <c r="Y286" s="110">
        <v>0</v>
      </c>
      <c r="Z286" s="109"/>
      <c r="AA286" s="109"/>
      <c r="AB286" s="109"/>
      <c r="AC286" s="109"/>
      <c r="AD286" s="109"/>
      <c r="AE286" s="110"/>
    </row>
    <row r="287" spans="1:31" x14ac:dyDescent="0.25">
      <c r="A287" s="109">
        <f>1*Táblázat2[[#This Row],[Órarendi igények]]</f>
        <v>0</v>
      </c>
      <c r="B287" s="109" t="s">
        <v>3813</v>
      </c>
      <c r="C287" s="109"/>
      <c r="D287" s="109" t="s">
        <v>3805</v>
      </c>
      <c r="E287" s="109"/>
      <c r="F287" s="109"/>
      <c r="G287" s="109" t="s">
        <v>4082</v>
      </c>
      <c r="H287" s="109" t="s">
        <v>1681</v>
      </c>
      <c r="I287" s="110">
        <v>666</v>
      </c>
      <c r="J287" s="109" t="s">
        <v>4083</v>
      </c>
      <c r="K287" s="110">
        <v>0</v>
      </c>
      <c r="L287" s="109" t="s">
        <v>1574</v>
      </c>
      <c r="M287" s="109" t="s">
        <v>1574</v>
      </c>
      <c r="N287" s="109" t="s">
        <v>1574</v>
      </c>
      <c r="O287" s="109"/>
      <c r="P287" s="109"/>
      <c r="Q287" s="111">
        <v>44027.720891203702</v>
      </c>
      <c r="R287" s="109"/>
      <c r="S287" s="109"/>
      <c r="T287" s="109"/>
      <c r="U287" s="109"/>
      <c r="V287" s="109"/>
      <c r="W287" s="109"/>
      <c r="X287" s="109"/>
      <c r="Y287" s="110">
        <v>0</v>
      </c>
      <c r="Z287" s="109"/>
      <c r="AA287" s="109"/>
      <c r="AB287" s="109"/>
      <c r="AC287" s="109"/>
      <c r="AD287" s="109"/>
      <c r="AE287" s="110"/>
    </row>
    <row r="288" spans="1:31" x14ac:dyDescent="0.25">
      <c r="A288" s="109">
        <f>1*Táblázat2[[#This Row],[Órarendi igények]]</f>
        <v>0</v>
      </c>
      <c r="B288" s="109" t="s">
        <v>3813</v>
      </c>
      <c r="C288" s="109"/>
      <c r="D288" s="109" t="s">
        <v>3805</v>
      </c>
      <c r="E288" s="109"/>
      <c r="F288" s="109"/>
      <c r="G288" s="109" t="s">
        <v>4200</v>
      </c>
      <c r="H288" s="109" t="s">
        <v>1681</v>
      </c>
      <c r="I288" s="110">
        <v>666</v>
      </c>
      <c r="J288" s="109" t="s">
        <v>4201</v>
      </c>
      <c r="K288" s="110">
        <v>0</v>
      </c>
      <c r="L288" s="109" t="s">
        <v>1574</v>
      </c>
      <c r="M288" s="109" t="s">
        <v>1574</v>
      </c>
      <c r="N288" s="109" t="s">
        <v>1574</v>
      </c>
      <c r="O288" s="109"/>
      <c r="P288" s="109"/>
      <c r="Q288" s="111">
        <v>44027.724155092597</v>
      </c>
      <c r="R288" s="109"/>
      <c r="S288" s="109"/>
      <c r="T288" s="109"/>
      <c r="U288" s="109"/>
      <c r="V288" s="109"/>
      <c r="W288" s="109"/>
      <c r="X288" s="109"/>
      <c r="Y288" s="110">
        <v>0</v>
      </c>
      <c r="Z288" s="109"/>
      <c r="AA288" s="109"/>
      <c r="AB288" s="109"/>
      <c r="AC288" s="109"/>
      <c r="AD288" s="109"/>
      <c r="AE288" s="110"/>
    </row>
    <row r="289" spans="1:31" x14ac:dyDescent="0.25">
      <c r="A289" s="109">
        <f>1*Táblázat2[[#This Row],[Órarendi igények]]</f>
        <v>0</v>
      </c>
      <c r="B289" s="109" t="s">
        <v>3804</v>
      </c>
      <c r="C289" s="109"/>
      <c r="D289" s="109" t="s">
        <v>3805</v>
      </c>
      <c r="E289" s="109"/>
      <c r="F289" s="109"/>
      <c r="G289" s="109" t="s">
        <v>4202</v>
      </c>
      <c r="H289" s="109" t="s">
        <v>1681</v>
      </c>
      <c r="I289" s="110">
        <v>666</v>
      </c>
      <c r="J289" s="109" t="s">
        <v>3807</v>
      </c>
      <c r="K289" s="110">
        <v>0</v>
      </c>
      <c r="L289" s="109" t="s">
        <v>1574</v>
      </c>
      <c r="M289" s="109" t="s">
        <v>1574</v>
      </c>
      <c r="N289" s="109" t="s">
        <v>1574</v>
      </c>
      <c r="O289" s="109"/>
      <c r="P289" s="109"/>
      <c r="Q289" s="111">
        <v>44027.759224537003</v>
      </c>
      <c r="R289" s="109"/>
      <c r="S289" s="109"/>
      <c r="T289" s="109"/>
      <c r="U289" s="109"/>
      <c r="V289" s="109"/>
      <c r="W289" s="109"/>
      <c r="X289" s="109"/>
      <c r="Y289" s="110">
        <v>0</v>
      </c>
      <c r="Z289" s="109"/>
      <c r="AA289" s="109"/>
      <c r="AB289" s="109"/>
      <c r="AC289" s="109"/>
      <c r="AD289" s="109"/>
      <c r="AE289" s="110"/>
    </row>
    <row r="290" spans="1:31" x14ac:dyDescent="0.25">
      <c r="A290" s="109">
        <f>1*Táblázat2[[#This Row],[Órarendi igények]]</f>
        <v>0</v>
      </c>
      <c r="B290" s="109" t="s">
        <v>3804</v>
      </c>
      <c r="C290" s="109"/>
      <c r="D290" s="109" t="s">
        <v>3805</v>
      </c>
      <c r="E290" s="109"/>
      <c r="F290" s="109"/>
      <c r="G290" s="109" t="s">
        <v>4362</v>
      </c>
      <c r="H290" s="109" t="s">
        <v>1681</v>
      </c>
      <c r="I290" s="110">
        <v>666</v>
      </c>
      <c r="J290" s="109" t="s">
        <v>4317</v>
      </c>
      <c r="K290" s="110">
        <v>0</v>
      </c>
      <c r="L290" s="109" t="s">
        <v>1574</v>
      </c>
      <c r="M290" s="109" t="s">
        <v>1574</v>
      </c>
      <c r="N290" s="109" t="s">
        <v>1574</v>
      </c>
      <c r="O290" s="109"/>
      <c r="P290" s="109"/>
      <c r="Q290" s="111">
        <v>44028.744861111103</v>
      </c>
      <c r="R290" s="109"/>
      <c r="S290" s="109"/>
      <c r="T290" s="109"/>
      <c r="U290" s="109"/>
      <c r="V290" s="109"/>
      <c r="W290" s="109"/>
      <c r="X290" s="109"/>
      <c r="Y290" s="110">
        <v>0</v>
      </c>
      <c r="Z290" s="109"/>
      <c r="AA290" s="109"/>
      <c r="AB290" s="109"/>
      <c r="AC290" s="109"/>
      <c r="AD290" s="109"/>
      <c r="AE290" s="110"/>
    </row>
    <row r="291" spans="1:31" x14ac:dyDescent="0.25">
      <c r="A291" s="109">
        <f>1*Táblázat2[[#This Row],[Órarendi igények]]</f>
        <v>0</v>
      </c>
      <c r="B291" s="109" t="s">
        <v>3804</v>
      </c>
      <c r="C291" s="109"/>
      <c r="D291" s="109" t="s">
        <v>3823</v>
      </c>
      <c r="E291" s="109"/>
      <c r="F291" s="109"/>
      <c r="G291" s="109" t="s">
        <v>4215</v>
      </c>
      <c r="H291" s="109" t="s">
        <v>1593</v>
      </c>
      <c r="I291" s="110">
        <v>666</v>
      </c>
      <c r="J291" s="109" t="s">
        <v>4216</v>
      </c>
      <c r="K291" s="110">
        <v>0</v>
      </c>
      <c r="L291" s="109" t="s">
        <v>1574</v>
      </c>
      <c r="M291" s="109" t="s">
        <v>1574</v>
      </c>
      <c r="N291" s="109" t="s">
        <v>1574</v>
      </c>
      <c r="O291" s="109"/>
      <c r="P291" s="109"/>
      <c r="Q291" s="111">
        <v>44028.644375000003</v>
      </c>
      <c r="R291" s="109" t="s">
        <v>2539</v>
      </c>
      <c r="S291" s="109"/>
      <c r="T291" s="109"/>
      <c r="U291" s="109"/>
      <c r="V291" s="109"/>
      <c r="W291" s="109"/>
      <c r="X291" s="109"/>
      <c r="Y291" s="110">
        <v>0</v>
      </c>
      <c r="Z291" s="109"/>
      <c r="AA291" s="109"/>
      <c r="AB291" s="109"/>
      <c r="AC291" s="109"/>
      <c r="AD291" s="109"/>
      <c r="AE291" s="110"/>
    </row>
    <row r="292" spans="1:31" x14ac:dyDescent="0.25">
      <c r="A292" s="109">
        <f>1*Táblázat2[[#This Row],[Órarendi igények]]</f>
        <v>0</v>
      </c>
      <c r="B292" s="109" t="s">
        <v>3804</v>
      </c>
      <c r="C292" s="109"/>
      <c r="D292" s="109" t="s">
        <v>3805</v>
      </c>
      <c r="E292" s="109"/>
      <c r="F292" s="109"/>
      <c r="G292" s="109" t="s">
        <v>4543</v>
      </c>
      <c r="H292" s="109" t="s">
        <v>1681</v>
      </c>
      <c r="I292" s="110">
        <v>666</v>
      </c>
      <c r="J292" s="109" t="s">
        <v>4468</v>
      </c>
      <c r="K292" s="110">
        <v>0</v>
      </c>
      <c r="L292" s="109" t="s">
        <v>1574</v>
      </c>
      <c r="M292" s="109" t="s">
        <v>1574</v>
      </c>
      <c r="N292" s="109" t="s">
        <v>1574</v>
      </c>
      <c r="O292" s="109"/>
      <c r="P292" s="109"/>
      <c r="Q292" s="111">
        <v>44028.620405092603</v>
      </c>
      <c r="R292" s="109"/>
      <c r="S292" s="109"/>
      <c r="T292" s="109"/>
      <c r="U292" s="109"/>
      <c r="V292" s="109"/>
      <c r="W292" s="109"/>
      <c r="X292" s="109"/>
      <c r="Y292" s="110">
        <v>0</v>
      </c>
      <c r="Z292" s="109"/>
      <c r="AA292" s="109"/>
      <c r="AB292" s="109"/>
      <c r="AC292" s="109"/>
      <c r="AD292" s="109"/>
      <c r="AE292" s="110"/>
    </row>
    <row r="293" spans="1:31" x14ac:dyDescent="0.25">
      <c r="A293" s="109">
        <f>1*Táblázat2[[#This Row],[Órarendi igények]]</f>
        <v>0</v>
      </c>
      <c r="B293" s="109" t="s">
        <v>3804</v>
      </c>
      <c r="C293" s="109"/>
      <c r="D293" s="109" t="s">
        <v>3805</v>
      </c>
      <c r="E293" s="109"/>
      <c r="F293" s="109"/>
      <c r="G293" s="109" t="s">
        <v>4467</v>
      </c>
      <c r="H293" s="109" t="s">
        <v>1681</v>
      </c>
      <c r="I293" s="110">
        <v>666</v>
      </c>
      <c r="J293" s="109" t="s">
        <v>4468</v>
      </c>
      <c r="K293" s="110">
        <v>0</v>
      </c>
      <c r="L293" s="109" t="s">
        <v>1574</v>
      </c>
      <c r="M293" s="109" t="s">
        <v>1574</v>
      </c>
      <c r="N293" s="109" t="s">
        <v>1574</v>
      </c>
      <c r="O293" s="109"/>
      <c r="P293" s="109"/>
      <c r="Q293" s="111">
        <v>44028.620509259301</v>
      </c>
      <c r="R293" s="109"/>
      <c r="S293" s="109"/>
      <c r="T293" s="109"/>
      <c r="U293" s="109"/>
      <c r="V293" s="109"/>
      <c r="W293" s="109"/>
      <c r="X293" s="109"/>
      <c r="Y293" s="110">
        <v>0</v>
      </c>
      <c r="Z293" s="109"/>
      <c r="AA293" s="109"/>
      <c r="AB293" s="109"/>
      <c r="AC293" s="109"/>
      <c r="AD293" s="109"/>
      <c r="AE293" s="110"/>
    </row>
    <row r="294" spans="1:31" x14ac:dyDescent="0.25">
      <c r="A294" s="109">
        <f>1*Táblázat2[[#This Row],[Órarendi igények]]</f>
        <v>0</v>
      </c>
      <c r="B294" s="109" t="s">
        <v>3813</v>
      </c>
      <c r="C294" s="109"/>
      <c r="D294" s="109" t="s">
        <v>3805</v>
      </c>
      <c r="E294" s="109"/>
      <c r="F294" s="109"/>
      <c r="G294" s="109" t="s">
        <v>4544</v>
      </c>
      <c r="H294" s="109" t="s">
        <v>1681</v>
      </c>
      <c r="I294" s="110">
        <v>666</v>
      </c>
      <c r="J294" s="109" t="s">
        <v>4545</v>
      </c>
      <c r="K294" s="110">
        <v>0</v>
      </c>
      <c r="L294" s="109" t="s">
        <v>1574</v>
      </c>
      <c r="M294" s="109" t="s">
        <v>1574</v>
      </c>
      <c r="N294" s="109" t="s">
        <v>1574</v>
      </c>
      <c r="O294" s="109"/>
      <c r="P294" s="109"/>
      <c r="Q294" s="111">
        <v>44027.719340277799</v>
      </c>
      <c r="R294" s="109"/>
      <c r="S294" s="109"/>
      <c r="T294" s="109"/>
      <c r="U294" s="109"/>
      <c r="V294" s="109"/>
      <c r="W294" s="109"/>
      <c r="X294" s="109"/>
      <c r="Y294" s="110">
        <v>0</v>
      </c>
      <c r="Z294" s="109"/>
      <c r="AA294" s="109"/>
      <c r="AB294" s="109"/>
      <c r="AC294" s="109"/>
      <c r="AD294" s="109"/>
      <c r="AE294" s="110"/>
    </row>
    <row r="295" spans="1:31" x14ac:dyDescent="0.25">
      <c r="A295" s="109">
        <f>1*Táblázat2[[#This Row],[Órarendi igények]]</f>
        <v>0</v>
      </c>
      <c r="B295" s="109" t="s">
        <v>3804</v>
      </c>
      <c r="C295" s="109"/>
      <c r="D295" s="109" t="s">
        <v>3805</v>
      </c>
      <c r="E295" s="109"/>
      <c r="F295" s="109"/>
      <c r="G295" s="109" t="s">
        <v>4313</v>
      </c>
      <c r="H295" s="109" t="s">
        <v>1681</v>
      </c>
      <c r="I295" s="110">
        <v>666</v>
      </c>
      <c r="J295" s="109" t="s">
        <v>4314</v>
      </c>
      <c r="K295" s="110">
        <v>0</v>
      </c>
      <c r="L295" s="109" t="s">
        <v>1574</v>
      </c>
      <c r="M295" s="109" t="s">
        <v>1574</v>
      </c>
      <c r="N295" s="109" t="s">
        <v>1574</v>
      </c>
      <c r="O295" s="109"/>
      <c r="P295" s="109"/>
      <c r="Q295" s="111">
        <v>44020.78</v>
      </c>
      <c r="R295" s="109"/>
      <c r="S295" s="109"/>
      <c r="T295" s="109"/>
      <c r="U295" s="109"/>
      <c r="V295" s="109"/>
      <c r="W295" s="109"/>
      <c r="X295" s="109"/>
      <c r="Y295" s="110">
        <v>0</v>
      </c>
      <c r="Z295" s="109"/>
      <c r="AA295" s="109"/>
      <c r="AB295" s="109"/>
      <c r="AC295" s="109"/>
      <c r="AD295" s="109"/>
      <c r="AE295" s="110"/>
    </row>
    <row r="296" spans="1:31" x14ac:dyDescent="0.25">
      <c r="A296" s="109">
        <f>1*Táblázat2[[#This Row],[Órarendi igények]]</f>
        <v>0</v>
      </c>
      <c r="B296" s="109" t="s">
        <v>3804</v>
      </c>
      <c r="C296" s="109"/>
      <c r="D296" s="109" t="s">
        <v>3805</v>
      </c>
      <c r="E296" s="109"/>
      <c r="F296" s="109"/>
      <c r="G296" s="109" t="s">
        <v>4013</v>
      </c>
      <c r="H296" s="109" t="s">
        <v>1681</v>
      </c>
      <c r="I296" s="110">
        <v>666</v>
      </c>
      <c r="J296" s="109" t="s">
        <v>3879</v>
      </c>
      <c r="K296" s="110">
        <v>0</v>
      </c>
      <c r="L296" s="109" t="s">
        <v>1574</v>
      </c>
      <c r="M296" s="109" t="s">
        <v>1574</v>
      </c>
      <c r="N296" s="109" t="s">
        <v>1574</v>
      </c>
      <c r="O296" s="109"/>
      <c r="P296" s="109"/>
      <c r="Q296" s="111">
        <v>44027.757476851897</v>
      </c>
      <c r="R296" s="109"/>
      <c r="S296" s="109"/>
      <c r="T296" s="109"/>
      <c r="U296" s="109"/>
      <c r="V296" s="109"/>
      <c r="W296" s="109"/>
      <c r="X296" s="109"/>
      <c r="Y296" s="110">
        <v>0</v>
      </c>
      <c r="Z296" s="109"/>
      <c r="AA296" s="109"/>
      <c r="AB296" s="109"/>
      <c r="AC296" s="109"/>
      <c r="AD296" s="109"/>
      <c r="AE296" s="110"/>
    </row>
    <row r="297" spans="1:31" x14ac:dyDescent="0.25">
      <c r="A297" s="109">
        <f>1*Táblázat2[[#This Row],[Órarendi igények]]</f>
        <v>0</v>
      </c>
      <c r="B297" s="109" t="s">
        <v>3804</v>
      </c>
      <c r="C297" s="109"/>
      <c r="D297" s="109" t="s">
        <v>3805</v>
      </c>
      <c r="E297" s="109"/>
      <c r="F297" s="109"/>
      <c r="G297" s="109" t="s">
        <v>4014</v>
      </c>
      <c r="H297" s="109" t="s">
        <v>1681</v>
      </c>
      <c r="I297" s="110">
        <v>666</v>
      </c>
      <c r="J297" s="109" t="s">
        <v>3891</v>
      </c>
      <c r="K297" s="110">
        <v>0</v>
      </c>
      <c r="L297" s="109" t="s">
        <v>1574</v>
      </c>
      <c r="M297" s="109" t="s">
        <v>1574</v>
      </c>
      <c r="N297" s="109" t="s">
        <v>1574</v>
      </c>
      <c r="O297" s="109"/>
      <c r="P297" s="109"/>
      <c r="Q297" s="111">
        <v>44027.755937499998</v>
      </c>
      <c r="R297" s="109"/>
      <c r="S297" s="109"/>
      <c r="T297" s="109"/>
      <c r="U297" s="109"/>
      <c r="V297" s="109"/>
      <c r="W297" s="109"/>
      <c r="X297" s="109"/>
      <c r="Y297" s="110">
        <v>0</v>
      </c>
      <c r="Z297" s="109"/>
      <c r="AA297" s="109"/>
      <c r="AB297" s="109"/>
      <c r="AC297" s="109"/>
      <c r="AD297" s="109"/>
      <c r="AE297" s="110"/>
    </row>
    <row r="298" spans="1:31" x14ac:dyDescent="0.25">
      <c r="A298" s="109">
        <f>1*Táblázat2[[#This Row],[Órarendi igények]]</f>
        <v>0</v>
      </c>
      <c r="B298" s="109" t="s">
        <v>3804</v>
      </c>
      <c r="C298" s="109"/>
      <c r="D298" s="109" t="s">
        <v>3805</v>
      </c>
      <c r="E298" s="109"/>
      <c r="F298" s="109"/>
      <c r="G298" s="109" t="s">
        <v>4115</v>
      </c>
      <c r="H298" s="109" t="s">
        <v>1681</v>
      </c>
      <c r="I298" s="110">
        <v>666</v>
      </c>
      <c r="J298" s="109" t="s">
        <v>4116</v>
      </c>
      <c r="K298" s="110">
        <v>0</v>
      </c>
      <c r="L298" s="109" t="s">
        <v>1574</v>
      </c>
      <c r="M298" s="109" t="s">
        <v>1574</v>
      </c>
      <c r="N298" s="109" t="s">
        <v>1574</v>
      </c>
      <c r="O298" s="109"/>
      <c r="P298" s="109"/>
      <c r="Q298" s="111">
        <v>44027.759641203702</v>
      </c>
      <c r="R298" s="109"/>
      <c r="S298" s="109"/>
      <c r="T298" s="109"/>
      <c r="U298" s="109"/>
      <c r="V298" s="109"/>
      <c r="W298" s="109"/>
      <c r="X298" s="109"/>
      <c r="Y298" s="110">
        <v>0</v>
      </c>
      <c r="Z298" s="109"/>
      <c r="AA298" s="109"/>
      <c r="AB298" s="109"/>
      <c r="AC298" s="109"/>
      <c r="AD298" s="109"/>
      <c r="AE298" s="110"/>
    </row>
    <row r="299" spans="1:31" x14ac:dyDescent="0.25">
      <c r="A299" s="109">
        <f>1*Táblázat2[[#This Row],[Órarendi igények]]</f>
        <v>0</v>
      </c>
      <c r="B299" s="109" t="s">
        <v>3804</v>
      </c>
      <c r="C299" s="109"/>
      <c r="D299" s="109" t="s">
        <v>3805</v>
      </c>
      <c r="E299" s="109"/>
      <c r="F299" s="109"/>
      <c r="G299" s="109" t="s">
        <v>4319</v>
      </c>
      <c r="H299" s="109" t="s">
        <v>1681</v>
      </c>
      <c r="I299" s="110">
        <v>666</v>
      </c>
      <c r="J299" s="109" t="s">
        <v>4116</v>
      </c>
      <c r="K299" s="110">
        <v>0</v>
      </c>
      <c r="L299" s="109" t="s">
        <v>1574</v>
      </c>
      <c r="M299" s="109" t="s">
        <v>1574</v>
      </c>
      <c r="N299" s="109" t="s">
        <v>1574</v>
      </c>
      <c r="O299" s="109"/>
      <c r="P299" s="109"/>
      <c r="Q299" s="111">
        <v>44027.7597453704</v>
      </c>
      <c r="R299" s="109"/>
      <c r="S299" s="109"/>
      <c r="T299" s="109"/>
      <c r="U299" s="109"/>
      <c r="V299" s="109"/>
      <c r="W299" s="109"/>
      <c r="X299" s="109"/>
      <c r="Y299" s="110">
        <v>0</v>
      </c>
      <c r="Z299" s="109"/>
      <c r="AA299" s="109"/>
      <c r="AB299" s="109"/>
      <c r="AC299" s="109"/>
      <c r="AD299" s="109"/>
      <c r="AE299" s="110"/>
    </row>
    <row r="300" spans="1:31" x14ac:dyDescent="0.25">
      <c r="A300" s="109">
        <f>1*Táblázat2[[#This Row],[Órarendi igények]]</f>
        <v>0</v>
      </c>
      <c r="B300" s="109" t="s">
        <v>3804</v>
      </c>
      <c r="C300" s="109"/>
      <c r="D300" s="109" t="s">
        <v>3823</v>
      </c>
      <c r="E300" s="109"/>
      <c r="F300" s="109"/>
      <c r="G300" s="109" t="s">
        <v>4378</v>
      </c>
      <c r="H300" s="109" t="s">
        <v>1593</v>
      </c>
      <c r="I300" s="110">
        <v>666</v>
      </c>
      <c r="J300" s="109" t="s">
        <v>4379</v>
      </c>
      <c r="K300" s="110">
        <v>0</v>
      </c>
      <c r="L300" s="109" t="s">
        <v>1574</v>
      </c>
      <c r="M300" s="109" t="s">
        <v>1574</v>
      </c>
      <c r="N300" s="109" t="s">
        <v>1574</v>
      </c>
      <c r="O300" s="109"/>
      <c r="P300" s="109"/>
      <c r="Q300" s="111">
        <v>44028.643506944398</v>
      </c>
      <c r="R300" s="109" t="s">
        <v>1385</v>
      </c>
      <c r="S300" s="109"/>
      <c r="T300" s="109"/>
      <c r="U300" s="109"/>
      <c r="V300" s="109"/>
      <c r="W300" s="109"/>
      <c r="X300" s="109"/>
      <c r="Y300" s="110">
        <v>0</v>
      </c>
      <c r="Z300" s="109"/>
      <c r="AA300" s="109"/>
      <c r="AB300" s="109"/>
      <c r="AC300" s="109"/>
      <c r="AD300" s="109"/>
      <c r="AE300" s="110"/>
    </row>
    <row r="301" spans="1:31" x14ac:dyDescent="0.25">
      <c r="A301" s="109">
        <f>1*Táblázat2[[#This Row],[Órarendi igények]]</f>
        <v>0</v>
      </c>
      <c r="B301" s="109" t="s">
        <v>3804</v>
      </c>
      <c r="C301" s="109"/>
      <c r="D301" s="109" t="s">
        <v>3805</v>
      </c>
      <c r="E301" s="109"/>
      <c r="F301" s="109"/>
      <c r="G301" s="109" t="s">
        <v>4117</v>
      </c>
      <c r="H301" s="109" t="s">
        <v>1681</v>
      </c>
      <c r="I301" s="110">
        <v>666</v>
      </c>
      <c r="J301" s="109" t="s">
        <v>3953</v>
      </c>
      <c r="K301" s="110">
        <v>0</v>
      </c>
      <c r="L301" s="109" t="s">
        <v>1574</v>
      </c>
      <c r="M301" s="109" t="s">
        <v>1574</v>
      </c>
      <c r="N301" s="109" t="s">
        <v>1574</v>
      </c>
      <c r="O301" s="109"/>
      <c r="P301" s="109"/>
      <c r="Q301" s="111">
        <v>44027.805428240703</v>
      </c>
      <c r="R301" s="109"/>
      <c r="S301" s="109"/>
      <c r="T301" s="109"/>
      <c r="U301" s="109"/>
      <c r="V301" s="109"/>
      <c r="W301" s="109"/>
      <c r="X301" s="109"/>
      <c r="Y301" s="110">
        <v>0</v>
      </c>
      <c r="Z301" s="109"/>
      <c r="AA301" s="109"/>
      <c r="AB301" s="109"/>
      <c r="AC301" s="109"/>
      <c r="AD301" s="109"/>
      <c r="AE301" s="110"/>
    </row>
    <row r="302" spans="1:31" x14ac:dyDescent="0.25">
      <c r="A302" s="109">
        <f>1*Táblázat2[[#This Row],[Órarendi igények]]</f>
        <v>0</v>
      </c>
      <c r="B302" s="109" t="s">
        <v>3804</v>
      </c>
      <c r="C302" s="109"/>
      <c r="D302" s="109" t="s">
        <v>3805</v>
      </c>
      <c r="E302" s="109"/>
      <c r="F302" s="109"/>
      <c r="G302" s="109" t="s">
        <v>4118</v>
      </c>
      <c r="H302" s="109" t="s">
        <v>1681</v>
      </c>
      <c r="I302" s="110">
        <v>666</v>
      </c>
      <c r="J302" s="109" t="s">
        <v>3953</v>
      </c>
      <c r="K302" s="110">
        <v>0</v>
      </c>
      <c r="L302" s="109" t="s">
        <v>1574</v>
      </c>
      <c r="M302" s="109" t="s">
        <v>1574</v>
      </c>
      <c r="N302" s="109" t="s">
        <v>1574</v>
      </c>
      <c r="O302" s="109"/>
      <c r="P302" s="109"/>
      <c r="Q302" s="111">
        <v>44027.805532407401</v>
      </c>
      <c r="R302" s="109"/>
      <c r="S302" s="109"/>
      <c r="T302" s="109"/>
      <c r="U302" s="109"/>
      <c r="V302" s="109"/>
      <c r="W302" s="109"/>
      <c r="X302" s="109"/>
      <c r="Y302" s="110">
        <v>0</v>
      </c>
      <c r="Z302" s="109"/>
      <c r="AA302" s="109"/>
      <c r="AB302" s="109"/>
      <c r="AC302" s="109"/>
      <c r="AD302" s="109"/>
      <c r="AE302" s="110"/>
    </row>
    <row r="303" spans="1:31" x14ac:dyDescent="0.25">
      <c r="A303" s="109">
        <f>1*Táblázat2[[#This Row],[Órarendi igények]]</f>
        <v>0</v>
      </c>
      <c r="B303" s="109" t="s">
        <v>3804</v>
      </c>
      <c r="C303" s="109"/>
      <c r="D303" s="109" t="s">
        <v>3805</v>
      </c>
      <c r="E303" s="109"/>
      <c r="F303" s="109"/>
      <c r="G303" s="109" t="s">
        <v>4119</v>
      </c>
      <c r="H303" s="109" t="s">
        <v>1681</v>
      </c>
      <c r="I303" s="110">
        <v>666</v>
      </c>
      <c r="J303" s="109" t="s">
        <v>3953</v>
      </c>
      <c r="K303" s="110">
        <v>0</v>
      </c>
      <c r="L303" s="109" t="s">
        <v>1574</v>
      </c>
      <c r="M303" s="109" t="s">
        <v>1574</v>
      </c>
      <c r="N303" s="109" t="s">
        <v>1574</v>
      </c>
      <c r="O303" s="109"/>
      <c r="P303" s="109"/>
      <c r="Q303" s="111">
        <v>44027.805625000001</v>
      </c>
      <c r="R303" s="109"/>
      <c r="S303" s="109"/>
      <c r="T303" s="109"/>
      <c r="U303" s="109"/>
      <c r="V303" s="109"/>
      <c r="W303" s="109"/>
      <c r="X303" s="109"/>
      <c r="Y303" s="110">
        <v>0</v>
      </c>
      <c r="Z303" s="109"/>
      <c r="AA303" s="109"/>
      <c r="AB303" s="109"/>
      <c r="AC303" s="109"/>
      <c r="AD303" s="109"/>
      <c r="AE303" s="110"/>
    </row>
    <row r="304" spans="1:31" x14ac:dyDescent="0.25">
      <c r="A304" s="109">
        <f>1*Táblázat2[[#This Row],[Órarendi igények]]</f>
        <v>0</v>
      </c>
      <c r="B304" s="109" t="s">
        <v>3813</v>
      </c>
      <c r="C304" s="109"/>
      <c r="D304" s="109" t="s">
        <v>3805</v>
      </c>
      <c r="E304" s="109"/>
      <c r="F304" s="109"/>
      <c r="G304" s="109" t="s">
        <v>4127</v>
      </c>
      <c r="H304" s="109" t="s">
        <v>1681</v>
      </c>
      <c r="I304" s="110">
        <v>666</v>
      </c>
      <c r="J304" s="109" t="s">
        <v>3842</v>
      </c>
      <c r="K304" s="110">
        <v>0</v>
      </c>
      <c r="L304" s="109" t="s">
        <v>1574</v>
      </c>
      <c r="M304" s="109" t="s">
        <v>1574</v>
      </c>
      <c r="N304" s="109" t="s">
        <v>1574</v>
      </c>
      <c r="O304" s="109"/>
      <c r="P304" s="109"/>
      <c r="Q304" s="111">
        <v>44027.730011574102</v>
      </c>
      <c r="R304" s="109"/>
      <c r="S304" s="109"/>
      <c r="T304" s="109"/>
      <c r="U304" s="109"/>
      <c r="V304" s="109"/>
      <c r="W304" s="109"/>
      <c r="X304" s="109"/>
      <c r="Y304" s="110">
        <v>0</v>
      </c>
      <c r="Z304" s="109"/>
      <c r="AA304" s="109"/>
      <c r="AB304" s="109"/>
      <c r="AC304" s="109"/>
      <c r="AD304" s="109"/>
      <c r="AE304" s="110"/>
    </row>
    <row r="305" spans="1:31" x14ac:dyDescent="0.25">
      <c r="A305" s="109">
        <f>1*Táblázat2[[#This Row],[Órarendi igények]]</f>
        <v>0</v>
      </c>
      <c r="B305" s="109" t="s">
        <v>3804</v>
      </c>
      <c r="C305" s="109"/>
      <c r="D305" s="109" t="s">
        <v>3823</v>
      </c>
      <c r="E305" s="109"/>
      <c r="F305" s="109"/>
      <c r="G305" s="109" t="s">
        <v>4242</v>
      </c>
      <c r="H305" s="109" t="s">
        <v>1593</v>
      </c>
      <c r="I305" s="110">
        <v>666</v>
      </c>
      <c r="J305" s="109" t="s">
        <v>4243</v>
      </c>
      <c r="K305" s="110">
        <v>0</v>
      </c>
      <c r="L305" s="109" t="s">
        <v>1574</v>
      </c>
      <c r="M305" s="109" t="s">
        <v>1574</v>
      </c>
      <c r="N305" s="109" t="s">
        <v>1574</v>
      </c>
      <c r="O305" s="109"/>
      <c r="P305" s="109"/>
      <c r="Q305" s="111">
        <v>44028.644490740699</v>
      </c>
      <c r="R305" s="109" t="s">
        <v>4719</v>
      </c>
      <c r="S305" s="109"/>
      <c r="T305" s="109"/>
      <c r="U305" s="109"/>
      <c r="V305" s="109"/>
      <c r="W305" s="109"/>
      <c r="X305" s="109"/>
      <c r="Y305" s="110">
        <v>0</v>
      </c>
      <c r="Z305" s="109"/>
      <c r="AA305" s="109"/>
      <c r="AB305" s="109"/>
      <c r="AC305" s="109"/>
      <c r="AD305" s="109"/>
      <c r="AE305" s="110"/>
    </row>
    <row r="306" spans="1:31" x14ac:dyDescent="0.25">
      <c r="A306" s="109">
        <f>1*Táblázat2[[#This Row],[Órarendi igények]]</f>
        <v>0</v>
      </c>
      <c r="B306" s="109" t="s">
        <v>3804</v>
      </c>
      <c r="C306" s="109"/>
      <c r="D306" s="109" t="s">
        <v>3805</v>
      </c>
      <c r="E306" s="109"/>
      <c r="F306" s="109"/>
      <c r="G306" s="109" t="s">
        <v>4502</v>
      </c>
      <c r="H306" s="109" t="s">
        <v>1681</v>
      </c>
      <c r="I306" s="110">
        <v>666</v>
      </c>
      <c r="J306" s="109" t="s">
        <v>4129</v>
      </c>
      <c r="K306" s="110">
        <v>0</v>
      </c>
      <c r="L306" s="109" t="s">
        <v>1574</v>
      </c>
      <c r="M306" s="109" t="s">
        <v>1574</v>
      </c>
      <c r="N306" s="109" t="s">
        <v>1574</v>
      </c>
      <c r="O306" s="109"/>
      <c r="P306" s="109"/>
      <c r="Q306" s="111">
        <v>44028.493171296301</v>
      </c>
      <c r="R306" s="109"/>
      <c r="S306" s="109"/>
      <c r="T306" s="109"/>
      <c r="U306" s="109"/>
      <c r="V306" s="109"/>
      <c r="W306" s="109"/>
      <c r="X306" s="109"/>
      <c r="Y306" s="110">
        <v>0</v>
      </c>
      <c r="Z306" s="109"/>
      <c r="AA306" s="109"/>
      <c r="AB306" s="109"/>
      <c r="AC306" s="109"/>
      <c r="AD306" s="109"/>
      <c r="AE306" s="110"/>
    </row>
    <row r="307" spans="1:31" x14ac:dyDescent="0.25">
      <c r="A307" s="109">
        <f>1*Táblázat2[[#This Row],[Órarendi igények]]</f>
        <v>0</v>
      </c>
      <c r="B307" s="109" t="s">
        <v>3813</v>
      </c>
      <c r="C307" s="109"/>
      <c r="D307" s="109" t="s">
        <v>3805</v>
      </c>
      <c r="E307" s="109"/>
      <c r="F307" s="109"/>
      <c r="G307" s="109" t="s">
        <v>4033</v>
      </c>
      <c r="H307" s="109" t="s">
        <v>1681</v>
      </c>
      <c r="I307" s="110">
        <v>666</v>
      </c>
      <c r="J307" s="109" t="s">
        <v>4034</v>
      </c>
      <c r="K307" s="110">
        <v>0</v>
      </c>
      <c r="L307" s="109" t="s">
        <v>1574</v>
      </c>
      <c r="M307" s="109" t="s">
        <v>1574</v>
      </c>
      <c r="N307" s="109" t="s">
        <v>1574</v>
      </c>
      <c r="O307" s="109"/>
      <c r="P307" s="109"/>
      <c r="Q307" s="111">
        <v>44027.721319444398</v>
      </c>
      <c r="R307" s="109"/>
      <c r="S307" s="109"/>
      <c r="T307" s="109"/>
      <c r="U307" s="109"/>
      <c r="V307" s="109"/>
      <c r="W307" s="109"/>
      <c r="X307" s="109"/>
      <c r="Y307" s="110">
        <v>0</v>
      </c>
      <c r="Z307" s="109"/>
      <c r="AA307" s="109"/>
      <c r="AB307" s="109"/>
      <c r="AC307" s="109"/>
      <c r="AD307" s="109"/>
      <c r="AE307" s="110"/>
    </row>
    <row r="308" spans="1:31" x14ac:dyDescent="0.25">
      <c r="A308" s="109">
        <f>1*Táblázat2[[#This Row],[Órarendi igények]]</f>
        <v>0</v>
      </c>
      <c r="B308" s="109" t="s">
        <v>3813</v>
      </c>
      <c r="C308" s="109"/>
      <c r="D308" s="109" t="s">
        <v>3805</v>
      </c>
      <c r="E308" s="109"/>
      <c r="F308" s="109"/>
      <c r="G308" s="109" t="s">
        <v>4250</v>
      </c>
      <c r="H308" s="109" t="s">
        <v>1681</v>
      </c>
      <c r="I308" s="110">
        <v>666</v>
      </c>
      <c r="J308" s="109" t="s">
        <v>4251</v>
      </c>
      <c r="K308" s="110">
        <v>0</v>
      </c>
      <c r="L308" s="109" t="s">
        <v>1574</v>
      </c>
      <c r="M308" s="109" t="s">
        <v>1574</v>
      </c>
      <c r="N308" s="109" t="s">
        <v>1574</v>
      </c>
      <c r="O308" s="109"/>
      <c r="P308" s="109"/>
      <c r="Q308" s="111">
        <v>44027.720775463</v>
      </c>
      <c r="R308" s="109"/>
      <c r="S308" s="109"/>
      <c r="T308" s="109"/>
      <c r="U308" s="109"/>
      <c r="V308" s="109"/>
      <c r="W308" s="109"/>
      <c r="X308" s="109"/>
      <c r="Y308" s="110">
        <v>0</v>
      </c>
      <c r="Z308" s="109"/>
      <c r="AA308" s="109"/>
      <c r="AB308" s="109"/>
      <c r="AC308" s="109"/>
      <c r="AD308" s="109"/>
      <c r="AE308" s="110"/>
    </row>
    <row r="309" spans="1:31" x14ac:dyDescent="0.25">
      <c r="A309" s="109">
        <f>1*Táblázat2[[#This Row],[Órarendi igények]]</f>
        <v>0</v>
      </c>
      <c r="B309" s="109" t="s">
        <v>3804</v>
      </c>
      <c r="C309" s="109"/>
      <c r="D309" s="109" t="s">
        <v>3805</v>
      </c>
      <c r="E309" s="109"/>
      <c r="F309" s="109"/>
      <c r="G309" s="109" t="s">
        <v>4395</v>
      </c>
      <c r="H309" s="109" t="s">
        <v>1681</v>
      </c>
      <c r="I309" s="110">
        <v>666</v>
      </c>
      <c r="J309" s="109" t="s">
        <v>4233</v>
      </c>
      <c r="K309" s="110">
        <v>0</v>
      </c>
      <c r="L309" s="109" t="s">
        <v>1574</v>
      </c>
      <c r="M309" s="109" t="s">
        <v>1574</v>
      </c>
      <c r="N309" s="109" t="s">
        <v>1574</v>
      </c>
      <c r="O309" s="109"/>
      <c r="P309" s="109"/>
      <c r="Q309" s="111">
        <v>44028.620717592603</v>
      </c>
      <c r="R309" s="109"/>
      <c r="S309" s="109"/>
      <c r="T309" s="109"/>
      <c r="U309" s="109"/>
      <c r="V309" s="109"/>
      <c r="W309" s="109"/>
      <c r="X309" s="109"/>
      <c r="Y309" s="110">
        <v>0</v>
      </c>
      <c r="Z309" s="109"/>
      <c r="AA309" s="109"/>
      <c r="AB309" s="109"/>
      <c r="AC309" s="109"/>
      <c r="AD309" s="109"/>
      <c r="AE309" s="110"/>
    </row>
    <row r="310" spans="1:31" x14ac:dyDescent="0.25">
      <c r="A310" s="109">
        <f>1*Táblázat2[[#This Row],[Órarendi igények]]</f>
        <v>0</v>
      </c>
      <c r="B310" s="109" t="s">
        <v>3804</v>
      </c>
      <c r="C310" s="109"/>
      <c r="D310" s="109" t="s">
        <v>3805</v>
      </c>
      <c r="E310" s="109"/>
      <c r="F310" s="109"/>
      <c r="G310" s="109" t="s">
        <v>4038</v>
      </c>
      <c r="H310" s="109" t="s">
        <v>1681</v>
      </c>
      <c r="I310" s="110">
        <v>666</v>
      </c>
      <c r="J310" s="109" t="s">
        <v>4039</v>
      </c>
      <c r="K310" s="110">
        <v>0</v>
      </c>
      <c r="L310" s="109" t="s">
        <v>1574</v>
      </c>
      <c r="M310" s="109" t="s">
        <v>1574</v>
      </c>
      <c r="N310" s="109" t="s">
        <v>1574</v>
      </c>
      <c r="O310" s="109"/>
      <c r="P310" s="109"/>
      <c r="Q310" s="111">
        <v>44028.619895833297</v>
      </c>
      <c r="R310" s="109"/>
      <c r="S310" s="109"/>
      <c r="T310" s="109"/>
      <c r="U310" s="109"/>
      <c r="V310" s="109"/>
      <c r="W310" s="109"/>
      <c r="X310" s="109"/>
      <c r="Y310" s="110">
        <v>0</v>
      </c>
      <c r="Z310" s="109"/>
      <c r="AA310" s="109"/>
      <c r="AB310" s="109"/>
      <c r="AC310" s="109"/>
      <c r="AD310" s="109"/>
      <c r="AE310" s="110"/>
    </row>
    <row r="311" spans="1:31" x14ac:dyDescent="0.25">
      <c r="A311" s="109">
        <f>1*Táblázat2[[#This Row],[Órarendi igények]]</f>
        <v>0</v>
      </c>
      <c r="B311" s="109" t="s">
        <v>3804</v>
      </c>
      <c r="C311" s="109"/>
      <c r="D311" s="109" t="s">
        <v>3805</v>
      </c>
      <c r="E311" s="109"/>
      <c r="F311" s="109"/>
      <c r="G311" s="109" t="s">
        <v>4150</v>
      </c>
      <c r="H311" s="109" t="s">
        <v>1681</v>
      </c>
      <c r="I311" s="110">
        <v>666</v>
      </c>
      <c r="J311" s="109" t="s">
        <v>3862</v>
      </c>
      <c r="K311" s="110">
        <v>0</v>
      </c>
      <c r="L311" s="109" t="s">
        <v>1574</v>
      </c>
      <c r="M311" s="109" t="s">
        <v>1574</v>
      </c>
      <c r="N311" s="109" t="s">
        <v>1574</v>
      </c>
      <c r="O311" s="109"/>
      <c r="P311" s="109"/>
      <c r="Q311" s="111">
        <v>44028.743530092601</v>
      </c>
      <c r="R311" s="109"/>
      <c r="S311" s="109"/>
      <c r="T311" s="109"/>
      <c r="U311" s="109"/>
      <c r="V311" s="109"/>
      <c r="W311" s="109"/>
      <c r="X311" s="109"/>
      <c r="Y311" s="110">
        <v>0</v>
      </c>
      <c r="Z311" s="109"/>
      <c r="AA311" s="109"/>
      <c r="AB311" s="109"/>
      <c r="AC311" s="109"/>
      <c r="AD311" s="109"/>
      <c r="AE311" s="110"/>
    </row>
    <row r="312" spans="1:31" x14ac:dyDescent="0.25">
      <c r="A312" s="109">
        <f>1*Táblázat2[[#This Row],[Órarendi igények]]</f>
        <v>0</v>
      </c>
      <c r="B312" s="109" t="s">
        <v>3804</v>
      </c>
      <c r="C312" s="109"/>
      <c r="D312" s="109" t="s">
        <v>3805</v>
      </c>
      <c r="E312" s="109"/>
      <c r="F312" s="109"/>
      <c r="G312" s="109" t="s">
        <v>3833</v>
      </c>
      <c r="H312" s="109" t="s">
        <v>1681</v>
      </c>
      <c r="I312" s="110">
        <v>666</v>
      </c>
      <c r="J312" s="109" t="s">
        <v>3834</v>
      </c>
      <c r="K312" s="110">
        <v>0</v>
      </c>
      <c r="L312" s="109" t="s">
        <v>1574</v>
      </c>
      <c r="M312" s="109" t="s">
        <v>1574</v>
      </c>
      <c r="N312" s="109" t="s">
        <v>1574</v>
      </c>
      <c r="O312" s="109"/>
      <c r="P312" s="109"/>
      <c r="Q312" s="111">
        <v>44020.778877314799</v>
      </c>
      <c r="R312" s="109"/>
      <c r="S312" s="109"/>
      <c r="T312" s="109"/>
      <c r="U312" s="109"/>
      <c r="V312" s="109"/>
      <c r="W312" s="109"/>
      <c r="X312" s="109"/>
      <c r="Y312" s="110">
        <v>0</v>
      </c>
      <c r="Z312" s="109"/>
      <c r="AA312" s="109"/>
      <c r="AB312" s="109"/>
      <c r="AC312" s="109"/>
      <c r="AD312" s="109"/>
      <c r="AE312" s="110"/>
    </row>
    <row r="313" spans="1:31" x14ac:dyDescent="0.25">
      <c r="A313" s="109">
        <f>1*Táblázat2[[#This Row],[Órarendi igények]]</f>
        <v>0</v>
      </c>
      <c r="B313" s="109" t="s">
        <v>3804</v>
      </c>
      <c r="C313" s="109"/>
      <c r="D313" s="109" t="s">
        <v>3823</v>
      </c>
      <c r="E313" s="109"/>
      <c r="F313" s="109"/>
      <c r="G313" s="109" t="s">
        <v>4046</v>
      </c>
      <c r="H313" s="109" t="s">
        <v>1593</v>
      </c>
      <c r="I313" s="110">
        <v>666</v>
      </c>
      <c r="J313" s="109" t="s">
        <v>4047</v>
      </c>
      <c r="K313" s="110">
        <v>0</v>
      </c>
      <c r="L313" s="109" t="s">
        <v>1574</v>
      </c>
      <c r="M313" s="109" t="s">
        <v>1574</v>
      </c>
      <c r="N313" s="109" t="s">
        <v>1574</v>
      </c>
      <c r="O313" s="109"/>
      <c r="P313" s="109"/>
      <c r="Q313" s="111">
        <v>44028.640555555598</v>
      </c>
      <c r="R313" s="109" t="s">
        <v>4666</v>
      </c>
      <c r="S313" s="109"/>
      <c r="T313" s="109"/>
      <c r="U313" s="109"/>
      <c r="V313" s="109"/>
      <c r="W313" s="109"/>
      <c r="X313" s="109"/>
      <c r="Y313" s="110">
        <v>0</v>
      </c>
      <c r="Z313" s="109"/>
      <c r="AA313" s="109"/>
      <c r="AB313" s="109"/>
      <c r="AC313" s="109"/>
      <c r="AD313" s="109"/>
      <c r="AE313" s="110"/>
    </row>
    <row r="314" spans="1:31" x14ac:dyDescent="0.25">
      <c r="A314" s="109">
        <f>1*Táblázat2[[#This Row],[Órarendi igények]]</f>
        <v>0</v>
      </c>
      <c r="B314" s="109" t="s">
        <v>3804</v>
      </c>
      <c r="C314" s="109"/>
      <c r="D314" s="109" t="s">
        <v>3805</v>
      </c>
      <c r="E314" s="109"/>
      <c r="F314" s="109"/>
      <c r="G314" s="109" t="s">
        <v>4416</v>
      </c>
      <c r="H314" s="109" t="s">
        <v>1681</v>
      </c>
      <c r="I314" s="110">
        <v>666</v>
      </c>
      <c r="J314" s="109" t="s">
        <v>4101</v>
      </c>
      <c r="K314" s="110">
        <v>0</v>
      </c>
      <c r="L314" s="109" t="s">
        <v>1574</v>
      </c>
      <c r="M314" s="109" t="s">
        <v>1574</v>
      </c>
      <c r="N314" s="109" t="s">
        <v>1574</v>
      </c>
      <c r="O314" s="109"/>
      <c r="P314" s="109"/>
      <c r="Q314" s="111">
        <v>44028.743217592601</v>
      </c>
      <c r="R314" s="109"/>
      <c r="S314" s="109"/>
      <c r="T314" s="109"/>
      <c r="U314" s="109"/>
      <c r="V314" s="109"/>
      <c r="W314" s="109"/>
      <c r="X314" s="109"/>
      <c r="Y314" s="110">
        <v>0</v>
      </c>
      <c r="Z314" s="109"/>
      <c r="AA314" s="109"/>
      <c r="AB314" s="109"/>
      <c r="AC314" s="109"/>
      <c r="AD314" s="109"/>
      <c r="AE314" s="110"/>
    </row>
    <row r="315" spans="1:31" x14ac:dyDescent="0.25">
      <c r="A315" s="109">
        <f>1*Táblázat2[[#This Row],[Órarendi igények]]</f>
        <v>0</v>
      </c>
      <c r="B315" s="109" t="s">
        <v>3804</v>
      </c>
      <c r="C315" s="109"/>
      <c r="D315" s="109" t="s">
        <v>3805</v>
      </c>
      <c r="E315" s="109"/>
      <c r="F315" s="109"/>
      <c r="G315" s="109" t="s">
        <v>3950</v>
      </c>
      <c r="H315" s="109" t="s">
        <v>1681</v>
      </c>
      <c r="I315" s="110">
        <v>666</v>
      </c>
      <c r="J315" s="109" t="s">
        <v>3951</v>
      </c>
      <c r="K315" s="110">
        <v>0</v>
      </c>
      <c r="L315" s="109" t="s">
        <v>1574</v>
      </c>
      <c r="M315" s="109" t="s">
        <v>1574</v>
      </c>
      <c r="N315" s="109" t="s">
        <v>1574</v>
      </c>
      <c r="O315" s="109"/>
      <c r="P315" s="109"/>
      <c r="Q315" s="111">
        <v>44027.804340277798</v>
      </c>
      <c r="R315" s="109"/>
      <c r="S315" s="109"/>
      <c r="T315" s="109"/>
      <c r="U315" s="109"/>
      <c r="V315" s="109"/>
      <c r="W315" s="109"/>
      <c r="X315" s="109"/>
      <c r="Y315" s="110">
        <v>0</v>
      </c>
      <c r="Z315" s="109"/>
      <c r="AA315" s="109"/>
      <c r="AB315" s="109"/>
      <c r="AC315" s="109"/>
      <c r="AD315" s="109"/>
      <c r="AE315" s="110"/>
    </row>
    <row r="316" spans="1:31" x14ac:dyDescent="0.25">
      <c r="A316" s="109">
        <f>1*Táblázat2[[#This Row],[Órarendi igények]]</f>
        <v>0</v>
      </c>
      <c r="B316" s="109" t="s">
        <v>3804</v>
      </c>
      <c r="C316" s="109"/>
      <c r="D316" s="109" t="s">
        <v>3805</v>
      </c>
      <c r="E316" s="109"/>
      <c r="F316" s="109"/>
      <c r="G316" s="109" t="s">
        <v>4160</v>
      </c>
      <c r="H316" s="109" t="s">
        <v>1681</v>
      </c>
      <c r="I316" s="110">
        <v>666</v>
      </c>
      <c r="J316" s="109" t="s">
        <v>3809</v>
      </c>
      <c r="K316" s="110">
        <v>0</v>
      </c>
      <c r="L316" s="109" t="s">
        <v>1574</v>
      </c>
      <c r="M316" s="109" t="s">
        <v>1574</v>
      </c>
      <c r="N316" s="109" t="s">
        <v>1574</v>
      </c>
      <c r="O316" s="109"/>
      <c r="P316" s="109"/>
      <c r="Q316" s="111">
        <v>44028.496701388904</v>
      </c>
      <c r="R316" s="109"/>
      <c r="S316" s="109"/>
      <c r="T316" s="109"/>
      <c r="U316" s="109"/>
      <c r="V316" s="109"/>
      <c r="W316" s="109"/>
      <c r="X316" s="109"/>
      <c r="Y316" s="110">
        <v>0</v>
      </c>
      <c r="Z316" s="109"/>
      <c r="AA316" s="109"/>
      <c r="AB316" s="109"/>
      <c r="AC316" s="109"/>
      <c r="AD316" s="109"/>
      <c r="AE316" s="110"/>
    </row>
    <row r="317" spans="1:31" x14ac:dyDescent="0.25">
      <c r="A317" s="109">
        <f>1*Táblázat2[[#This Row],[Órarendi igények]]</f>
        <v>0</v>
      </c>
      <c r="B317" s="109" t="s">
        <v>3804</v>
      </c>
      <c r="C317" s="109"/>
      <c r="D317" s="109" t="s">
        <v>3805</v>
      </c>
      <c r="E317" s="109"/>
      <c r="F317" s="109"/>
      <c r="G317" s="109" t="s">
        <v>3954</v>
      </c>
      <c r="H317" s="109" t="s">
        <v>1681</v>
      </c>
      <c r="I317" s="110">
        <v>666</v>
      </c>
      <c r="J317" s="109" t="s">
        <v>3955</v>
      </c>
      <c r="K317" s="110">
        <v>0</v>
      </c>
      <c r="L317" s="109" t="s">
        <v>1574</v>
      </c>
      <c r="M317" s="109" t="s">
        <v>1574</v>
      </c>
      <c r="N317" s="109" t="s">
        <v>1574</v>
      </c>
      <c r="O317" s="109"/>
      <c r="P317" s="109"/>
      <c r="Q317" s="111">
        <v>44028.611724536997</v>
      </c>
      <c r="R317" s="109"/>
      <c r="S317" s="109"/>
      <c r="T317" s="109"/>
      <c r="U317" s="109"/>
      <c r="V317" s="109"/>
      <c r="W317" s="109"/>
      <c r="X317" s="109"/>
      <c r="Y317" s="110">
        <v>0</v>
      </c>
      <c r="Z317" s="109"/>
      <c r="AA317" s="109"/>
      <c r="AB317" s="109"/>
      <c r="AC317" s="109"/>
      <c r="AD317" s="109"/>
      <c r="AE317" s="110"/>
    </row>
    <row r="318" spans="1:31" x14ac:dyDescent="0.25">
      <c r="A318" s="109">
        <f>1*Táblázat2[[#This Row],[Órarendi igények]]</f>
        <v>0</v>
      </c>
      <c r="B318" s="109" t="s">
        <v>3804</v>
      </c>
      <c r="C318" s="109"/>
      <c r="D318" s="109" t="s">
        <v>3805</v>
      </c>
      <c r="E318" s="109"/>
      <c r="F318" s="109"/>
      <c r="G318" s="109" t="s">
        <v>4276</v>
      </c>
      <c r="H318" s="109" t="s">
        <v>1681</v>
      </c>
      <c r="I318" s="110">
        <v>666</v>
      </c>
      <c r="J318" s="109" t="s">
        <v>4156</v>
      </c>
      <c r="K318" s="110">
        <v>0</v>
      </c>
      <c r="L318" s="109" t="s">
        <v>1574</v>
      </c>
      <c r="M318" s="109" t="s">
        <v>1574</v>
      </c>
      <c r="N318" s="109" t="s">
        <v>1574</v>
      </c>
      <c r="O318" s="109"/>
      <c r="P318" s="109"/>
      <c r="Q318" s="111">
        <v>44028.744664351798</v>
      </c>
      <c r="R318" s="109"/>
      <c r="S318" s="109"/>
      <c r="T318" s="109"/>
      <c r="U318" s="109"/>
      <c r="V318" s="109"/>
      <c r="W318" s="109"/>
      <c r="X318" s="109"/>
      <c r="Y318" s="110">
        <v>0</v>
      </c>
      <c r="Z318" s="109"/>
      <c r="AA318" s="109"/>
      <c r="AB318" s="109"/>
      <c r="AC318" s="109"/>
      <c r="AD318" s="109"/>
      <c r="AE318" s="110"/>
    </row>
    <row r="319" spans="1:31" x14ac:dyDescent="0.25">
      <c r="A319" s="109">
        <f>1*Táblázat2[[#This Row],[Órarendi igények]]</f>
        <v>0</v>
      </c>
      <c r="B319" s="109" t="s">
        <v>3813</v>
      </c>
      <c r="C319" s="109"/>
      <c r="D319" s="109" t="s">
        <v>3805</v>
      </c>
      <c r="E319" s="415"/>
      <c r="F319" s="109"/>
      <c r="G319" s="109" t="s">
        <v>4422</v>
      </c>
      <c r="H319" s="109" t="s">
        <v>1681</v>
      </c>
      <c r="I319" s="110">
        <v>666</v>
      </c>
      <c r="J319" s="109" t="s">
        <v>4423</v>
      </c>
      <c r="K319" s="110">
        <v>0</v>
      </c>
      <c r="L319" s="109" t="s">
        <v>1574</v>
      </c>
      <c r="M319" s="109" t="s">
        <v>1574</v>
      </c>
      <c r="N319" s="109" t="s">
        <v>1574</v>
      </c>
      <c r="O319" s="109"/>
      <c r="P319" s="109"/>
      <c r="Q319" s="111">
        <v>44027.730324074102</v>
      </c>
      <c r="R319" s="109"/>
      <c r="S319" s="109"/>
      <c r="T319" s="109"/>
      <c r="U319" s="109"/>
      <c r="V319" s="109"/>
      <c r="W319" s="109"/>
      <c r="X319" s="109"/>
      <c r="Y319" s="110">
        <v>0</v>
      </c>
      <c r="Z319" s="109"/>
      <c r="AA319" s="109"/>
      <c r="AB319" s="109"/>
      <c r="AC319" s="109"/>
      <c r="AD319" s="109"/>
      <c r="AE319" s="110"/>
    </row>
    <row r="320" spans="1:31" x14ac:dyDescent="0.25">
      <c r="A320" s="109">
        <f>1*Táblázat2[[#This Row],[Órarendi igények]]</f>
        <v>0</v>
      </c>
      <c r="B320" s="109" t="s">
        <v>3804</v>
      </c>
      <c r="C320" s="109"/>
      <c r="D320" s="109" t="s">
        <v>3823</v>
      </c>
      <c r="E320" s="109"/>
      <c r="F320" s="109"/>
      <c r="G320" s="109" t="s">
        <v>4165</v>
      </c>
      <c r="H320" s="109" t="s">
        <v>1593</v>
      </c>
      <c r="I320" s="110">
        <v>666</v>
      </c>
      <c r="J320" s="109" t="s">
        <v>4166</v>
      </c>
      <c r="K320" s="110">
        <v>0</v>
      </c>
      <c r="L320" s="109" t="s">
        <v>1574</v>
      </c>
      <c r="M320" s="109" t="s">
        <v>1574</v>
      </c>
      <c r="N320" s="109" t="s">
        <v>1574</v>
      </c>
      <c r="O320" s="109"/>
      <c r="P320" s="109"/>
      <c r="Q320" s="111">
        <v>44028.698321759301</v>
      </c>
      <c r="R320" s="109" t="s">
        <v>4666</v>
      </c>
      <c r="S320" s="109"/>
      <c r="T320" s="109"/>
      <c r="U320" s="109"/>
      <c r="V320" s="109"/>
      <c r="W320" s="109"/>
      <c r="X320" s="109"/>
      <c r="Y320" s="110">
        <v>0</v>
      </c>
      <c r="Z320" s="109"/>
      <c r="AA320" s="109"/>
      <c r="AB320" s="109"/>
      <c r="AC320" s="109"/>
      <c r="AD320" s="109"/>
      <c r="AE320" s="110"/>
    </row>
    <row r="321" spans="1:31" x14ac:dyDescent="0.25">
      <c r="A321" s="109">
        <f>1*Táblázat2[[#This Row],[Órarendi igények]]</f>
        <v>0</v>
      </c>
      <c r="B321" s="109" t="s">
        <v>3813</v>
      </c>
      <c r="C321" s="109"/>
      <c r="D321" s="109" t="s">
        <v>3805</v>
      </c>
      <c r="E321" s="415"/>
      <c r="F321" s="109"/>
      <c r="G321" s="109" t="s">
        <v>4426</v>
      </c>
      <c r="H321" s="109" t="s">
        <v>1681</v>
      </c>
      <c r="I321" s="110">
        <v>666</v>
      </c>
      <c r="J321" s="109" t="s">
        <v>4427</v>
      </c>
      <c r="K321" s="110">
        <v>0</v>
      </c>
      <c r="L321" s="109" t="s">
        <v>1574</v>
      </c>
      <c r="M321" s="109" t="s">
        <v>1574</v>
      </c>
      <c r="N321" s="109" t="s">
        <v>1574</v>
      </c>
      <c r="O321" s="109"/>
      <c r="P321" s="109"/>
      <c r="Q321" s="111">
        <v>44027.727893518502</v>
      </c>
      <c r="R321" s="109"/>
      <c r="S321" s="109"/>
      <c r="T321" s="109"/>
      <c r="U321" s="109"/>
      <c r="V321" s="109"/>
      <c r="W321" s="109"/>
      <c r="X321" s="109"/>
      <c r="Y321" s="110">
        <v>0</v>
      </c>
      <c r="Z321" s="109"/>
      <c r="AA321" s="109"/>
      <c r="AB321" s="109"/>
      <c r="AC321" s="109"/>
      <c r="AD321" s="109"/>
      <c r="AE321" s="110"/>
    </row>
    <row r="322" spans="1:31" x14ac:dyDescent="0.25">
      <c r="A322" s="109">
        <f>1*Táblázat2[[#This Row],[Órarendi igények]]</f>
        <v>0</v>
      </c>
      <c r="B322" s="109" t="s">
        <v>3804</v>
      </c>
      <c r="C322" s="109"/>
      <c r="D322" s="109" t="s">
        <v>3805</v>
      </c>
      <c r="E322" s="109"/>
      <c r="F322" s="109"/>
      <c r="G322" s="109" t="s">
        <v>4281</v>
      </c>
      <c r="H322" s="109" t="s">
        <v>1681</v>
      </c>
      <c r="I322" s="110">
        <v>666</v>
      </c>
      <c r="J322" s="109" t="s">
        <v>4282</v>
      </c>
      <c r="K322" s="110">
        <v>0</v>
      </c>
      <c r="L322" s="109" t="s">
        <v>1574</v>
      </c>
      <c r="M322" s="109" t="s">
        <v>1574</v>
      </c>
      <c r="N322" s="109" t="s">
        <v>1574</v>
      </c>
      <c r="O322" s="109"/>
      <c r="P322" s="109"/>
      <c r="Q322" s="111">
        <v>44028.6109027778</v>
      </c>
      <c r="R322" s="109"/>
      <c r="S322" s="109"/>
      <c r="T322" s="109"/>
      <c r="U322" s="109"/>
      <c r="V322" s="109"/>
      <c r="W322" s="109"/>
      <c r="X322" s="109"/>
      <c r="Y322" s="110">
        <v>0</v>
      </c>
      <c r="Z322" s="109"/>
      <c r="AA322" s="109"/>
      <c r="AB322" s="109"/>
      <c r="AC322" s="109"/>
      <c r="AD322" s="109"/>
      <c r="AE322" s="110"/>
    </row>
    <row r="323" spans="1:31" x14ac:dyDescent="0.25">
      <c r="A323" s="109">
        <f>1*Táblázat2[[#This Row],[Órarendi igények]]</f>
        <v>0</v>
      </c>
      <c r="B323" s="109" t="s">
        <v>3804</v>
      </c>
      <c r="C323" s="109"/>
      <c r="D323" s="109" t="s">
        <v>3805</v>
      </c>
      <c r="E323" s="109"/>
      <c r="F323" s="109"/>
      <c r="G323" s="109" t="s">
        <v>3858</v>
      </c>
      <c r="H323" s="109" t="s">
        <v>1681</v>
      </c>
      <c r="I323" s="110">
        <v>666</v>
      </c>
      <c r="J323" s="109" t="s">
        <v>3859</v>
      </c>
      <c r="K323" s="110">
        <v>0</v>
      </c>
      <c r="L323" s="109" t="s">
        <v>1574</v>
      </c>
      <c r="M323" s="109" t="s">
        <v>1574</v>
      </c>
      <c r="N323" s="109" t="s">
        <v>1574</v>
      </c>
      <c r="O323" s="109"/>
      <c r="P323" s="109"/>
      <c r="Q323" s="111">
        <v>44028.6949537037</v>
      </c>
      <c r="R323" s="109" t="s">
        <v>2555</v>
      </c>
      <c r="S323" s="109"/>
      <c r="T323" s="109"/>
      <c r="U323" s="109"/>
      <c r="V323" s="109"/>
      <c r="W323" s="109"/>
      <c r="X323" s="109"/>
      <c r="Y323" s="110">
        <v>0</v>
      </c>
      <c r="Z323" s="109"/>
      <c r="AA323" s="109"/>
      <c r="AB323" s="109"/>
      <c r="AC323" s="109"/>
      <c r="AD323" s="109"/>
      <c r="AE323" s="110"/>
    </row>
    <row r="324" spans="1:31" x14ac:dyDescent="0.25">
      <c r="A324" s="109">
        <f>1*Táblázat2[[#This Row],[Órarendi igények]]</f>
        <v>0</v>
      </c>
      <c r="B324" s="109" t="s">
        <v>3804</v>
      </c>
      <c r="C324" s="109"/>
      <c r="D324" s="109" t="s">
        <v>3805</v>
      </c>
      <c r="E324" s="415"/>
      <c r="F324" s="109"/>
      <c r="G324" s="109" t="s">
        <v>4285</v>
      </c>
      <c r="H324" s="109" t="s">
        <v>1681</v>
      </c>
      <c r="I324" s="110">
        <v>666</v>
      </c>
      <c r="J324" s="109" t="s">
        <v>4052</v>
      </c>
      <c r="K324" s="110">
        <v>0</v>
      </c>
      <c r="L324" s="109" t="s">
        <v>1574</v>
      </c>
      <c r="M324" s="109" t="s">
        <v>1574</v>
      </c>
      <c r="N324" s="109" t="s">
        <v>1574</v>
      </c>
      <c r="O324" s="109"/>
      <c r="P324" s="109"/>
      <c r="Q324" s="111">
        <v>44028.611932870401</v>
      </c>
      <c r="R324" s="109"/>
      <c r="S324" s="109"/>
      <c r="T324" s="109"/>
      <c r="U324" s="109"/>
      <c r="V324" s="109"/>
      <c r="W324" s="109"/>
      <c r="X324" s="109"/>
      <c r="Y324" s="110">
        <v>0</v>
      </c>
      <c r="Z324" s="109"/>
      <c r="AA324" s="109"/>
      <c r="AB324" s="109"/>
      <c r="AC324" s="109"/>
      <c r="AD324" s="109"/>
      <c r="AE324" s="110"/>
    </row>
    <row r="325" spans="1:31" x14ac:dyDescent="0.25">
      <c r="A325" s="109">
        <f>1*Táblázat2[[#This Row],[Órarendi igények]]</f>
        <v>0</v>
      </c>
      <c r="B325" s="109" t="s">
        <v>3813</v>
      </c>
      <c r="C325" s="109"/>
      <c r="D325" s="109" t="s">
        <v>3805</v>
      </c>
      <c r="E325" s="415"/>
      <c r="F325" s="109"/>
      <c r="G325" s="109" t="s">
        <v>4177</v>
      </c>
      <c r="H325" s="109" t="s">
        <v>1681</v>
      </c>
      <c r="I325" s="110">
        <v>666</v>
      </c>
      <c r="J325" s="109" t="s">
        <v>4178</v>
      </c>
      <c r="K325" s="110">
        <v>0</v>
      </c>
      <c r="L325" s="109" t="s">
        <v>1574</v>
      </c>
      <c r="M325" s="109" t="s">
        <v>1574</v>
      </c>
      <c r="N325" s="109" t="s">
        <v>1574</v>
      </c>
      <c r="O325" s="109"/>
      <c r="P325" s="109"/>
      <c r="Q325" s="111">
        <v>44027.724791666697</v>
      </c>
      <c r="R325" s="109"/>
      <c r="S325" s="109"/>
      <c r="T325" s="109"/>
      <c r="U325" s="109"/>
      <c r="V325" s="109"/>
      <c r="W325" s="109"/>
      <c r="X325" s="109"/>
      <c r="Y325" s="110">
        <v>0</v>
      </c>
      <c r="Z325" s="109"/>
      <c r="AA325" s="109"/>
      <c r="AB325" s="109"/>
      <c r="AC325" s="109"/>
      <c r="AD325" s="109"/>
      <c r="AE325" s="110"/>
    </row>
    <row r="326" spans="1:31" x14ac:dyDescent="0.25">
      <c r="A326" s="109">
        <f>1*Táblázat2[[#This Row],[Órarendi igények]]</f>
        <v>0</v>
      </c>
      <c r="B326" s="109" t="s">
        <v>3804</v>
      </c>
      <c r="C326" s="109"/>
      <c r="D326" s="109" t="s">
        <v>3805</v>
      </c>
      <c r="E326" s="415"/>
      <c r="F326" s="109"/>
      <c r="G326" s="109" t="s">
        <v>4442</v>
      </c>
      <c r="H326" s="109" t="s">
        <v>1681</v>
      </c>
      <c r="I326" s="110">
        <v>666</v>
      </c>
      <c r="J326" s="109" t="s">
        <v>4265</v>
      </c>
      <c r="K326" s="110">
        <v>0</v>
      </c>
      <c r="L326" s="109" t="s">
        <v>1574</v>
      </c>
      <c r="M326" s="109" t="s">
        <v>1574</v>
      </c>
      <c r="N326" s="109" t="s">
        <v>1574</v>
      </c>
      <c r="O326" s="109"/>
      <c r="P326" s="109"/>
      <c r="Q326" s="111">
        <v>44028.607870370397</v>
      </c>
      <c r="R326" s="109"/>
      <c r="S326" s="109"/>
      <c r="T326" s="109"/>
      <c r="U326" s="109"/>
      <c r="V326" s="109"/>
      <c r="W326" s="109"/>
      <c r="X326" s="109"/>
      <c r="Y326" s="110">
        <v>0</v>
      </c>
      <c r="Z326" s="109"/>
      <c r="AA326" s="109"/>
      <c r="AB326" s="109"/>
      <c r="AC326" s="109"/>
      <c r="AD326" s="109"/>
      <c r="AE326" s="110"/>
    </row>
    <row r="327" spans="1:31" x14ac:dyDescent="0.25">
      <c r="A327" s="109">
        <f>1*Táblázat2[[#This Row],[Órarendi igények]]</f>
        <v>0</v>
      </c>
      <c r="B327" s="109" t="s">
        <v>3804</v>
      </c>
      <c r="C327" s="109"/>
      <c r="D327" s="109" t="s">
        <v>3823</v>
      </c>
      <c r="E327" s="415"/>
      <c r="F327" s="109"/>
      <c r="G327" s="109" t="s">
        <v>4443</v>
      </c>
      <c r="H327" s="109" t="s">
        <v>1593</v>
      </c>
      <c r="I327" s="110">
        <v>666</v>
      </c>
      <c r="J327" s="109" t="s">
        <v>4444</v>
      </c>
      <c r="K327" s="110">
        <v>0</v>
      </c>
      <c r="L327" s="109" t="s">
        <v>1574</v>
      </c>
      <c r="M327" s="109" t="s">
        <v>1574</v>
      </c>
      <c r="N327" s="109" t="s">
        <v>1574</v>
      </c>
      <c r="O327" s="109"/>
      <c r="P327" s="109"/>
      <c r="Q327" s="111">
        <v>44028.635497685202</v>
      </c>
      <c r="R327" s="109" t="s">
        <v>952</v>
      </c>
      <c r="S327" s="109"/>
      <c r="T327" s="109"/>
      <c r="U327" s="109"/>
      <c r="V327" s="109"/>
      <c r="W327" s="109"/>
      <c r="X327" s="109"/>
      <c r="Y327" s="110">
        <v>0</v>
      </c>
      <c r="Z327" s="109"/>
      <c r="AA327" s="109"/>
      <c r="AB327" s="109"/>
      <c r="AC327" s="109"/>
      <c r="AD327" s="109"/>
      <c r="AE327" s="110"/>
    </row>
    <row r="328" spans="1:31" x14ac:dyDescent="0.25">
      <c r="A328" s="109">
        <f>1*Táblázat2[[#This Row],[Órarendi igények]]</f>
        <v>0</v>
      </c>
      <c r="B328" s="109" t="s">
        <v>3804</v>
      </c>
      <c r="C328" s="109"/>
      <c r="D328" s="109" t="s">
        <v>3805</v>
      </c>
      <c r="E328" s="109"/>
      <c r="F328" s="109"/>
      <c r="G328" s="109" t="s">
        <v>4292</v>
      </c>
      <c r="H328" s="109" t="s">
        <v>1681</v>
      </c>
      <c r="I328" s="110">
        <v>666</v>
      </c>
      <c r="J328" s="109" t="s">
        <v>4124</v>
      </c>
      <c r="K328" s="110">
        <v>0</v>
      </c>
      <c r="L328" s="109" t="s">
        <v>1574</v>
      </c>
      <c r="M328" s="109" t="s">
        <v>1574</v>
      </c>
      <c r="N328" s="109" t="s">
        <v>1574</v>
      </c>
      <c r="O328" s="109"/>
      <c r="P328" s="109"/>
      <c r="Q328" s="111">
        <v>44028.743425925903</v>
      </c>
      <c r="R328" s="109"/>
      <c r="S328" s="109"/>
      <c r="T328" s="109"/>
      <c r="U328" s="109"/>
      <c r="V328" s="109"/>
      <c r="W328" s="109"/>
      <c r="X328" s="109"/>
      <c r="Y328" s="110">
        <v>0</v>
      </c>
      <c r="Z328" s="109"/>
      <c r="AA328" s="109"/>
      <c r="AB328" s="109"/>
      <c r="AC328" s="109"/>
      <c r="AD328" s="109"/>
      <c r="AE328" s="110"/>
    </row>
    <row r="329" spans="1:31" x14ac:dyDescent="0.25">
      <c r="A329" s="109">
        <f>1*Táblázat2[[#This Row],[Órarendi igények]]</f>
        <v>0</v>
      </c>
      <c r="B329" s="109" t="s">
        <v>3804</v>
      </c>
      <c r="C329" s="109"/>
      <c r="D329" s="109" t="s">
        <v>3805</v>
      </c>
      <c r="E329" s="415"/>
      <c r="F329" s="109"/>
      <c r="G329" s="109" t="s">
        <v>3983</v>
      </c>
      <c r="H329" s="109" t="s">
        <v>1681</v>
      </c>
      <c r="I329" s="110">
        <v>666</v>
      </c>
      <c r="J329" s="109" t="s">
        <v>3982</v>
      </c>
      <c r="K329" s="110">
        <v>0</v>
      </c>
      <c r="L329" s="109" t="s">
        <v>1574</v>
      </c>
      <c r="M329" s="109" t="s">
        <v>1574</v>
      </c>
      <c r="N329" s="109" t="s">
        <v>1574</v>
      </c>
      <c r="O329" s="109"/>
      <c r="P329" s="109"/>
      <c r="Q329" s="111">
        <v>44027.7571412037</v>
      </c>
      <c r="R329" s="109"/>
      <c r="S329" s="109"/>
      <c r="T329" s="109"/>
      <c r="U329" s="109"/>
      <c r="V329" s="109"/>
      <c r="W329" s="109"/>
      <c r="X329" s="109"/>
      <c r="Y329" s="110">
        <v>0</v>
      </c>
      <c r="Z329" s="109"/>
      <c r="AA329" s="109"/>
      <c r="AB329" s="109"/>
      <c r="AC329" s="109"/>
      <c r="AD329" s="109"/>
      <c r="AE329" s="110"/>
    </row>
    <row r="330" spans="1:31" x14ac:dyDescent="0.25">
      <c r="A330" s="109">
        <f>1*Táblázat2[[#This Row],[Órarendi igények]]</f>
        <v>0</v>
      </c>
      <c r="B330" s="109" t="s">
        <v>3804</v>
      </c>
      <c r="C330" s="109"/>
      <c r="D330" s="109" t="s">
        <v>3805</v>
      </c>
      <c r="E330" s="109"/>
      <c r="F330" s="109"/>
      <c r="G330" s="109" t="s">
        <v>3878</v>
      </c>
      <c r="H330" s="109" t="s">
        <v>1681</v>
      </c>
      <c r="I330" s="110">
        <v>666</v>
      </c>
      <c r="J330" s="109" t="s">
        <v>3879</v>
      </c>
      <c r="K330" s="110">
        <v>0</v>
      </c>
      <c r="L330" s="109" t="s">
        <v>1574</v>
      </c>
      <c r="M330" s="109" t="s">
        <v>1574</v>
      </c>
      <c r="N330" s="109" t="s">
        <v>1574</v>
      </c>
      <c r="O330" s="109"/>
      <c r="P330" s="109"/>
      <c r="Q330" s="111">
        <v>44027.758009259298</v>
      </c>
      <c r="R330" s="109"/>
      <c r="S330" s="109"/>
      <c r="T330" s="109"/>
      <c r="U330" s="109"/>
      <c r="V330" s="109"/>
      <c r="W330" s="109"/>
      <c r="X330" s="109"/>
      <c r="Y330" s="110">
        <v>0</v>
      </c>
      <c r="Z330" s="109"/>
      <c r="AA330" s="109"/>
      <c r="AB330" s="109"/>
      <c r="AC330" s="109"/>
      <c r="AD330" s="109"/>
      <c r="AE330" s="110"/>
    </row>
    <row r="331" spans="1:31" x14ac:dyDescent="0.25">
      <c r="A331" s="109">
        <f>1*Táblázat2[[#This Row],[Órarendi igények]]</f>
        <v>0</v>
      </c>
      <c r="B331" s="109" t="s">
        <v>3804</v>
      </c>
      <c r="C331" s="109"/>
      <c r="D331" s="109" t="s">
        <v>3805</v>
      </c>
      <c r="E331" s="109"/>
      <c r="F331" s="109"/>
      <c r="G331" s="109" t="s">
        <v>4196</v>
      </c>
      <c r="H331" s="109" t="s">
        <v>1681</v>
      </c>
      <c r="I331" s="110">
        <v>666</v>
      </c>
      <c r="J331" s="109" t="s">
        <v>3951</v>
      </c>
      <c r="K331" s="110">
        <v>0</v>
      </c>
      <c r="L331" s="109" t="s">
        <v>1574</v>
      </c>
      <c r="M331" s="109" t="s">
        <v>1574</v>
      </c>
      <c r="N331" s="109" t="s">
        <v>1574</v>
      </c>
      <c r="O331" s="109"/>
      <c r="P331" s="109"/>
      <c r="Q331" s="111">
        <v>44027.803460648101</v>
      </c>
      <c r="R331" s="109"/>
      <c r="S331" s="109"/>
      <c r="T331" s="109"/>
      <c r="U331" s="109"/>
      <c r="V331" s="109"/>
      <c r="W331" s="109"/>
      <c r="X331" s="109"/>
      <c r="Y331" s="110">
        <v>0</v>
      </c>
      <c r="Z331" s="109"/>
      <c r="AA331" s="109"/>
      <c r="AB331" s="109"/>
      <c r="AC331" s="109"/>
      <c r="AD331" s="109"/>
      <c r="AE331" s="110"/>
    </row>
    <row r="332" spans="1:31" x14ac:dyDescent="0.25">
      <c r="A332" s="109">
        <f>1*Táblázat2[[#This Row],[Órarendi igények]]</f>
        <v>0</v>
      </c>
      <c r="B332" s="109" t="s">
        <v>3804</v>
      </c>
      <c r="C332" s="109"/>
      <c r="D332" s="109" t="s">
        <v>3805</v>
      </c>
      <c r="E332" s="109"/>
      <c r="F332" s="109"/>
      <c r="G332" s="109" t="s">
        <v>3882</v>
      </c>
      <c r="H332" s="109" t="s">
        <v>1681</v>
      </c>
      <c r="I332" s="110">
        <v>666</v>
      </c>
      <c r="J332" s="109" t="s">
        <v>3883</v>
      </c>
      <c r="K332" s="110">
        <v>0</v>
      </c>
      <c r="L332" s="109" t="s">
        <v>1574</v>
      </c>
      <c r="M332" s="109" t="s">
        <v>1574</v>
      </c>
      <c r="N332" s="109" t="s">
        <v>1574</v>
      </c>
      <c r="O332" s="109"/>
      <c r="P332" s="109"/>
      <c r="Q332" s="111">
        <v>44028.493703703702</v>
      </c>
      <c r="R332" s="109"/>
      <c r="S332" s="109"/>
      <c r="T332" s="109"/>
      <c r="U332" s="109"/>
      <c r="V332" s="109"/>
      <c r="W332" s="109"/>
      <c r="X332" s="109"/>
      <c r="Y332" s="110">
        <v>0</v>
      </c>
      <c r="Z332" s="109"/>
      <c r="AA332" s="109"/>
      <c r="AB332" s="109"/>
      <c r="AC332" s="109"/>
      <c r="AD332" s="109"/>
      <c r="AE332" s="110"/>
    </row>
    <row r="333" spans="1:31" x14ac:dyDescent="0.25">
      <c r="A333" s="109">
        <f>1*Táblázat2[[#This Row],[Órarendi igények]]</f>
        <v>0</v>
      </c>
      <c r="B333" s="109" t="s">
        <v>3804</v>
      </c>
      <c r="C333" s="109"/>
      <c r="D333" s="109" t="s">
        <v>3805</v>
      </c>
      <c r="E333" s="415"/>
      <c r="F333" s="109"/>
      <c r="G333" s="109" t="s">
        <v>4076</v>
      </c>
      <c r="H333" s="109" t="s">
        <v>1681</v>
      </c>
      <c r="I333" s="110">
        <v>666</v>
      </c>
      <c r="J333" s="109" t="s">
        <v>3885</v>
      </c>
      <c r="K333" s="110">
        <v>0</v>
      </c>
      <c r="L333" s="109" t="s">
        <v>1574</v>
      </c>
      <c r="M333" s="109" t="s">
        <v>1574</v>
      </c>
      <c r="N333" s="109" t="s">
        <v>1574</v>
      </c>
      <c r="O333" s="109"/>
      <c r="P333" s="109"/>
      <c r="Q333" s="111">
        <v>44028.494837963</v>
      </c>
      <c r="R333" s="109"/>
      <c r="S333" s="109"/>
      <c r="T333" s="109"/>
      <c r="U333" s="109"/>
      <c r="V333" s="109"/>
      <c r="W333" s="109"/>
      <c r="X333" s="109"/>
      <c r="Y333" s="110">
        <v>0</v>
      </c>
      <c r="Z333" s="109"/>
      <c r="AA333" s="109"/>
      <c r="AB333" s="109"/>
      <c r="AC333" s="109"/>
      <c r="AD333" s="109"/>
      <c r="AE333" s="110"/>
    </row>
    <row r="334" spans="1:31" x14ac:dyDescent="0.25">
      <c r="A334" s="109">
        <f>1*Táblázat2[[#This Row],[Órarendi igények]]</f>
        <v>0</v>
      </c>
      <c r="B334" s="109" t="s">
        <v>3804</v>
      </c>
      <c r="C334" s="109"/>
      <c r="D334" s="109" t="s">
        <v>3805</v>
      </c>
      <c r="E334" s="415"/>
      <c r="F334" s="109"/>
      <c r="G334" s="109" t="s">
        <v>3985</v>
      </c>
      <c r="H334" s="109" t="s">
        <v>1681</v>
      </c>
      <c r="I334" s="110">
        <v>666</v>
      </c>
      <c r="J334" s="109" t="s">
        <v>3928</v>
      </c>
      <c r="K334" s="110">
        <v>0</v>
      </c>
      <c r="L334" s="109" t="s">
        <v>1574</v>
      </c>
      <c r="M334" s="109" t="s">
        <v>1574</v>
      </c>
      <c r="N334" s="109" t="s">
        <v>1574</v>
      </c>
      <c r="O334" s="109"/>
      <c r="P334" s="109"/>
      <c r="Q334" s="111">
        <v>44028.496076388903</v>
      </c>
      <c r="R334" s="109"/>
      <c r="S334" s="109"/>
      <c r="T334" s="109"/>
      <c r="U334" s="109"/>
      <c r="V334" s="109"/>
      <c r="W334" s="109"/>
      <c r="X334" s="109"/>
      <c r="Y334" s="110">
        <v>0</v>
      </c>
      <c r="Z334" s="109"/>
      <c r="AA334" s="109"/>
      <c r="AB334" s="109"/>
      <c r="AC334" s="109"/>
      <c r="AD334" s="109"/>
      <c r="AE334" s="110"/>
    </row>
    <row r="335" spans="1:31" x14ac:dyDescent="0.25">
      <c r="A335" s="109">
        <f>1*Táblázat2[[#This Row],[Órarendi igények]]</f>
        <v>0</v>
      </c>
      <c r="B335" s="109" t="s">
        <v>3804</v>
      </c>
      <c r="C335" s="109"/>
      <c r="D335" s="109" t="s">
        <v>3823</v>
      </c>
      <c r="E335" s="415"/>
      <c r="F335" s="109"/>
      <c r="G335" s="109" t="s">
        <v>4299</v>
      </c>
      <c r="H335" s="109" t="s">
        <v>1593</v>
      </c>
      <c r="I335" s="110">
        <v>666</v>
      </c>
      <c r="J335" s="109" t="s">
        <v>4300</v>
      </c>
      <c r="K335" s="110">
        <v>0</v>
      </c>
      <c r="L335" s="109" t="s">
        <v>1574</v>
      </c>
      <c r="M335" s="109" t="s">
        <v>1574</v>
      </c>
      <c r="N335" s="109" t="s">
        <v>1574</v>
      </c>
      <c r="O335" s="109"/>
      <c r="P335" s="109"/>
      <c r="Q335" s="111">
        <v>44028.641041666699</v>
      </c>
      <c r="R335" s="109" t="s">
        <v>4728</v>
      </c>
      <c r="S335" s="109"/>
      <c r="T335" s="109"/>
      <c r="U335" s="109"/>
      <c r="V335" s="109"/>
      <c r="W335" s="109"/>
      <c r="X335" s="109"/>
      <c r="Y335" s="110">
        <v>0</v>
      </c>
      <c r="Z335" s="109"/>
      <c r="AA335" s="109"/>
      <c r="AB335" s="109"/>
      <c r="AC335" s="109"/>
      <c r="AD335" s="109"/>
      <c r="AE335" s="110"/>
    </row>
    <row r="336" spans="1:31" x14ac:dyDescent="0.25">
      <c r="A336" s="109">
        <f>1*Táblázat2[[#This Row],[Órarendi igények]]</f>
        <v>0</v>
      </c>
      <c r="B336" s="109" t="s">
        <v>3813</v>
      </c>
      <c r="C336" s="109"/>
      <c r="D336" s="109" t="s">
        <v>3805</v>
      </c>
      <c r="E336" s="415"/>
      <c r="F336" s="109"/>
      <c r="G336" s="109" t="s">
        <v>4081</v>
      </c>
      <c r="H336" s="109" t="s">
        <v>1681</v>
      </c>
      <c r="I336" s="110">
        <v>666</v>
      </c>
      <c r="J336" s="109" t="s">
        <v>3932</v>
      </c>
      <c r="K336" s="110">
        <v>0</v>
      </c>
      <c r="L336" s="109" t="s">
        <v>1574</v>
      </c>
      <c r="M336" s="109" t="s">
        <v>1574</v>
      </c>
      <c r="N336" s="109" t="s">
        <v>1574</v>
      </c>
      <c r="O336" s="109"/>
      <c r="P336" s="109"/>
      <c r="Q336" s="111">
        <v>44027.720208333303</v>
      </c>
      <c r="R336" s="109"/>
      <c r="S336" s="109"/>
      <c r="T336" s="109"/>
      <c r="U336" s="109"/>
      <c r="V336" s="109"/>
      <c r="W336" s="109"/>
      <c r="X336" s="109"/>
      <c r="Y336" s="110">
        <v>0</v>
      </c>
      <c r="Z336" s="109"/>
      <c r="AA336" s="109"/>
      <c r="AB336" s="109"/>
      <c r="AC336" s="109"/>
      <c r="AD336" s="109"/>
      <c r="AE336" s="110"/>
    </row>
    <row r="337" spans="1:31" x14ac:dyDescent="0.25">
      <c r="A337" s="109">
        <f>1*Táblázat2[[#This Row],[Órarendi igények]]</f>
        <v>0</v>
      </c>
      <c r="B337" s="109" t="s">
        <v>3813</v>
      </c>
      <c r="C337" s="109"/>
      <c r="D337" s="109" t="s">
        <v>3805</v>
      </c>
      <c r="E337" s="415"/>
      <c r="F337" s="109"/>
      <c r="G337" s="109" t="s">
        <v>4198</v>
      </c>
      <c r="H337" s="109" t="s">
        <v>1681</v>
      </c>
      <c r="I337" s="110">
        <v>666</v>
      </c>
      <c r="J337" s="109" t="s">
        <v>4199</v>
      </c>
      <c r="K337" s="110">
        <v>0</v>
      </c>
      <c r="L337" s="109" t="s">
        <v>1574</v>
      </c>
      <c r="M337" s="109" t="s">
        <v>1574</v>
      </c>
      <c r="N337" s="109" t="s">
        <v>1574</v>
      </c>
      <c r="O337" s="109"/>
      <c r="P337" s="109"/>
      <c r="Q337" s="111">
        <v>44027.723611111098</v>
      </c>
      <c r="R337" s="109"/>
      <c r="S337" s="109"/>
      <c r="T337" s="109"/>
      <c r="U337" s="109"/>
      <c r="V337" s="109"/>
      <c r="W337" s="109"/>
      <c r="X337" s="109"/>
      <c r="Y337" s="110">
        <v>0</v>
      </c>
      <c r="Z337" s="109"/>
      <c r="AA337" s="109"/>
      <c r="AB337" s="109"/>
      <c r="AC337" s="109"/>
      <c r="AD337" s="109"/>
      <c r="AE337" s="110"/>
    </row>
    <row r="338" spans="1:31" x14ac:dyDescent="0.25">
      <c r="A338" s="109">
        <f>1*Táblázat2[[#This Row],[Órarendi igények]]</f>
        <v>0</v>
      </c>
      <c r="B338" s="109" t="s">
        <v>3804</v>
      </c>
      <c r="C338" s="109"/>
      <c r="D338" s="109" t="s">
        <v>3805</v>
      </c>
      <c r="E338" s="415"/>
      <c r="F338" s="109"/>
      <c r="G338" s="109" t="s">
        <v>4358</v>
      </c>
      <c r="H338" s="109" t="s">
        <v>1681</v>
      </c>
      <c r="I338" s="110">
        <v>666</v>
      </c>
      <c r="J338" s="109" t="s">
        <v>4317</v>
      </c>
      <c r="K338" s="110">
        <v>0</v>
      </c>
      <c r="L338" s="109" t="s">
        <v>1574</v>
      </c>
      <c r="M338" s="109" t="s">
        <v>1574</v>
      </c>
      <c r="N338" s="109" t="s">
        <v>1574</v>
      </c>
      <c r="O338" s="109"/>
      <c r="P338" s="109"/>
      <c r="Q338" s="111">
        <v>44028.496932870403</v>
      </c>
      <c r="R338" s="109"/>
      <c r="S338" s="109"/>
      <c r="T338" s="109"/>
      <c r="U338" s="109"/>
      <c r="V338" s="109"/>
      <c r="W338" s="109"/>
      <c r="X338" s="109"/>
      <c r="Y338" s="110">
        <v>0</v>
      </c>
      <c r="Z338" s="109"/>
      <c r="AA338" s="109"/>
      <c r="AB338" s="109"/>
      <c r="AC338" s="109"/>
      <c r="AD338" s="109"/>
      <c r="AE338" s="110"/>
    </row>
    <row r="339" spans="1:31" x14ac:dyDescent="0.25">
      <c r="A339" s="109">
        <f>1*Táblázat2[[#This Row],[Órarendi igények]]</f>
        <v>0</v>
      </c>
      <c r="B339" s="109" t="s">
        <v>3804</v>
      </c>
      <c r="C339" s="109"/>
      <c r="D339" s="109" t="s">
        <v>3823</v>
      </c>
      <c r="E339" s="415"/>
      <c r="F339" s="109"/>
      <c r="G339" s="109" t="s">
        <v>4360</v>
      </c>
      <c r="H339" s="109" t="s">
        <v>1593</v>
      </c>
      <c r="I339" s="110">
        <v>666</v>
      </c>
      <c r="J339" s="109" t="s">
        <v>4361</v>
      </c>
      <c r="K339" s="110">
        <v>0</v>
      </c>
      <c r="L339" s="109" t="s">
        <v>1574</v>
      </c>
      <c r="M339" s="109" t="s">
        <v>1574</v>
      </c>
      <c r="N339" s="109" t="s">
        <v>1574</v>
      </c>
      <c r="O339" s="109"/>
      <c r="P339" s="109"/>
      <c r="Q339" s="111">
        <v>44028.635381944398</v>
      </c>
      <c r="R339" s="109" t="s">
        <v>952</v>
      </c>
      <c r="S339" s="109"/>
      <c r="T339" s="109"/>
      <c r="U339" s="109"/>
      <c r="V339" s="109"/>
      <c r="W339" s="109"/>
      <c r="X339" s="109"/>
      <c r="Y339" s="110">
        <v>0</v>
      </c>
      <c r="Z339" s="109"/>
      <c r="AA339" s="109"/>
      <c r="AB339" s="109"/>
      <c r="AC339" s="109"/>
      <c r="AD339" s="109"/>
      <c r="AE339" s="110"/>
    </row>
    <row r="340" spans="1:31" x14ac:dyDescent="0.25">
      <c r="A340" s="109">
        <f>1*Táblázat2[[#This Row],[Órarendi igények]]</f>
        <v>0</v>
      </c>
      <c r="B340" s="109" t="s">
        <v>3804</v>
      </c>
      <c r="C340" s="109"/>
      <c r="D340" s="109" t="s">
        <v>3823</v>
      </c>
      <c r="E340" s="415"/>
      <c r="F340" s="109"/>
      <c r="G340" s="109" t="s">
        <v>4209</v>
      </c>
      <c r="H340" s="109" t="s">
        <v>1593</v>
      </c>
      <c r="I340" s="110">
        <v>666</v>
      </c>
      <c r="J340" s="109" t="s">
        <v>4210</v>
      </c>
      <c r="K340" s="110">
        <v>0</v>
      </c>
      <c r="L340" s="109" t="s">
        <v>1574</v>
      </c>
      <c r="M340" s="109" t="s">
        <v>1574</v>
      </c>
      <c r="N340" s="109" t="s">
        <v>1574</v>
      </c>
      <c r="O340" s="109"/>
      <c r="P340" s="109"/>
      <c r="Q340" s="111">
        <v>44028.640682870398</v>
      </c>
      <c r="R340" s="109" t="s">
        <v>4666</v>
      </c>
      <c r="S340" s="109"/>
      <c r="T340" s="109"/>
      <c r="U340" s="109"/>
      <c r="V340" s="109"/>
      <c r="W340" s="109"/>
      <c r="X340" s="109"/>
      <c r="Y340" s="110">
        <v>0</v>
      </c>
      <c r="Z340" s="109"/>
      <c r="AA340" s="109"/>
      <c r="AB340" s="109"/>
      <c r="AC340" s="109"/>
      <c r="AD340" s="109"/>
      <c r="AE340" s="110"/>
    </row>
    <row r="341" spans="1:31" x14ac:dyDescent="0.25">
      <c r="A341" s="109">
        <f>1*Táblázat2[[#This Row],[Órarendi igények]]</f>
        <v>0</v>
      </c>
      <c r="B341" s="109" t="s">
        <v>3813</v>
      </c>
      <c r="C341" s="109"/>
      <c r="D341" s="109" t="s">
        <v>3805</v>
      </c>
      <c r="E341" s="415"/>
      <c r="F341" s="109"/>
      <c r="G341" s="109" t="s">
        <v>3907</v>
      </c>
      <c r="H341" s="109" t="s">
        <v>1681</v>
      </c>
      <c r="I341" s="110">
        <v>666</v>
      </c>
      <c r="J341" s="109" t="s">
        <v>3908</v>
      </c>
      <c r="K341" s="110">
        <v>0</v>
      </c>
      <c r="L341" s="109" t="s">
        <v>1574</v>
      </c>
      <c r="M341" s="109" t="s">
        <v>1574</v>
      </c>
      <c r="N341" s="109" t="s">
        <v>1574</v>
      </c>
      <c r="O341" s="109"/>
      <c r="P341" s="109"/>
      <c r="Q341" s="111">
        <v>44027.728888888902</v>
      </c>
      <c r="R341" s="109"/>
      <c r="S341" s="109"/>
      <c r="T341" s="109"/>
      <c r="U341" s="109"/>
      <c r="V341" s="109"/>
      <c r="W341" s="109"/>
      <c r="X341" s="109"/>
      <c r="Y341" s="110">
        <v>0</v>
      </c>
      <c r="Z341" s="109"/>
      <c r="AA341" s="109"/>
      <c r="AB341" s="109"/>
      <c r="AC341" s="109"/>
      <c r="AD341" s="109"/>
      <c r="AE341" s="110"/>
    </row>
    <row r="342" spans="1:31" x14ac:dyDescent="0.25">
      <c r="A342" s="109">
        <f>1*Táblázat2[[#This Row],[Órarendi igények]]</f>
        <v>0</v>
      </c>
      <c r="B342" s="109" t="s">
        <v>3813</v>
      </c>
      <c r="C342" s="109"/>
      <c r="D342" s="109" t="s">
        <v>3805</v>
      </c>
      <c r="E342" s="109"/>
      <c r="F342" s="109"/>
      <c r="G342" s="109" t="s">
        <v>4104</v>
      </c>
      <c r="H342" s="109" t="s">
        <v>1681</v>
      </c>
      <c r="I342" s="110">
        <v>666</v>
      </c>
      <c r="J342" s="109" t="s">
        <v>3989</v>
      </c>
      <c r="K342" s="110">
        <v>0</v>
      </c>
      <c r="L342" s="109" t="s">
        <v>1574</v>
      </c>
      <c r="M342" s="109" t="s">
        <v>1574</v>
      </c>
      <c r="N342" s="109" t="s">
        <v>1574</v>
      </c>
      <c r="O342" s="109"/>
      <c r="P342" s="109"/>
      <c r="Q342" s="111">
        <v>44027.727673611102</v>
      </c>
      <c r="R342" s="109"/>
      <c r="S342" s="109"/>
      <c r="T342" s="109"/>
      <c r="U342" s="109"/>
      <c r="V342" s="109"/>
      <c r="W342" s="109"/>
      <c r="X342" s="109"/>
      <c r="Y342" s="110">
        <v>0</v>
      </c>
      <c r="Z342" s="109"/>
      <c r="AA342" s="109"/>
      <c r="AB342" s="109"/>
      <c r="AC342" s="109"/>
      <c r="AD342" s="109"/>
      <c r="AE342" s="110"/>
    </row>
    <row r="343" spans="1:31" x14ac:dyDescent="0.25">
      <c r="A343" s="109">
        <f>1*Táblázat2[[#This Row],[Órarendi igények]]</f>
        <v>0</v>
      </c>
      <c r="B343" s="109" t="s">
        <v>3804</v>
      </c>
      <c r="C343" s="109"/>
      <c r="D343" s="109" t="s">
        <v>3805</v>
      </c>
      <c r="E343" s="109"/>
      <c r="F343" s="109"/>
      <c r="G343" s="109" t="s">
        <v>4220</v>
      </c>
      <c r="H343" s="109" t="s">
        <v>1681</v>
      </c>
      <c r="I343" s="110">
        <v>666</v>
      </c>
      <c r="J343" s="109" t="s">
        <v>4221</v>
      </c>
      <c r="K343" s="110">
        <v>0</v>
      </c>
      <c r="L343" s="109" t="s">
        <v>1574</v>
      </c>
      <c r="M343" s="109" t="s">
        <v>1574</v>
      </c>
      <c r="N343" s="109" t="s">
        <v>1574</v>
      </c>
      <c r="O343" s="109"/>
      <c r="P343" s="109"/>
      <c r="Q343" s="111">
        <v>44028.745381944398</v>
      </c>
      <c r="R343" s="109"/>
      <c r="S343" s="109"/>
      <c r="T343" s="109"/>
      <c r="U343" s="109"/>
      <c r="V343" s="109"/>
      <c r="W343" s="109"/>
      <c r="X343" s="109"/>
      <c r="Y343" s="110">
        <v>0</v>
      </c>
      <c r="Z343" s="109"/>
      <c r="AA343" s="109"/>
      <c r="AB343" s="109"/>
      <c r="AC343" s="109"/>
      <c r="AD343" s="109"/>
      <c r="AE343" s="110"/>
    </row>
    <row r="344" spans="1:31" x14ac:dyDescent="0.25">
      <c r="A344" s="109">
        <f>1*Táblázat2[[#This Row],[Órarendi igények]]</f>
        <v>0</v>
      </c>
      <c r="B344" s="109" t="s">
        <v>3804</v>
      </c>
      <c r="C344" s="109"/>
      <c r="D344" s="109" t="s">
        <v>3805</v>
      </c>
      <c r="E344" s="109"/>
      <c r="F344" s="109"/>
      <c r="G344" s="109" t="s">
        <v>4312</v>
      </c>
      <c r="H344" s="109" t="s">
        <v>1681</v>
      </c>
      <c r="I344" s="110">
        <v>666</v>
      </c>
      <c r="J344" s="109" t="s">
        <v>4109</v>
      </c>
      <c r="K344" s="110">
        <v>0</v>
      </c>
      <c r="L344" s="109" t="s">
        <v>1574</v>
      </c>
      <c r="M344" s="109" t="s">
        <v>1574</v>
      </c>
      <c r="N344" s="109" t="s">
        <v>1574</v>
      </c>
      <c r="O344" s="109"/>
      <c r="P344" s="109"/>
      <c r="Q344" s="111">
        <v>44020.7796759259</v>
      </c>
      <c r="R344" s="109"/>
      <c r="S344" s="109"/>
      <c r="T344" s="109"/>
      <c r="U344" s="109"/>
      <c r="V344" s="109"/>
      <c r="W344" s="109"/>
      <c r="X344" s="109"/>
      <c r="Y344" s="110">
        <v>0</v>
      </c>
      <c r="Z344" s="109"/>
      <c r="AA344" s="109"/>
      <c r="AB344" s="109"/>
      <c r="AC344" s="109"/>
      <c r="AD344" s="109"/>
      <c r="AE344" s="110"/>
    </row>
    <row r="345" spans="1:31" x14ac:dyDescent="0.25">
      <c r="A345" s="109">
        <f>1*Táblázat2[[#This Row],[Órarendi igények]]</f>
        <v>0</v>
      </c>
      <c r="B345" s="109" t="s">
        <v>3804</v>
      </c>
      <c r="C345" s="109"/>
      <c r="D345" s="109" t="s">
        <v>3805</v>
      </c>
      <c r="E345" s="109"/>
      <c r="F345" s="109"/>
      <c r="G345" s="109" t="s">
        <v>4476</v>
      </c>
      <c r="H345" s="109" t="s">
        <v>1681</v>
      </c>
      <c r="I345" s="110">
        <v>666</v>
      </c>
      <c r="J345" s="109" t="s">
        <v>3967</v>
      </c>
      <c r="K345" s="110">
        <v>0</v>
      </c>
      <c r="L345" s="109" t="s">
        <v>1574</v>
      </c>
      <c r="M345" s="109" t="s">
        <v>1574</v>
      </c>
      <c r="N345" s="109" t="s">
        <v>1574</v>
      </c>
      <c r="O345" s="109"/>
      <c r="P345" s="109"/>
      <c r="Q345" s="111">
        <v>44028.621863425898</v>
      </c>
      <c r="R345" s="109"/>
      <c r="S345" s="109"/>
      <c r="T345" s="109"/>
      <c r="U345" s="109"/>
      <c r="V345" s="109"/>
      <c r="W345" s="109"/>
      <c r="X345" s="109"/>
      <c r="Y345" s="110">
        <v>0</v>
      </c>
      <c r="Z345" s="109"/>
      <c r="AA345" s="109"/>
      <c r="AB345" s="109"/>
      <c r="AC345" s="109"/>
      <c r="AD345" s="109"/>
      <c r="AE345" s="110"/>
    </row>
    <row r="346" spans="1:31" x14ac:dyDescent="0.25">
      <c r="A346" s="109">
        <f>1*Táblázat2[[#This Row],[Órarendi igények]]</f>
        <v>0</v>
      </c>
      <c r="B346" s="109" t="s">
        <v>3804</v>
      </c>
      <c r="C346" s="109"/>
      <c r="D346" s="109" t="s">
        <v>3823</v>
      </c>
      <c r="E346" s="109"/>
      <c r="F346" s="109"/>
      <c r="G346" s="109" t="s">
        <v>4011</v>
      </c>
      <c r="H346" s="109" t="s">
        <v>1593</v>
      </c>
      <c r="I346" s="110">
        <v>666</v>
      </c>
      <c r="J346" s="109" t="s">
        <v>4012</v>
      </c>
      <c r="K346" s="110">
        <v>0</v>
      </c>
      <c r="L346" s="109" t="s">
        <v>1574</v>
      </c>
      <c r="M346" s="109" t="s">
        <v>1574</v>
      </c>
      <c r="N346" s="109" t="s">
        <v>1574</v>
      </c>
      <c r="O346" s="109"/>
      <c r="P346" s="109"/>
      <c r="Q346" s="111">
        <v>44028.639756944402</v>
      </c>
      <c r="R346" s="109"/>
      <c r="S346" s="109"/>
      <c r="T346" s="109"/>
      <c r="U346" s="109"/>
      <c r="V346" s="109"/>
      <c r="W346" s="109"/>
      <c r="X346" s="109"/>
      <c r="Y346" s="110">
        <v>0</v>
      </c>
      <c r="Z346" s="109"/>
      <c r="AA346" s="109"/>
      <c r="AB346" s="109"/>
      <c r="AC346" s="109"/>
      <c r="AD346" s="109"/>
      <c r="AE346" s="110"/>
    </row>
    <row r="347" spans="1:31" x14ac:dyDescent="0.25">
      <c r="A347" s="109">
        <f>1*Táblázat2[[#This Row],[Órarendi igények]]</f>
        <v>0</v>
      </c>
      <c r="B347" s="109" t="s">
        <v>3813</v>
      </c>
      <c r="C347" s="109"/>
      <c r="D347" s="109" t="s">
        <v>3805</v>
      </c>
      <c r="E347" s="109"/>
      <c r="F347" s="109"/>
      <c r="G347" s="109" t="s">
        <v>3913</v>
      </c>
      <c r="H347" s="109" t="s">
        <v>1681</v>
      </c>
      <c r="I347" s="110">
        <v>666</v>
      </c>
      <c r="J347" s="109" t="s">
        <v>3914</v>
      </c>
      <c r="K347" s="110">
        <v>0</v>
      </c>
      <c r="L347" s="109" t="s">
        <v>1574</v>
      </c>
      <c r="M347" s="109" t="s">
        <v>1574</v>
      </c>
      <c r="N347" s="109" t="s">
        <v>1574</v>
      </c>
      <c r="O347" s="109"/>
      <c r="P347" s="109"/>
      <c r="Q347" s="111">
        <v>44027.725648148102</v>
      </c>
      <c r="R347" s="109"/>
      <c r="S347" s="109"/>
      <c r="T347" s="109"/>
      <c r="U347" s="109"/>
      <c r="V347" s="109"/>
      <c r="W347" s="109"/>
      <c r="X347" s="109"/>
      <c r="Y347" s="110">
        <v>0</v>
      </c>
      <c r="Z347" s="109"/>
      <c r="AA347" s="109"/>
      <c r="AB347" s="109"/>
      <c r="AC347" s="109"/>
      <c r="AD347" s="109"/>
      <c r="AE347" s="110"/>
    </row>
    <row r="348" spans="1:31" x14ac:dyDescent="0.25">
      <c r="A348" s="109">
        <f>1*Táblázat2[[#This Row],[Órarendi igények]]</f>
        <v>0</v>
      </c>
      <c r="B348" s="109" t="s">
        <v>3804</v>
      </c>
      <c r="C348" s="109"/>
      <c r="D348" s="109" t="s">
        <v>3805</v>
      </c>
      <c r="E348" s="109"/>
      <c r="F348" s="109"/>
      <c r="G348" s="109" t="s">
        <v>4376</v>
      </c>
      <c r="H348" s="109" t="s">
        <v>1681</v>
      </c>
      <c r="I348" s="110">
        <v>666</v>
      </c>
      <c r="J348" s="109" t="s">
        <v>3982</v>
      </c>
      <c r="K348" s="110">
        <v>0</v>
      </c>
      <c r="L348" s="109" t="s">
        <v>1574</v>
      </c>
      <c r="M348" s="109" t="s">
        <v>1574</v>
      </c>
      <c r="N348" s="109" t="s">
        <v>1574</v>
      </c>
      <c r="O348" s="109"/>
      <c r="P348" s="109"/>
      <c r="Q348" s="111">
        <v>44027.7566898148</v>
      </c>
      <c r="R348" s="109"/>
      <c r="S348" s="109"/>
      <c r="T348" s="109"/>
      <c r="U348" s="109"/>
      <c r="V348" s="109"/>
      <c r="W348" s="109"/>
      <c r="X348" s="109"/>
      <c r="Y348" s="110">
        <v>0</v>
      </c>
      <c r="Z348" s="109"/>
      <c r="AA348" s="109"/>
      <c r="AB348" s="109"/>
      <c r="AC348" s="109"/>
      <c r="AD348" s="109"/>
      <c r="AE348" s="110"/>
    </row>
    <row r="349" spans="1:31" x14ac:dyDescent="0.25">
      <c r="A349" s="109">
        <f>1*Táblázat2[[#This Row],[Órarendi igények]]</f>
        <v>0</v>
      </c>
      <c r="B349" s="109" t="s">
        <v>3804</v>
      </c>
      <c r="C349" s="109"/>
      <c r="D349" s="109" t="s">
        <v>3805</v>
      </c>
      <c r="E349" s="109"/>
      <c r="F349" s="109"/>
      <c r="G349" s="109" t="s">
        <v>4231</v>
      </c>
      <c r="H349" s="109" t="s">
        <v>1681</v>
      </c>
      <c r="I349" s="110">
        <v>666</v>
      </c>
      <c r="J349" s="109" t="s">
        <v>4052</v>
      </c>
      <c r="K349" s="110">
        <v>0</v>
      </c>
      <c r="L349" s="109" t="s">
        <v>1574</v>
      </c>
      <c r="M349" s="109" t="s">
        <v>1574</v>
      </c>
      <c r="N349" s="109" t="s">
        <v>1574</v>
      </c>
      <c r="O349" s="109"/>
      <c r="P349" s="109"/>
      <c r="Q349" s="111">
        <v>44028.612129629597</v>
      </c>
      <c r="R349" s="109"/>
      <c r="S349" s="109"/>
      <c r="T349" s="109"/>
      <c r="U349" s="109"/>
      <c r="V349" s="109"/>
      <c r="W349" s="109"/>
      <c r="X349" s="109"/>
      <c r="Y349" s="110">
        <v>0</v>
      </c>
      <c r="Z349" s="109"/>
      <c r="AA349" s="109"/>
      <c r="AB349" s="109"/>
      <c r="AC349" s="109"/>
      <c r="AD349" s="109"/>
      <c r="AE349" s="110"/>
    </row>
    <row r="350" spans="1:31" x14ac:dyDescent="0.25">
      <c r="A350" s="109">
        <f>1*Táblázat2[[#This Row],[Órarendi igények]]</f>
        <v>0</v>
      </c>
      <c r="B350" s="109" t="s">
        <v>3804</v>
      </c>
      <c r="C350" s="109"/>
      <c r="D350" s="109" t="s">
        <v>3805</v>
      </c>
      <c r="E350" s="109"/>
      <c r="F350" s="109"/>
      <c r="G350" s="109" t="s">
        <v>4565</v>
      </c>
      <c r="H350" s="109" t="s">
        <v>1681</v>
      </c>
      <c r="I350" s="110">
        <v>666</v>
      </c>
      <c r="J350" s="109" t="s">
        <v>4566</v>
      </c>
      <c r="K350" s="110">
        <v>0</v>
      </c>
      <c r="L350" s="109" t="s">
        <v>1574</v>
      </c>
      <c r="M350" s="109" t="s">
        <v>1574</v>
      </c>
      <c r="N350" s="109" t="s">
        <v>1574</v>
      </c>
      <c r="O350" s="109"/>
      <c r="P350" s="109"/>
      <c r="Q350" s="111">
        <v>44028.742488425902</v>
      </c>
      <c r="R350" s="109"/>
      <c r="S350" s="109"/>
      <c r="T350" s="109"/>
      <c r="U350" s="109"/>
      <c r="V350" s="109"/>
      <c r="W350" s="109"/>
      <c r="X350" s="109"/>
      <c r="Y350" s="110">
        <v>0</v>
      </c>
      <c r="Z350" s="109"/>
      <c r="AA350" s="109"/>
      <c r="AB350" s="109"/>
      <c r="AC350" s="109"/>
      <c r="AD350" s="109"/>
      <c r="AE350" s="110"/>
    </row>
    <row r="351" spans="1:31" x14ac:dyDescent="0.25">
      <c r="A351" s="109">
        <f>1*Táblázat2[[#This Row],[Órarendi igények]]</f>
        <v>0</v>
      </c>
      <c r="B351" s="109" t="s">
        <v>3804</v>
      </c>
      <c r="C351" s="109"/>
      <c r="D351" s="109" t="s">
        <v>3805</v>
      </c>
      <c r="E351" s="109"/>
      <c r="F351" s="109"/>
      <c r="G351" s="109" t="s">
        <v>4322</v>
      </c>
      <c r="H351" s="109" t="s">
        <v>1681</v>
      </c>
      <c r="I351" s="110">
        <v>666</v>
      </c>
      <c r="J351" s="109" t="s">
        <v>4003</v>
      </c>
      <c r="K351" s="110">
        <v>0</v>
      </c>
      <c r="L351" s="109" t="s">
        <v>1574</v>
      </c>
      <c r="M351" s="109" t="s">
        <v>1574</v>
      </c>
      <c r="N351" s="109" t="s">
        <v>1574</v>
      </c>
      <c r="O351" s="109"/>
      <c r="P351" s="109"/>
      <c r="Q351" s="111">
        <v>44028.742812500001</v>
      </c>
      <c r="R351" s="109"/>
      <c r="S351" s="109"/>
      <c r="T351" s="109"/>
      <c r="U351" s="109"/>
      <c r="V351" s="109"/>
      <c r="W351" s="109"/>
      <c r="X351" s="109"/>
      <c r="Y351" s="110">
        <v>0</v>
      </c>
      <c r="Z351" s="109"/>
      <c r="AA351" s="109"/>
      <c r="AB351" s="109"/>
      <c r="AC351" s="109"/>
      <c r="AD351" s="109"/>
      <c r="AE351" s="110"/>
    </row>
    <row r="352" spans="1:31" x14ac:dyDescent="0.25">
      <c r="A352" s="109">
        <f>1*Táblázat2[[#This Row],[Órarendi igények]]</f>
        <v>0</v>
      </c>
      <c r="B352" s="109" t="s">
        <v>3804</v>
      </c>
      <c r="C352" s="109"/>
      <c r="D352" s="109" t="s">
        <v>3805</v>
      </c>
      <c r="E352" s="109"/>
      <c r="F352" s="109"/>
      <c r="G352" s="109" t="s">
        <v>4130</v>
      </c>
      <c r="H352" s="109" t="s">
        <v>1681</v>
      </c>
      <c r="I352" s="110">
        <v>666</v>
      </c>
      <c r="J352" s="109" t="s">
        <v>3887</v>
      </c>
      <c r="K352" s="110">
        <v>0</v>
      </c>
      <c r="L352" s="109" t="s">
        <v>1574</v>
      </c>
      <c r="M352" s="109" t="s">
        <v>1574</v>
      </c>
      <c r="N352" s="109" t="s">
        <v>1574</v>
      </c>
      <c r="O352" s="109"/>
      <c r="P352" s="109"/>
      <c r="Q352" s="111">
        <v>44028.495428240698</v>
      </c>
      <c r="R352" s="109"/>
      <c r="S352" s="109"/>
      <c r="T352" s="109"/>
      <c r="U352" s="109"/>
      <c r="V352" s="109"/>
      <c r="W352" s="109"/>
      <c r="X352" s="109"/>
      <c r="Y352" s="110">
        <v>0</v>
      </c>
      <c r="Z352" s="109"/>
      <c r="AA352" s="109"/>
      <c r="AB352" s="109"/>
      <c r="AC352" s="109"/>
      <c r="AD352" s="109"/>
      <c r="AE352" s="110"/>
    </row>
    <row r="353" spans="1:31" x14ac:dyDescent="0.25">
      <c r="A353" s="109">
        <f>1*Táblázat2[[#This Row],[Órarendi igények]]</f>
        <v>0</v>
      </c>
      <c r="B353" s="109" t="s">
        <v>3804</v>
      </c>
      <c r="C353" s="109"/>
      <c r="D353" s="109" t="s">
        <v>3805</v>
      </c>
      <c r="E353" s="109"/>
      <c r="F353" s="109"/>
      <c r="G353" s="109" t="s">
        <v>4323</v>
      </c>
      <c r="H353" s="109" t="s">
        <v>1681</v>
      </c>
      <c r="I353" s="110">
        <v>666</v>
      </c>
      <c r="J353" s="109" t="s">
        <v>4241</v>
      </c>
      <c r="K353" s="110">
        <v>0</v>
      </c>
      <c r="L353" s="109" t="s">
        <v>1574</v>
      </c>
      <c r="M353" s="109" t="s">
        <v>1574</v>
      </c>
      <c r="N353" s="109" t="s">
        <v>1574</v>
      </c>
      <c r="O353" s="109"/>
      <c r="P353" s="109"/>
      <c r="Q353" s="111">
        <v>44028.495648148099</v>
      </c>
      <c r="R353" s="109"/>
      <c r="S353" s="109"/>
      <c r="T353" s="109"/>
      <c r="U353" s="109"/>
      <c r="V353" s="109"/>
      <c r="W353" s="109"/>
      <c r="X353" s="109"/>
      <c r="Y353" s="110">
        <v>0</v>
      </c>
      <c r="Z353" s="109"/>
      <c r="AA353" s="109"/>
      <c r="AB353" s="109"/>
      <c r="AC353" s="109"/>
      <c r="AD353" s="109"/>
      <c r="AE353" s="110"/>
    </row>
    <row r="354" spans="1:31" x14ac:dyDescent="0.25">
      <c r="A354" s="109">
        <f>1*Táblázat2[[#This Row],[Órarendi igények]]</f>
        <v>0</v>
      </c>
      <c r="B354" s="109" t="s">
        <v>3804</v>
      </c>
      <c r="C354" s="109"/>
      <c r="D354" s="109" t="s">
        <v>3805</v>
      </c>
      <c r="E354" s="109"/>
      <c r="F354" s="109"/>
      <c r="G354" s="109" t="s">
        <v>3927</v>
      </c>
      <c r="H354" s="109" t="s">
        <v>1681</v>
      </c>
      <c r="I354" s="110">
        <v>666</v>
      </c>
      <c r="J354" s="109" t="s">
        <v>3928</v>
      </c>
      <c r="K354" s="110">
        <v>0</v>
      </c>
      <c r="L354" s="109" t="s">
        <v>1574</v>
      </c>
      <c r="M354" s="109" t="s">
        <v>1574</v>
      </c>
      <c r="N354" s="109" t="s">
        <v>1574</v>
      </c>
      <c r="O354" s="109"/>
      <c r="P354" s="109"/>
      <c r="Q354" s="111">
        <v>44028.496284722198</v>
      </c>
      <c r="R354" s="109"/>
      <c r="S354" s="109"/>
      <c r="T354" s="109"/>
      <c r="U354" s="109"/>
      <c r="V354" s="109"/>
      <c r="W354" s="109"/>
      <c r="X354" s="109"/>
      <c r="Y354" s="110">
        <v>0</v>
      </c>
      <c r="Z354" s="109"/>
      <c r="AA354" s="109"/>
      <c r="AB354" s="109"/>
      <c r="AC354" s="109"/>
      <c r="AD354" s="109"/>
      <c r="AE354" s="110"/>
    </row>
    <row r="355" spans="1:31" x14ac:dyDescent="0.25">
      <c r="A355" s="109">
        <f>1*Táblázat2[[#This Row],[Órarendi igények]]</f>
        <v>0</v>
      </c>
      <c r="B355" s="109" t="s">
        <v>3804</v>
      </c>
      <c r="C355" s="109"/>
      <c r="D355" s="109" t="s">
        <v>3823</v>
      </c>
      <c r="E355" s="109"/>
      <c r="F355" s="109"/>
      <c r="G355" s="109" t="s">
        <v>4493</v>
      </c>
      <c r="H355" s="109" t="s">
        <v>1593</v>
      </c>
      <c r="I355" s="110">
        <v>666</v>
      </c>
      <c r="J355" s="109" t="s">
        <v>4494</v>
      </c>
      <c r="K355" s="110">
        <v>0</v>
      </c>
      <c r="L355" s="109" t="s">
        <v>1574</v>
      </c>
      <c r="M355" s="109" t="s">
        <v>1574</v>
      </c>
      <c r="N355" s="109" t="s">
        <v>1574</v>
      </c>
      <c r="O355" s="109"/>
      <c r="P355" s="109"/>
      <c r="Q355" s="111">
        <v>44028.641712962999</v>
      </c>
      <c r="R355" s="109"/>
      <c r="S355" s="109"/>
      <c r="T355" s="109"/>
      <c r="U355" s="109"/>
      <c r="V355" s="109"/>
      <c r="W355" s="109"/>
      <c r="X355" s="109"/>
      <c r="Y355" s="110">
        <v>0</v>
      </c>
      <c r="Z355" s="109"/>
      <c r="AA355" s="109"/>
      <c r="AB355" s="109"/>
      <c r="AC355" s="109"/>
      <c r="AD355" s="109"/>
      <c r="AE355" s="110"/>
    </row>
    <row r="356" spans="1:31" x14ac:dyDescent="0.25">
      <c r="A356" s="109">
        <f>1*Táblázat2[[#This Row],[Órarendi igények]]</f>
        <v>0</v>
      </c>
      <c r="B356" s="109" t="s">
        <v>3813</v>
      </c>
      <c r="C356" s="109"/>
      <c r="D356" s="109" t="s">
        <v>3805</v>
      </c>
      <c r="E356" s="109"/>
      <c r="F356" s="109"/>
      <c r="G356" s="109" t="s">
        <v>3933</v>
      </c>
      <c r="H356" s="109" t="s">
        <v>1681</v>
      </c>
      <c r="I356" s="110">
        <v>666</v>
      </c>
      <c r="J356" s="109" t="s">
        <v>3934</v>
      </c>
      <c r="K356" s="110">
        <v>0</v>
      </c>
      <c r="L356" s="109" t="s">
        <v>1574</v>
      </c>
      <c r="M356" s="109" t="s">
        <v>1574</v>
      </c>
      <c r="N356" s="109" t="s">
        <v>1574</v>
      </c>
      <c r="O356" s="109"/>
      <c r="P356" s="109"/>
      <c r="Q356" s="111">
        <v>44027.721574074101</v>
      </c>
      <c r="R356" s="109"/>
      <c r="S356" s="109"/>
      <c r="T356" s="109"/>
      <c r="U356" s="109"/>
      <c r="V356" s="109"/>
      <c r="W356" s="109"/>
      <c r="X356" s="109"/>
      <c r="Y356" s="110">
        <v>0</v>
      </c>
      <c r="Z356" s="109"/>
      <c r="AA356" s="109"/>
      <c r="AB356" s="109"/>
      <c r="AC356" s="109"/>
      <c r="AD356" s="109"/>
      <c r="AE356" s="110"/>
    </row>
    <row r="357" spans="1:31" x14ac:dyDescent="0.25">
      <c r="A357" s="109">
        <f>1*Táblázat2[[#This Row],[Órarendi igények]]</f>
        <v>0</v>
      </c>
      <c r="B357" s="109" t="s">
        <v>3804</v>
      </c>
      <c r="C357" s="109"/>
      <c r="D357" s="109" t="s">
        <v>3805</v>
      </c>
      <c r="E357" s="109"/>
      <c r="F357" s="109"/>
      <c r="G357" s="109" t="s">
        <v>4328</v>
      </c>
      <c r="H357" s="109" t="s">
        <v>1681</v>
      </c>
      <c r="I357" s="110">
        <v>666</v>
      </c>
      <c r="J357" s="109" t="s">
        <v>3891</v>
      </c>
      <c r="K357" s="110">
        <v>0</v>
      </c>
      <c r="L357" s="109" t="s">
        <v>1574</v>
      </c>
      <c r="M357" s="109" t="s">
        <v>1574</v>
      </c>
      <c r="N357" s="109" t="s">
        <v>1574</v>
      </c>
      <c r="O357" s="109"/>
      <c r="P357" s="109"/>
      <c r="Q357" s="111">
        <v>44027.755624999998</v>
      </c>
      <c r="R357" s="109"/>
      <c r="S357" s="109"/>
      <c r="T357" s="109"/>
      <c r="U357" s="109"/>
      <c r="V357" s="109"/>
      <c r="W357" s="109"/>
      <c r="X357" s="109"/>
      <c r="Y357" s="110">
        <v>0</v>
      </c>
      <c r="Z357" s="109"/>
      <c r="AA357" s="109"/>
      <c r="AB357" s="109"/>
      <c r="AC357" s="109"/>
      <c r="AD357" s="109"/>
      <c r="AE357" s="110"/>
    </row>
    <row r="358" spans="1:31" x14ac:dyDescent="0.25">
      <c r="A358" s="109">
        <f>1*Táblázat2[[#This Row],[Órarendi igények]]</f>
        <v>0</v>
      </c>
      <c r="B358" s="109" t="s">
        <v>3813</v>
      </c>
      <c r="C358" s="109"/>
      <c r="D358" s="109" t="s">
        <v>3805</v>
      </c>
      <c r="E358" s="109"/>
      <c r="F358" s="109"/>
      <c r="G358" s="109" t="s">
        <v>4390</v>
      </c>
      <c r="H358" s="109" t="s">
        <v>1681</v>
      </c>
      <c r="I358" s="110">
        <v>666</v>
      </c>
      <c r="J358" s="109" t="s">
        <v>4391</v>
      </c>
      <c r="K358" s="110">
        <v>0</v>
      </c>
      <c r="L358" s="109" t="s">
        <v>1574</v>
      </c>
      <c r="M358" s="109" t="s">
        <v>1574</v>
      </c>
      <c r="N358" s="109" t="s">
        <v>1574</v>
      </c>
      <c r="O358" s="109"/>
      <c r="P358" s="109"/>
      <c r="Q358" s="111">
        <v>44027.719976851899</v>
      </c>
      <c r="R358" s="109"/>
      <c r="S358" s="109"/>
      <c r="T358" s="109"/>
      <c r="U358" s="109"/>
      <c r="V358" s="109"/>
      <c r="W358" s="109"/>
      <c r="X358" s="109"/>
      <c r="Y358" s="110">
        <v>0</v>
      </c>
      <c r="Z358" s="109"/>
      <c r="AA358" s="109"/>
      <c r="AB358" s="109"/>
      <c r="AC358" s="109"/>
      <c r="AD358" s="109"/>
      <c r="AE358" s="110"/>
    </row>
    <row r="359" spans="1:31" x14ac:dyDescent="0.25">
      <c r="A359" s="109">
        <f>1*Táblázat2[[#This Row],[Órarendi igények]]</f>
        <v>0</v>
      </c>
      <c r="B359" s="109" t="s">
        <v>3813</v>
      </c>
      <c r="C359" s="109"/>
      <c r="D359" s="109" t="s">
        <v>3805</v>
      </c>
      <c r="E359" s="109"/>
      <c r="F359" s="109"/>
      <c r="G359" s="109" t="s">
        <v>4504</v>
      </c>
      <c r="H359" s="109" t="s">
        <v>1681</v>
      </c>
      <c r="I359" s="110">
        <v>666</v>
      </c>
      <c r="J359" s="109" t="s">
        <v>4083</v>
      </c>
      <c r="K359" s="110">
        <v>0</v>
      </c>
      <c r="L359" s="109" t="s">
        <v>1574</v>
      </c>
      <c r="M359" s="109" t="s">
        <v>1574</v>
      </c>
      <c r="N359" s="109" t="s">
        <v>1574</v>
      </c>
      <c r="O359" s="109"/>
      <c r="P359" s="109"/>
      <c r="Q359" s="111">
        <v>44027.7209953704</v>
      </c>
      <c r="R359" s="109"/>
      <c r="S359" s="109"/>
      <c r="T359" s="109"/>
      <c r="U359" s="109"/>
      <c r="V359" s="109"/>
      <c r="W359" s="109"/>
      <c r="X359" s="109"/>
      <c r="Y359" s="110">
        <v>0</v>
      </c>
      <c r="Z359" s="109"/>
      <c r="AA359" s="109"/>
      <c r="AB359" s="109"/>
      <c r="AC359" s="109"/>
      <c r="AD359" s="109"/>
      <c r="AE359" s="110"/>
    </row>
    <row r="360" spans="1:31" x14ac:dyDescent="0.25">
      <c r="A360" s="109">
        <f>1*Táblázat2[[#This Row],[Órarendi igények]]</f>
        <v>0</v>
      </c>
      <c r="B360" s="109" t="s">
        <v>3813</v>
      </c>
      <c r="C360" s="109"/>
      <c r="D360" s="109" t="s">
        <v>3805</v>
      </c>
      <c r="E360" s="109"/>
      <c r="F360" s="109"/>
      <c r="G360" s="109" t="s">
        <v>3817</v>
      </c>
      <c r="H360" s="109" t="s">
        <v>1681</v>
      </c>
      <c r="I360" s="110">
        <v>666</v>
      </c>
      <c r="J360" s="109" t="s">
        <v>3818</v>
      </c>
      <c r="K360" s="110">
        <v>0</v>
      </c>
      <c r="L360" s="109" t="s">
        <v>1574</v>
      </c>
      <c r="M360" s="109" t="s">
        <v>1574</v>
      </c>
      <c r="N360" s="109" t="s">
        <v>1574</v>
      </c>
      <c r="O360" s="109"/>
      <c r="P360" s="109"/>
      <c r="Q360" s="111">
        <v>44027.721793981502</v>
      </c>
      <c r="R360" s="109"/>
      <c r="S360" s="109"/>
      <c r="T360" s="109"/>
      <c r="U360" s="109"/>
      <c r="V360" s="109"/>
      <c r="W360" s="109"/>
      <c r="X360" s="109"/>
      <c r="Y360" s="110">
        <v>0</v>
      </c>
      <c r="Z360" s="109"/>
      <c r="AA360" s="109"/>
      <c r="AB360" s="109"/>
      <c r="AC360" s="109"/>
      <c r="AD360" s="109"/>
      <c r="AE360" s="110"/>
    </row>
    <row r="361" spans="1:31" x14ac:dyDescent="0.25">
      <c r="A361" s="109">
        <f>1*Táblázat2[[#This Row],[Órarendi igények]]</f>
        <v>0</v>
      </c>
      <c r="B361" s="109" t="s">
        <v>3804</v>
      </c>
      <c r="C361" s="109"/>
      <c r="D361" s="109" t="s">
        <v>3805</v>
      </c>
      <c r="E361" s="109"/>
      <c r="F361" s="109"/>
      <c r="G361" s="109" t="s">
        <v>4505</v>
      </c>
      <c r="H361" s="109" t="s">
        <v>1681</v>
      </c>
      <c r="I361" s="110">
        <v>666</v>
      </c>
      <c r="J361" s="109" t="s">
        <v>4121</v>
      </c>
      <c r="K361" s="110">
        <v>0</v>
      </c>
      <c r="L361" s="109" t="s">
        <v>1574</v>
      </c>
      <c r="M361" s="109" t="s">
        <v>1574</v>
      </c>
      <c r="N361" s="109" t="s">
        <v>1574</v>
      </c>
      <c r="O361" s="109"/>
      <c r="P361" s="109"/>
      <c r="Q361" s="111">
        <v>44027.806157407402</v>
      </c>
      <c r="R361" s="109"/>
      <c r="S361" s="109"/>
      <c r="T361" s="109"/>
      <c r="U361" s="109"/>
      <c r="V361" s="109"/>
      <c r="W361" s="109"/>
      <c r="X361" s="109"/>
      <c r="Y361" s="110">
        <v>0</v>
      </c>
      <c r="Z361" s="109"/>
      <c r="AA361" s="109"/>
      <c r="AB361" s="109"/>
      <c r="AC361" s="109"/>
      <c r="AD361" s="109"/>
      <c r="AE361" s="110"/>
    </row>
    <row r="362" spans="1:31" x14ac:dyDescent="0.25">
      <c r="A362" s="109">
        <f>1*Táblázat2[[#This Row],[Órarendi igények]]</f>
        <v>0</v>
      </c>
      <c r="B362" s="109" t="s">
        <v>3804</v>
      </c>
      <c r="C362" s="109"/>
      <c r="D362" s="109" t="s">
        <v>3823</v>
      </c>
      <c r="E362" s="415"/>
      <c r="F362" s="109"/>
      <c r="G362" s="109" t="s">
        <v>3826</v>
      </c>
      <c r="H362" s="109" t="s">
        <v>1593</v>
      </c>
      <c r="I362" s="110">
        <v>666</v>
      </c>
      <c r="J362" s="109" t="s">
        <v>3827</v>
      </c>
      <c r="K362" s="110">
        <v>0</v>
      </c>
      <c r="L362" s="109" t="s">
        <v>1574</v>
      </c>
      <c r="M362" s="109" t="s">
        <v>1574</v>
      </c>
      <c r="N362" s="109" t="s">
        <v>1574</v>
      </c>
      <c r="O362" s="109"/>
      <c r="P362" s="109"/>
      <c r="Q362" s="111">
        <v>44028.649178240703</v>
      </c>
      <c r="R362" s="109" t="s">
        <v>3073</v>
      </c>
      <c r="S362" s="109"/>
      <c r="T362" s="109"/>
      <c r="U362" s="109"/>
      <c r="V362" s="109"/>
      <c r="W362" s="109"/>
      <c r="X362" s="109"/>
      <c r="Y362" s="110">
        <v>0</v>
      </c>
      <c r="Z362" s="109"/>
      <c r="AA362" s="109"/>
      <c r="AB362" s="109"/>
      <c r="AC362" s="109"/>
      <c r="AD362" s="109"/>
      <c r="AE362" s="110"/>
    </row>
    <row r="363" spans="1:31" x14ac:dyDescent="0.25">
      <c r="A363" s="109">
        <f>1*Táblázat2[[#This Row],[Órarendi igények]]</f>
        <v>0</v>
      </c>
      <c r="B363" s="109" t="s">
        <v>3804</v>
      </c>
      <c r="C363" s="109"/>
      <c r="D363" s="109" t="s">
        <v>3805</v>
      </c>
      <c r="E363" s="415"/>
      <c r="F363" s="109"/>
      <c r="G363" s="109" t="s">
        <v>4040</v>
      </c>
      <c r="H363" s="109" t="s">
        <v>1681</v>
      </c>
      <c r="I363" s="110">
        <v>666</v>
      </c>
      <c r="J363" s="109" t="s">
        <v>3842</v>
      </c>
      <c r="K363" s="110">
        <v>0</v>
      </c>
      <c r="L363" s="109" t="s">
        <v>1574</v>
      </c>
      <c r="M363" s="109" t="s">
        <v>1574</v>
      </c>
      <c r="N363" s="109" t="s">
        <v>1574</v>
      </c>
      <c r="O363" s="109"/>
      <c r="P363" s="109"/>
      <c r="Q363" s="111">
        <v>44028.621134259301</v>
      </c>
      <c r="R363" s="109"/>
      <c r="S363" s="109"/>
      <c r="T363" s="109"/>
      <c r="U363" s="109"/>
      <c r="V363" s="109"/>
      <c r="W363" s="109"/>
      <c r="X363" s="109"/>
      <c r="Y363" s="110">
        <v>0</v>
      </c>
      <c r="Z363" s="109"/>
      <c r="AA363" s="109"/>
      <c r="AB363" s="109"/>
      <c r="AC363" s="109"/>
      <c r="AD363" s="109"/>
      <c r="AE363" s="110"/>
    </row>
    <row r="364" spans="1:31" x14ac:dyDescent="0.25">
      <c r="A364" s="109">
        <f>1*Táblázat2[[#This Row],[Órarendi igények]]</f>
        <v>0</v>
      </c>
      <c r="B364" s="109" t="s">
        <v>3804</v>
      </c>
      <c r="C364" s="109"/>
      <c r="D364" s="109" t="s">
        <v>3823</v>
      </c>
      <c r="E364" s="415"/>
      <c r="F364" s="109"/>
      <c r="G364" s="109" t="s">
        <v>4400</v>
      </c>
      <c r="H364" s="109" t="s">
        <v>1593</v>
      </c>
      <c r="I364" s="110">
        <v>666</v>
      </c>
      <c r="J364" s="109" t="s">
        <v>4401</v>
      </c>
      <c r="K364" s="110">
        <v>0</v>
      </c>
      <c r="L364" s="109" t="s">
        <v>1574</v>
      </c>
      <c r="M364" s="109" t="s">
        <v>1574</v>
      </c>
      <c r="N364" s="109" t="s">
        <v>1574</v>
      </c>
      <c r="O364" s="109"/>
      <c r="P364" s="109"/>
      <c r="Q364" s="111">
        <v>44028.644618055601</v>
      </c>
      <c r="R364" s="109" t="s">
        <v>4719</v>
      </c>
      <c r="S364" s="109"/>
      <c r="T364" s="109"/>
      <c r="U364" s="109"/>
      <c r="V364" s="109"/>
      <c r="W364" s="109"/>
      <c r="X364" s="109"/>
      <c r="Y364" s="110">
        <v>0</v>
      </c>
      <c r="Z364" s="109"/>
      <c r="AA364" s="109"/>
      <c r="AB364" s="109"/>
      <c r="AC364" s="109"/>
      <c r="AD364" s="109"/>
      <c r="AE364" s="110"/>
    </row>
    <row r="365" spans="1:31" x14ac:dyDescent="0.25">
      <c r="A365" s="109">
        <f>1*Táblázat2[[#This Row],[Órarendi igények]]</f>
        <v>0</v>
      </c>
      <c r="B365" s="109" t="s">
        <v>3804</v>
      </c>
      <c r="C365" s="109"/>
      <c r="D365" s="109" t="s">
        <v>3823</v>
      </c>
      <c r="E365" s="415"/>
      <c r="F365" s="109"/>
      <c r="G365" s="109" t="s">
        <v>4145</v>
      </c>
      <c r="H365" s="109" t="s">
        <v>1593</v>
      </c>
      <c r="I365" s="110">
        <v>666</v>
      </c>
      <c r="J365" s="109" t="s">
        <v>4146</v>
      </c>
      <c r="K365" s="110">
        <v>0</v>
      </c>
      <c r="L365" s="109" t="s">
        <v>1574</v>
      </c>
      <c r="M365" s="109" t="s">
        <v>1574</v>
      </c>
      <c r="N365" s="109" t="s">
        <v>1574</v>
      </c>
      <c r="O365" s="109"/>
      <c r="P365" s="109"/>
      <c r="Q365" s="111">
        <v>44028.644895833299</v>
      </c>
      <c r="R365" s="109" t="s">
        <v>4719</v>
      </c>
      <c r="S365" s="109"/>
      <c r="T365" s="109"/>
      <c r="U365" s="109"/>
      <c r="V365" s="109"/>
      <c r="W365" s="109"/>
      <c r="X365" s="109"/>
      <c r="Y365" s="110">
        <v>0</v>
      </c>
      <c r="Z365" s="109"/>
      <c r="AA365" s="109"/>
      <c r="AB365" s="109"/>
      <c r="AC365" s="109"/>
      <c r="AD365" s="109"/>
      <c r="AE365" s="110"/>
    </row>
    <row r="366" spans="1:31" x14ac:dyDescent="0.25">
      <c r="A366" s="109">
        <f>1*Táblázat2[[#This Row],[Órarendi igények]]</f>
        <v>0</v>
      </c>
      <c r="B366" s="109" t="s">
        <v>3804</v>
      </c>
      <c r="C366" s="109"/>
      <c r="D366" s="109" t="s">
        <v>3823</v>
      </c>
      <c r="E366" s="415"/>
      <c r="F366" s="109"/>
      <c r="G366" s="109" t="s">
        <v>4147</v>
      </c>
      <c r="H366" s="109" t="s">
        <v>1593</v>
      </c>
      <c r="I366" s="110">
        <v>666</v>
      </c>
      <c r="J366" s="109" t="s">
        <v>4148</v>
      </c>
      <c r="K366" s="110">
        <v>0</v>
      </c>
      <c r="L366" s="109" t="s">
        <v>1574</v>
      </c>
      <c r="M366" s="109" t="s">
        <v>1574</v>
      </c>
      <c r="N366" s="109" t="s">
        <v>1574</v>
      </c>
      <c r="O366" s="109"/>
      <c r="P366" s="109"/>
      <c r="Q366" s="111">
        <v>44028.645034722198</v>
      </c>
      <c r="R366" s="109" t="s">
        <v>4708</v>
      </c>
      <c r="S366" s="109"/>
      <c r="T366" s="109"/>
      <c r="U366" s="109"/>
      <c r="V366" s="109"/>
      <c r="W366" s="109"/>
      <c r="X366" s="109"/>
      <c r="Y366" s="110">
        <v>0</v>
      </c>
      <c r="Z366" s="109"/>
      <c r="AA366" s="109"/>
      <c r="AB366" s="109"/>
      <c r="AC366" s="109"/>
      <c r="AD366" s="109"/>
      <c r="AE366" s="110"/>
    </row>
    <row r="367" spans="1:31" x14ac:dyDescent="0.25">
      <c r="A367" s="109">
        <f>1*Táblázat2[[#This Row],[Órarendi igények]]</f>
        <v>0</v>
      </c>
      <c r="B367" s="109" t="s">
        <v>3804</v>
      </c>
      <c r="C367" s="109"/>
      <c r="D367" s="109" t="s">
        <v>3823</v>
      </c>
      <c r="E367" s="415"/>
      <c r="F367" s="109"/>
      <c r="G367" s="109" t="s">
        <v>4253</v>
      </c>
      <c r="H367" s="109" t="s">
        <v>1593</v>
      </c>
      <c r="I367" s="110">
        <v>66</v>
      </c>
      <c r="J367" s="109" t="s">
        <v>4254</v>
      </c>
      <c r="K367" s="110">
        <v>0</v>
      </c>
      <c r="L367" s="109" t="s">
        <v>1574</v>
      </c>
      <c r="M367" s="109" t="s">
        <v>1574</v>
      </c>
      <c r="N367" s="109" t="s">
        <v>1574</v>
      </c>
      <c r="O367" s="109"/>
      <c r="P367" s="109"/>
      <c r="Q367" s="111">
        <v>44028.6453819444</v>
      </c>
      <c r="R367" s="109" t="s">
        <v>4708</v>
      </c>
      <c r="S367" s="109"/>
      <c r="T367" s="109"/>
      <c r="U367" s="109"/>
      <c r="V367" s="109"/>
      <c r="W367" s="109"/>
      <c r="X367" s="109"/>
      <c r="Y367" s="110">
        <v>0</v>
      </c>
      <c r="Z367" s="109"/>
      <c r="AA367" s="109"/>
      <c r="AB367" s="109"/>
      <c r="AC367" s="109"/>
      <c r="AD367" s="109"/>
      <c r="AE367" s="110"/>
    </row>
    <row r="368" spans="1:31" x14ac:dyDescent="0.25">
      <c r="A368" s="109">
        <f>1*Táblázat2[[#This Row],[Órarendi igények]]</f>
        <v>0</v>
      </c>
      <c r="B368" s="109" t="s">
        <v>3813</v>
      </c>
      <c r="C368" s="109"/>
      <c r="D368" s="109" t="s">
        <v>3805</v>
      </c>
      <c r="E368" s="415"/>
      <c r="F368" s="109"/>
      <c r="G368" s="109" t="s">
        <v>4042</v>
      </c>
      <c r="H368" s="109" t="s">
        <v>1681</v>
      </c>
      <c r="I368" s="110">
        <v>666</v>
      </c>
      <c r="J368" s="109" t="s">
        <v>3838</v>
      </c>
      <c r="K368" s="110">
        <v>0</v>
      </c>
      <c r="L368" s="109" t="s">
        <v>1574</v>
      </c>
      <c r="M368" s="109" t="s">
        <v>1574</v>
      </c>
      <c r="N368" s="109" t="s">
        <v>1574</v>
      </c>
      <c r="O368" s="109"/>
      <c r="P368" s="109"/>
      <c r="Q368" s="111">
        <v>44027.725312499999</v>
      </c>
      <c r="R368" s="109"/>
      <c r="S368" s="109"/>
      <c r="T368" s="109"/>
      <c r="U368" s="109"/>
      <c r="V368" s="109"/>
      <c r="W368" s="109"/>
      <c r="X368" s="109"/>
      <c r="Y368" s="110">
        <v>0</v>
      </c>
      <c r="Z368" s="109"/>
      <c r="AA368" s="109"/>
      <c r="AB368" s="109"/>
      <c r="AC368" s="109"/>
      <c r="AD368" s="109"/>
      <c r="AE368" s="110"/>
    </row>
    <row r="369" spans="1:31" x14ac:dyDescent="0.25">
      <c r="A369" s="109">
        <f>1*Táblázat2[[#This Row],[Órarendi igények]]</f>
        <v>0</v>
      </c>
      <c r="B369" s="109" t="s">
        <v>3813</v>
      </c>
      <c r="C369" s="109"/>
      <c r="D369" s="109" t="s">
        <v>3805</v>
      </c>
      <c r="E369" s="415"/>
      <c r="F369" s="109"/>
      <c r="G369" s="109" t="s">
        <v>4261</v>
      </c>
      <c r="H369" s="109" t="s">
        <v>1681</v>
      </c>
      <c r="I369" s="110">
        <v>666</v>
      </c>
      <c r="J369" s="109" t="s">
        <v>4262</v>
      </c>
      <c r="K369" s="110">
        <v>0</v>
      </c>
      <c r="L369" s="109" t="s">
        <v>1574</v>
      </c>
      <c r="M369" s="109" t="s">
        <v>1574</v>
      </c>
      <c r="N369" s="109" t="s">
        <v>1574</v>
      </c>
      <c r="O369" s="109"/>
      <c r="P369" s="109"/>
      <c r="Q369" s="111">
        <v>44027.729108796302</v>
      </c>
      <c r="R369" s="109"/>
      <c r="S369" s="109"/>
      <c r="T369" s="109"/>
      <c r="U369" s="109"/>
      <c r="V369" s="109"/>
      <c r="W369" s="109"/>
      <c r="X369" s="109"/>
      <c r="Y369" s="110">
        <v>0</v>
      </c>
      <c r="Z369" s="109"/>
      <c r="AA369" s="109"/>
      <c r="AB369" s="109"/>
      <c r="AC369" s="109"/>
      <c r="AD369" s="109"/>
      <c r="AE369" s="110"/>
    </row>
    <row r="370" spans="1:31" x14ac:dyDescent="0.25">
      <c r="A370" s="109">
        <f>1*Táblázat2[[#This Row],[Órarendi igények]]</f>
        <v>0</v>
      </c>
      <c r="B370" s="109" t="s">
        <v>3804</v>
      </c>
      <c r="C370" s="109"/>
      <c r="D370" s="109" t="s">
        <v>3805</v>
      </c>
      <c r="E370" s="415"/>
      <c r="F370" s="109"/>
      <c r="G370" s="109" t="s">
        <v>3948</v>
      </c>
      <c r="H370" s="109" t="s">
        <v>1681</v>
      </c>
      <c r="I370" s="110">
        <v>666</v>
      </c>
      <c r="J370" s="109" t="s">
        <v>3883</v>
      </c>
      <c r="K370" s="110">
        <v>0</v>
      </c>
      <c r="L370" s="109" t="s">
        <v>1574</v>
      </c>
      <c r="M370" s="109" t="s">
        <v>1574</v>
      </c>
      <c r="N370" s="109" t="s">
        <v>1574</v>
      </c>
      <c r="O370" s="109"/>
      <c r="P370" s="109"/>
      <c r="Q370" s="111">
        <v>44028.493599537003</v>
      </c>
      <c r="R370" s="109"/>
      <c r="S370" s="109"/>
      <c r="T370" s="109"/>
      <c r="U370" s="109"/>
      <c r="V370" s="109"/>
      <c r="W370" s="109"/>
      <c r="X370" s="109"/>
      <c r="Y370" s="110">
        <v>0</v>
      </c>
      <c r="Z370" s="109"/>
      <c r="AA370" s="109"/>
      <c r="AB370" s="109"/>
      <c r="AC370" s="109"/>
      <c r="AD370" s="109"/>
      <c r="AE370" s="110"/>
    </row>
    <row r="371" spans="1:31" x14ac:dyDescent="0.25">
      <c r="A371" s="109">
        <f>1*Táblázat2[[#This Row],[Órarendi igények]]</f>
        <v>0</v>
      </c>
      <c r="B371" s="109" t="s">
        <v>3804</v>
      </c>
      <c r="C371" s="109"/>
      <c r="D371" s="109" t="s">
        <v>3805</v>
      </c>
      <c r="E371" s="415"/>
      <c r="F371" s="109"/>
      <c r="G371" s="109" t="s">
        <v>4414</v>
      </c>
      <c r="H371" s="109" t="s">
        <v>1681</v>
      </c>
      <c r="I371" s="110">
        <v>666</v>
      </c>
      <c r="J371" s="109" t="s">
        <v>4415</v>
      </c>
      <c r="K371" s="110">
        <v>0</v>
      </c>
      <c r="L371" s="109" t="s">
        <v>1574</v>
      </c>
      <c r="M371" s="109" t="s">
        <v>1574</v>
      </c>
      <c r="N371" s="109" t="s">
        <v>1574</v>
      </c>
      <c r="O371" s="109"/>
      <c r="P371" s="109"/>
      <c r="Q371" s="111">
        <v>44028.6104976852</v>
      </c>
      <c r="R371" s="109"/>
      <c r="S371" s="109"/>
      <c r="T371" s="109"/>
      <c r="U371" s="109"/>
      <c r="V371" s="109"/>
      <c r="W371" s="109"/>
      <c r="X371" s="109"/>
      <c r="Y371" s="110">
        <v>0</v>
      </c>
      <c r="Z371" s="109"/>
      <c r="AA371" s="109"/>
      <c r="AB371" s="109"/>
      <c r="AC371" s="109"/>
      <c r="AD371" s="109"/>
      <c r="AE371" s="110"/>
    </row>
    <row r="372" spans="1:31" x14ac:dyDescent="0.25">
      <c r="A372" s="109">
        <f>1*Táblázat2[[#This Row],[Órarendi igények]]</f>
        <v>0</v>
      </c>
      <c r="B372" s="109" t="s">
        <v>3804</v>
      </c>
      <c r="C372" s="109"/>
      <c r="D372" s="109" t="s">
        <v>3805</v>
      </c>
      <c r="E372" s="415"/>
      <c r="F372" s="109"/>
      <c r="G372" s="109" t="s">
        <v>4419</v>
      </c>
      <c r="H372" s="109" t="s">
        <v>1681</v>
      </c>
      <c r="I372" s="110">
        <v>666</v>
      </c>
      <c r="J372" s="109" t="s">
        <v>4039</v>
      </c>
      <c r="K372" s="110">
        <v>0</v>
      </c>
      <c r="L372" s="109" t="s">
        <v>1574</v>
      </c>
      <c r="M372" s="109" t="s">
        <v>1574</v>
      </c>
      <c r="N372" s="109" t="s">
        <v>1574</v>
      </c>
      <c r="O372" s="109"/>
      <c r="P372" s="109"/>
      <c r="Q372" s="111">
        <v>44028.615624999999</v>
      </c>
      <c r="R372" s="109"/>
      <c r="S372" s="109"/>
      <c r="T372" s="109"/>
      <c r="U372" s="109"/>
      <c r="V372" s="109"/>
      <c r="W372" s="109"/>
      <c r="X372" s="109"/>
      <c r="Y372" s="110">
        <v>0</v>
      </c>
      <c r="Z372" s="109"/>
      <c r="AA372" s="109"/>
      <c r="AB372" s="109"/>
      <c r="AC372" s="109"/>
      <c r="AD372" s="109"/>
      <c r="AE372" s="110"/>
    </row>
    <row r="373" spans="1:31" x14ac:dyDescent="0.25">
      <c r="A373" s="109">
        <f>1*Táblázat2[[#This Row],[Órarendi igények]]</f>
        <v>0</v>
      </c>
      <c r="B373" s="109" t="s">
        <v>3804</v>
      </c>
      <c r="C373" s="109"/>
      <c r="D373" s="109" t="s">
        <v>3805</v>
      </c>
      <c r="E373" s="415"/>
      <c r="F373" s="109"/>
      <c r="G373" s="109" t="s">
        <v>4056</v>
      </c>
      <c r="H373" s="109" t="s">
        <v>1681</v>
      </c>
      <c r="I373" s="110">
        <v>666</v>
      </c>
      <c r="J373" s="109" t="s">
        <v>4057</v>
      </c>
      <c r="K373" s="110">
        <v>0</v>
      </c>
      <c r="L373" s="109" t="s">
        <v>1574</v>
      </c>
      <c r="M373" s="109" t="s">
        <v>1574</v>
      </c>
      <c r="N373" s="109" t="s">
        <v>1574</v>
      </c>
      <c r="O373" s="109"/>
      <c r="P373" s="109"/>
      <c r="Q373" s="111">
        <v>44028.493379629603</v>
      </c>
      <c r="R373" s="109"/>
      <c r="S373" s="109"/>
      <c r="T373" s="109"/>
      <c r="U373" s="109"/>
      <c r="V373" s="109"/>
      <c r="W373" s="109"/>
      <c r="X373" s="109"/>
      <c r="Y373" s="110">
        <v>0</v>
      </c>
      <c r="Z373" s="109"/>
      <c r="AA373" s="109"/>
      <c r="AB373" s="109"/>
      <c r="AC373" s="109"/>
      <c r="AD373" s="109"/>
      <c r="AE373" s="110"/>
    </row>
    <row r="374" spans="1:31" x14ac:dyDescent="0.25">
      <c r="A374" s="109">
        <f>1*Táblázat2[[#This Row],[Órarendi igények]]</f>
        <v>0</v>
      </c>
      <c r="B374" s="109" t="s">
        <v>3813</v>
      </c>
      <c r="C374" s="109"/>
      <c r="D374" s="109" t="s">
        <v>3805</v>
      </c>
      <c r="E374" s="415"/>
      <c r="F374" s="109"/>
      <c r="G374" s="109" t="s">
        <v>4059</v>
      </c>
      <c r="H374" s="109" t="s">
        <v>1681</v>
      </c>
      <c r="I374" s="110">
        <v>666</v>
      </c>
      <c r="J374" s="109" t="s">
        <v>4060</v>
      </c>
      <c r="K374" s="110">
        <v>0</v>
      </c>
      <c r="L374" s="109" t="s">
        <v>1574</v>
      </c>
      <c r="M374" s="109" t="s">
        <v>1574</v>
      </c>
      <c r="N374" s="109" t="s">
        <v>1574</v>
      </c>
      <c r="O374" s="109"/>
      <c r="P374" s="109"/>
      <c r="Q374" s="111">
        <v>44027.728240740696</v>
      </c>
      <c r="R374" s="109"/>
      <c r="S374" s="109"/>
      <c r="T374" s="109"/>
      <c r="U374" s="109"/>
      <c r="V374" s="109"/>
      <c r="W374" s="109"/>
      <c r="X374" s="109"/>
      <c r="Y374" s="110">
        <v>0</v>
      </c>
      <c r="Z374" s="109"/>
      <c r="AA374" s="109"/>
      <c r="AB374" s="109"/>
      <c r="AC374" s="109"/>
      <c r="AD374" s="109"/>
      <c r="AE374" s="110"/>
    </row>
    <row r="375" spans="1:31" x14ac:dyDescent="0.25">
      <c r="A375" s="109">
        <f>1*Táblázat2[[#This Row],[Órarendi igények]]</f>
        <v>0</v>
      </c>
      <c r="B375" s="109" t="s">
        <v>3813</v>
      </c>
      <c r="C375" s="109"/>
      <c r="D375" s="109" t="s">
        <v>3805</v>
      </c>
      <c r="E375" s="109"/>
      <c r="F375" s="109"/>
      <c r="G375" s="109" t="s">
        <v>3968</v>
      </c>
      <c r="H375" s="109" t="s">
        <v>1681</v>
      </c>
      <c r="I375" s="110">
        <v>666</v>
      </c>
      <c r="J375" s="109" t="s">
        <v>3969</v>
      </c>
      <c r="K375" s="110">
        <v>0</v>
      </c>
      <c r="L375" s="109" t="s">
        <v>1574</v>
      </c>
      <c r="M375" s="109" t="s">
        <v>1574</v>
      </c>
      <c r="N375" s="109" t="s">
        <v>1574</v>
      </c>
      <c r="O375" s="109"/>
      <c r="P375" s="109"/>
      <c r="Q375" s="111">
        <v>44027.7284490741</v>
      </c>
      <c r="R375" s="109"/>
      <c r="S375" s="109"/>
      <c r="T375" s="109"/>
      <c r="U375" s="109"/>
      <c r="V375" s="109"/>
      <c r="W375" s="109"/>
      <c r="X375" s="109"/>
      <c r="Y375" s="110">
        <v>0</v>
      </c>
      <c r="Z375" s="109"/>
      <c r="AA375" s="109"/>
      <c r="AB375" s="109"/>
      <c r="AC375" s="109"/>
      <c r="AD375" s="109"/>
      <c r="AE375" s="110"/>
    </row>
    <row r="376" spans="1:31" x14ac:dyDescent="0.25">
      <c r="A376" s="109">
        <f>1*Táblázat2[[#This Row],[Órarendi igények]]</f>
        <v>0</v>
      </c>
      <c r="B376" s="109" t="s">
        <v>3804</v>
      </c>
      <c r="C376" s="109"/>
      <c r="D376" s="109" t="s">
        <v>3805</v>
      </c>
      <c r="E376" s="109"/>
      <c r="F376" s="109"/>
      <c r="G376" s="109" t="s">
        <v>4429</v>
      </c>
      <c r="H376" s="109" t="s">
        <v>1681</v>
      </c>
      <c r="I376" s="110">
        <v>666</v>
      </c>
      <c r="J376" s="109" t="s">
        <v>3822</v>
      </c>
      <c r="K376" s="110">
        <v>0</v>
      </c>
      <c r="L376" s="109" t="s">
        <v>1574</v>
      </c>
      <c r="M376" s="109" t="s">
        <v>1574</v>
      </c>
      <c r="N376" s="109" t="s">
        <v>1574</v>
      </c>
      <c r="O376" s="109"/>
      <c r="P376" s="109"/>
      <c r="Q376" s="111">
        <v>44027.805833333303</v>
      </c>
      <c r="R376" s="109"/>
      <c r="S376" s="109"/>
      <c r="T376" s="109"/>
      <c r="U376" s="109"/>
      <c r="V376" s="109"/>
      <c r="W376" s="109"/>
      <c r="X376" s="109"/>
      <c r="Y376" s="110">
        <v>0</v>
      </c>
      <c r="Z376" s="109"/>
      <c r="AA376" s="109"/>
      <c r="AB376" s="109"/>
      <c r="AC376" s="109"/>
      <c r="AD376" s="109"/>
      <c r="AE376" s="110"/>
    </row>
    <row r="377" spans="1:31" x14ac:dyDescent="0.25">
      <c r="A377" s="109">
        <f>1*Táblázat2[[#This Row],[Órarendi igények]]</f>
        <v>0</v>
      </c>
      <c r="B377" s="109" t="s">
        <v>3804</v>
      </c>
      <c r="C377" s="109"/>
      <c r="D377" s="109" t="s">
        <v>3805</v>
      </c>
      <c r="E377" s="109"/>
      <c r="F377" s="109"/>
      <c r="G377" s="109" t="s">
        <v>4347</v>
      </c>
      <c r="H377" s="109" t="s">
        <v>1681</v>
      </c>
      <c r="I377" s="110">
        <v>666</v>
      </c>
      <c r="J377" s="109" t="s">
        <v>4219</v>
      </c>
      <c r="K377" s="110">
        <v>0</v>
      </c>
      <c r="L377" s="109" t="s">
        <v>1574</v>
      </c>
      <c r="M377" s="109" t="s">
        <v>1574</v>
      </c>
      <c r="N377" s="109" t="s">
        <v>1574</v>
      </c>
      <c r="O377" s="109"/>
      <c r="P377" s="109"/>
      <c r="Q377" s="111">
        <v>44028.742581018501</v>
      </c>
      <c r="R377" s="109"/>
      <c r="S377" s="109"/>
      <c r="T377" s="109"/>
      <c r="U377" s="109"/>
      <c r="V377" s="109"/>
      <c r="W377" s="109"/>
      <c r="X377" s="109"/>
      <c r="Y377" s="110">
        <v>0</v>
      </c>
      <c r="Z377" s="109"/>
      <c r="AA377" s="109"/>
      <c r="AB377" s="109"/>
      <c r="AC377" s="109"/>
      <c r="AD377" s="109"/>
      <c r="AE377" s="110"/>
    </row>
    <row r="378" spans="1:31" x14ac:dyDescent="0.25">
      <c r="A378" s="109">
        <f>1*Táblázat2[[#This Row],[Órarendi igények]]</f>
        <v>0</v>
      </c>
      <c r="B378" s="109" t="s">
        <v>3804</v>
      </c>
      <c r="C378" s="109"/>
      <c r="D378" s="109" t="s">
        <v>3805</v>
      </c>
      <c r="E378" s="109"/>
      <c r="F378" s="109"/>
      <c r="G378" s="109" t="s">
        <v>4170</v>
      </c>
      <c r="H378" s="109" t="s">
        <v>1681</v>
      </c>
      <c r="I378" s="110">
        <v>666</v>
      </c>
      <c r="J378" s="109" t="s">
        <v>4171</v>
      </c>
      <c r="K378" s="110">
        <v>0</v>
      </c>
      <c r="L378" s="109" t="s">
        <v>1574</v>
      </c>
      <c r="M378" s="109" t="s">
        <v>1574</v>
      </c>
      <c r="N378" s="109" t="s">
        <v>1574</v>
      </c>
      <c r="O378" s="109"/>
      <c r="P378" s="109"/>
      <c r="Q378" s="111">
        <v>44028.609606481499</v>
      </c>
      <c r="R378" s="109"/>
      <c r="S378" s="109"/>
      <c r="T378" s="109"/>
      <c r="U378" s="109"/>
      <c r="V378" s="109"/>
      <c r="W378" s="109"/>
      <c r="X378" s="109"/>
      <c r="Y378" s="110">
        <v>0</v>
      </c>
      <c r="Z378" s="109"/>
      <c r="AA378" s="109"/>
      <c r="AB378" s="109"/>
      <c r="AC378" s="109"/>
      <c r="AD378" s="109"/>
      <c r="AE378" s="110"/>
    </row>
    <row r="379" spans="1:31" x14ac:dyDescent="0.25">
      <c r="A379" s="109">
        <f>1*Táblázat2[[#This Row],[Órarendi igények]]</f>
        <v>0</v>
      </c>
      <c r="B379" s="109" t="s">
        <v>3804</v>
      </c>
      <c r="C379" s="109"/>
      <c r="D379" s="109" t="s">
        <v>3805</v>
      </c>
      <c r="E379" s="109"/>
      <c r="F379" s="109"/>
      <c r="G379" s="109" t="s">
        <v>4064</v>
      </c>
      <c r="H379" s="109" t="s">
        <v>1681</v>
      </c>
      <c r="I379" s="110">
        <v>666</v>
      </c>
      <c r="J379" s="109" t="s">
        <v>4008</v>
      </c>
      <c r="K379" s="110">
        <v>0</v>
      </c>
      <c r="L379" s="109" t="s">
        <v>1574</v>
      </c>
      <c r="M379" s="109" t="s">
        <v>1574</v>
      </c>
      <c r="N379" s="109" t="s">
        <v>1574</v>
      </c>
      <c r="O379" s="109"/>
      <c r="P379" s="109"/>
      <c r="Q379" s="111">
        <v>44028.611122685201</v>
      </c>
      <c r="R379" s="109"/>
      <c r="S379" s="109"/>
      <c r="T379" s="109"/>
      <c r="U379" s="109"/>
      <c r="V379" s="109"/>
      <c r="W379" s="109"/>
      <c r="X379" s="109"/>
      <c r="Y379" s="110">
        <v>0</v>
      </c>
      <c r="Z379" s="109"/>
      <c r="AA379" s="109"/>
      <c r="AB379" s="109"/>
      <c r="AC379" s="109"/>
      <c r="AD379" s="109"/>
      <c r="AE379" s="110"/>
    </row>
    <row r="380" spans="1:31" x14ac:dyDescent="0.25">
      <c r="A380" s="109">
        <f>1*Táblázat2[[#This Row],[Órarendi igények]]</f>
        <v>0</v>
      </c>
      <c r="B380" s="109" t="s">
        <v>3813</v>
      </c>
      <c r="C380" s="109"/>
      <c r="D380" s="109" t="s">
        <v>3805</v>
      </c>
      <c r="E380" s="415"/>
      <c r="F380" s="109"/>
      <c r="G380" s="109" t="s">
        <v>4525</v>
      </c>
      <c r="H380" s="109" t="s">
        <v>1681</v>
      </c>
      <c r="I380" s="110">
        <v>666</v>
      </c>
      <c r="J380" s="109" t="s">
        <v>3975</v>
      </c>
      <c r="K380" s="110">
        <v>0</v>
      </c>
      <c r="L380" s="109" t="s">
        <v>1574</v>
      </c>
      <c r="M380" s="109" t="s">
        <v>1574</v>
      </c>
      <c r="N380" s="109" t="s">
        <v>1574</v>
      </c>
      <c r="O380" s="109"/>
      <c r="P380" s="109"/>
      <c r="Q380" s="111">
        <v>44027.7286805556</v>
      </c>
      <c r="R380" s="109"/>
      <c r="S380" s="109"/>
      <c r="T380" s="109"/>
      <c r="U380" s="109"/>
      <c r="V380" s="109"/>
      <c r="W380" s="109"/>
      <c r="X380" s="109"/>
      <c r="Y380" s="110">
        <v>0</v>
      </c>
      <c r="Z380" s="109"/>
      <c r="AA380" s="109"/>
      <c r="AB380" s="109"/>
      <c r="AC380" s="109"/>
      <c r="AD380" s="109"/>
      <c r="AE380" s="110"/>
    </row>
    <row r="381" spans="1:31" x14ac:dyDescent="0.25">
      <c r="A381" s="109">
        <f>1*Táblázat2[[#This Row],[Órarendi igények]]</f>
        <v>0</v>
      </c>
      <c r="B381" s="109" t="s">
        <v>3804</v>
      </c>
      <c r="C381" s="109"/>
      <c r="D381" s="109" t="s">
        <v>3823</v>
      </c>
      <c r="E381" s="415"/>
      <c r="F381" s="109"/>
      <c r="G381" s="109" t="s">
        <v>3976</v>
      </c>
      <c r="H381" s="109" t="s">
        <v>1593</v>
      </c>
      <c r="I381" s="110">
        <v>666</v>
      </c>
      <c r="J381" s="109" t="s">
        <v>3977</v>
      </c>
      <c r="K381" s="110">
        <v>0</v>
      </c>
      <c r="L381" s="109" t="s">
        <v>1574</v>
      </c>
      <c r="M381" s="109" t="s">
        <v>1574</v>
      </c>
      <c r="N381" s="109" t="s">
        <v>1574</v>
      </c>
      <c r="O381" s="109"/>
      <c r="P381" s="109"/>
      <c r="Q381" s="111">
        <v>44028.638020833299</v>
      </c>
      <c r="R381" s="109" t="s">
        <v>2514</v>
      </c>
      <c r="S381" s="109"/>
      <c r="T381" s="109"/>
      <c r="U381" s="109"/>
      <c r="V381" s="109"/>
      <c r="W381" s="109"/>
      <c r="X381" s="109"/>
      <c r="Y381" s="110">
        <v>0</v>
      </c>
      <c r="Z381" s="109"/>
      <c r="AA381" s="109"/>
      <c r="AB381" s="109"/>
      <c r="AC381" s="109"/>
      <c r="AD381" s="109"/>
      <c r="AE381" s="110"/>
    </row>
    <row r="382" spans="1:31" x14ac:dyDescent="0.25">
      <c r="A382" s="109">
        <f>1*Táblázat2[[#This Row],[Órarendi igények]]</f>
        <v>0</v>
      </c>
      <c r="B382" s="109" t="s">
        <v>3804</v>
      </c>
      <c r="C382" s="109"/>
      <c r="D382" s="109" t="s">
        <v>3823</v>
      </c>
      <c r="E382" s="415"/>
      <c r="F382" s="109"/>
      <c r="G382" s="109" t="s">
        <v>4445</v>
      </c>
      <c r="H382" s="109" t="s">
        <v>1593</v>
      </c>
      <c r="I382" s="110">
        <v>666</v>
      </c>
      <c r="J382" s="109" t="s">
        <v>4446</v>
      </c>
      <c r="K382" s="110">
        <v>0</v>
      </c>
      <c r="L382" s="109" t="s">
        <v>1574</v>
      </c>
      <c r="M382" s="109" t="s">
        <v>1574</v>
      </c>
      <c r="N382" s="109" t="s">
        <v>1574</v>
      </c>
      <c r="O382" s="109"/>
      <c r="P382" s="109"/>
      <c r="Q382" s="111">
        <v>44028.638148148202</v>
      </c>
      <c r="R382" s="109" t="s">
        <v>2581</v>
      </c>
      <c r="S382" s="109"/>
      <c r="T382" s="109"/>
      <c r="U382" s="109"/>
      <c r="V382" s="109"/>
      <c r="W382" s="109"/>
      <c r="X382" s="109"/>
      <c r="Y382" s="110">
        <v>0</v>
      </c>
      <c r="Z382" s="109"/>
      <c r="AA382" s="109"/>
      <c r="AB382" s="109"/>
      <c r="AC382" s="109"/>
      <c r="AD382" s="109"/>
      <c r="AE382" s="110"/>
    </row>
    <row r="383" spans="1:31" x14ac:dyDescent="0.25">
      <c r="A383" s="109">
        <f>1*Táblázat2[[#This Row],[Órarendi igények]]</f>
        <v>0</v>
      </c>
      <c r="B383" s="109" t="s">
        <v>3804</v>
      </c>
      <c r="C383" s="109"/>
      <c r="D383" s="109" t="s">
        <v>3823</v>
      </c>
      <c r="E383" s="415"/>
      <c r="F383" s="109"/>
      <c r="G383" s="109" t="s">
        <v>4352</v>
      </c>
      <c r="H383" s="109" t="s">
        <v>1593</v>
      </c>
      <c r="I383" s="110">
        <v>666</v>
      </c>
      <c r="J383" s="109" t="s">
        <v>4353</v>
      </c>
      <c r="K383" s="110">
        <v>0</v>
      </c>
      <c r="L383" s="109" t="s">
        <v>1574</v>
      </c>
      <c r="M383" s="109" t="s">
        <v>1574</v>
      </c>
      <c r="N383" s="109" t="s">
        <v>1574</v>
      </c>
      <c r="O383" s="109"/>
      <c r="P383" s="109"/>
      <c r="Q383" s="111">
        <v>44028.641585648104</v>
      </c>
      <c r="R383" s="109"/>
      <c r="S383" s="109"/>
      <c r="T383" s="109"/>
      <c r="U383" s="109"/>
      <c r="V383" s="109"/>
      <c r="W383" s="109"/>
      <c r="X383" s="109"/>
      <c r="Y383" s="110">
        <v>0</v>
      </c>
      <c r="Z383" s="109"/>
      <c r="AA383" s="109"/>
      <c r="AB383" s="109"/>
      <c r="AC383" s="109"/>
      <c r="AD383" s="109"/>
      <c r="AE383" s="110"/>
    </row>
    <row r="384" spans="1:31" x14ac:dyDescent="0.25">
      <c r="A384" s="109">
        <f>1*Táblázat2[[#This Row],[Órarendi igények]]</f>
        <v>0</v>
      </c>
      <c r="B384" s="109" t="s">
        <v>3804</v>
      </c>
      <c r="C384" s="109"/>
      <c r="D384" s="109" t="s">
        <v>3823</v>
      </c>
      <c r="E384" s="415"/>
      <c r="F384" s="109"/>
      <c r="G384" s="109" t="s">
        <v>4190</v>
      </c>
      <c r="H384" s="109" t="s">
        <v>1593</v>
      </c>
      <c r="I384" s="110">
        <v>666</v>
      </c>
      <c r="J384" s="109" t="s">
        <v>4191</v>
      </c>
      <c r="K384" s="110">
        <v>0</v>
      </c>
      <c r="L384" s="109" t="s">
        <v>1574</v>
      </c>
      <c r="M384" s="109" t="s">
        <v>1574</v>
      </c>
      <c r="N384" s="109" t="s">
        <v>1574</v>
      </c>
      <c r="O384" s="109"/>
      <c r="P384" s="109"/>
      <c r="Q384" s="111">
        <v>44028.643402777801</v>
      </c>
      <c r="R384" s="109" t="s">
        <v>4751</v>
      </c>
      <c r="S384" s="109"/>
      <c r="T384" s="109"/>
      <c r="U384" s="109"/>
      <c r="V384" s="109"/>
      <c r="W384" s="109"/>
      <c r="X384" s="109"/>
      <c r="Y384" s="110">
        <v>0</v>
      </c>
      <c r="Z384" s="109"/>
      <c r="AA384" s="109"/>
      <c r="AB384" s="109"/>
      <c r="AC384" s="109"/>
      <c r="AD384" s="109"/>
      <c r="AE384" s="110"/>
    </row>
    <row r="385" spans="1:31" x14ac:dyDescent="0.25">
      <c r="A385" s="109">
        <f>1*Táblázat2[[#This Row],[Órarendi igények]]</f>
        <v>0</v>
      </c>
      <c r="B385" s="109" t="s">
        <v>3804</v>
      </c>
      <c r="C385" s="109"/>
      <c r="D385" s="109" t="s">
        <v>3823</v>
      </c>
      <c r="E385" s="415"/>
      <c r="F385" s="109"/>
      <c r="G385" s="109" t="s">
        <v>4079</v>
      </c>
      <c r="H385" s="109" t="s">
        <v>1593</v>
      </c>
      <c r="I385" s="110">
        <v>666</v>
      </c>
      <c r="J385" s="109" t="s">
        <v>4080</v>
      </c>
      <c r="K385" s="110">
        <v>0</v>
      </c>
      <c r="L385" s="109" t="s">
        <v>1574</v>
      </c>
      <c r="M385" s="109" t="s">
        <v>1574</v>
      </c>
      <c r="N385" s="109" t="s">
        <v>1574</v>
      </c>
      <c r="O385" s="109"/>
      <c r="P385" s="109"/>
      <c r="Q385" s="111">
        <v>44028.6425115741</v>
      </c>
      <c r="R385" s="109" t="s">
        <v>4719</v>
      </c>
      <c r="S385" s="109"/>
      <c r="T385" s="109"/>
      <c r="U385" s="109"/>
      <c r="V385" s="109"/>
      <c r="W385" s="109"/>
      <c r="X385" s="109"/>
      <c r="Y385" s="110">
        <v>0</v>
      </c>
      <c r="Z385" s="109"/>
      <c r="AA385" s="109"/>
      <c r="AB385" s="109"/>
      <c r="AC385" s="109"/>
      <c r="AD385" s="109"/>
      <c r="AE385" s="110"/>
    </row>
    <row r="386" spans="1:31" x14ac:dyDescent="0.25">
      <c r="A386" s="109">
        <f>1*Táblázat2[[#This Row],[Órarendi igények]]</f>
        <v>0</v>
      </c>
      <c r="B386" s="109" t="s">
        <v>3813</v>
      </c>
      <c r="C386" s="109"/>
      <c r="D386" s="109" t="s">
        <v>3805</v>
      </c>
      <c r="E386" s="109"/>
      <c r="F386" s="109"/>
      <c r="G386" s="109" t="s">
        <v>4085</v>
      </c>
      <c r="H386" s="109" t="s">
        <v>1681</v>
      </c>
      <c r="I386" s="110">
        <v>666</v>
      </c>
      <c r="J386" s="109" t="s">
        <v>4086</v>
      </c>
      <c r="K386" s="110">
        <v>0</v>
      </c>
      <c r="L386" s="109" t="s">
        <v>1574</v>
      </c>
      <c r="M386" s="109" t="s">
        <v>1574</v>
      </c>
      <c r="N386" s="109" t="s">
        <v>1574</v>
      </c>
      <c r="O386" s="109"/>
      <c r="P386" s="109"/>
      <c r="Q386" s="111">
        <v>44027.723715277803</v>
      </c>
      <c r="R386" s="109"/>
      <c r="S386" s="109"/>
      <c r="T386" s="109"/>
      <c r="U386" s="109"/>
      <c r="V386" s="109"/>
      <c r="W386" s="109"/>
      <c r="X386" s="109"/>
      <c r="Y386" s="110">
        <v>0</v>
      </c>
      <c r="Z386" s="109"/>
      <c r="AA386" s="109"/>
      <c r="AB386" s="109"/>
      <c r="AC386" s="109"/>
      <c r="AD386" s="109"/>
      <c r="AE386" s="110"/>
    </row>
    <row r="387" spans="1:31" x14ac:dyDescent="0.25">
      <c r="A387" s="109">
        <f>1*Táblázat2[[#This Row],[Órarendi igények]]</f>
        <v>0</v>
      </c>
      <c r="B387" s="109" t="s">
        <v>3804</v>
      </c>
      <c r="C387" s="109"/>
      <c r="D387" s="109" t="s">
        <v>3805</v>
      </c>
      <c r="E387" s="109"/>
      <c r="F387" s="109"/>
      <c r="G387" s="109" t="s">
        <v>3992</v>
      </c>
      <c r="H387" s="109" t="s">
        <v>1681</v>
      </c>
      <c r="I387" s="110">
        <v>666</v>
      </c>
      <c r="J387" s="109" t="s">
        <v>3993</v>
      </c>
      <c r="K387" s="110">
        <v>0</v>
      </c>
      <c r="L387" s="109" t="s">
        <v>1574</v>
      </c>
      <c r="M387" s="109" t="s">
        <v>1574</v>
      </c>
      <c r="N387" s="109" t="s">
        <v>1574</v>
      </c>
      <c r="O387" s="109"/>
      <c r="P387" s="109"/>
      <c r="Q387" s="111">
        <v>44028.741747685199</v>
      </c>
      <c r="R387" s="109"/>
      <c r="S387" s="109"/>
      <c r="T387" s="109"/>
      <c r="U387" s="109"/>
      <c r="V387" s="109"/>
      <c r="W387" s="109"/>
      <c r="X387" s="109"/>
      <c r="Y387" s="110">
        <v>0</v>
      </c>
      <c r="Z387" s="109"/>
      <c r="AA387" s="109"/>
      <c r="AB387" s="109"/>
      <c r="AC387" s="109"/>
      <c r="AD387" s="109"/>
      <c r="AE387" s="110"/>
    </row>
    <row r="388" spans="1:31" x14ac:dyDescent="0.25">
      <c r="A388" s="109">
        <f>1*Táblázat2[[#This Row],[Órarendi igények]]</f>
        <v>0</v>
      </c>
      <c r="B388" s="109" t="s">
        <v>3804</v>
      </c>
      <c r="C388" s="109"/>
      <c r="D388" s="109" t="s">
        <v>3805</v>
      </c>
      <c r="E388" s="109"/>
      <c r="F388" s="109"/>
      <c r="G388" s="109" t="s">
        <v>3994</v>
      </c>
      <c r="H388" s="109" t="s">
        <v>1681</v>
      </c>
      <c r="I388" s="110">
        <v>666</v>
      </c>
      <c r="J388" s="109" t="s">
        <v>3995</v>
      </c>
      <c r="K388" s="110">
        <v>0</v>
      </c>
      <c r="L388" s="109" t="s">
        <v>1574</v>
      </c>
      <c r="M388" s="109" t="s">
        <v>1574</v>
      </c>
      <c r="N388" s="109" t="s">
        <v>1574</v>
      </c>
      <c r="O388" s="109"/>
      <c r="P388" s="109"/>
      <c r="Q388" s="111">
        <v>44028.494444444397</v>
      </c>
      <c r="R388" s="109"/>
      <c r="S388" s="109"/>
      <c r="T388" s="109"/>
      <c r="U388" s="109"/>
      <c r="V388" s="109"/>
      <c r="W388" s="109"/>
      <c r="X388" s="109"/>
      <c r="Y388" s="110">
        <v>0</v>
      </c>
      <c r="Z388" s="109"/>
      <c r="AA388" s="109"/>
      <c r="AB388" s="109"/>
      <c r="AC388" s="109"/>
      <c r="AD388" s="109"/>
      <c r="AE388" s="110"/>
    </row>
    <row r="389" spans="1:31" x14ac:dyDescent="0.25">
      <c r="A389" s="109">
        <f>1*Táblázat2[[#This Row],[Órarendi igények]]</f>
        <v>0</v>
      </c>
      <c r="B389" s="109" t="s">
        <v>3804</v>
      </c>
      <c r="C389" s="109"/>
      <c r="D389" s="109" t="s">
        <v>3805</v>
      </c>
      <c r="E389" s="109"/>
      <c r="F389" s="109"/>
      <c r="G389" s="109" t="s">
        <v>4093</v>
      </c>
      <c r="H389" s="109" t="s">
        <v>1681</v>
      </c>
      <c r="I389" s="110">
        <v>666</v>
      </c>
      <c r="J389" s="109" t="s">
        <v>3910</v>
      </c>
      <c r="K389" s="110">
        <v>0</v>
      </c>
      <c r="L389" s="109" t="s">
        <v>1574</v>
      </c>
      <c r="M389" s="109" t="s">
        <v>1574</v>
      </c>
      <c r="N389" s="109" t="s">
        <v>1574</v>
      </c>
      <c r="O389" s="109"/>
      <c r="P389" s="109"/>
      <c r="Q389" s="111">
        <v>44028.497048611098</v>
      </c>
      <c r="R389" s="109"/>
      <c r="S389" s="109"/>
      <c r="T389" s="109"/>
      <c r="U389" s="109"/>
      <c r="V389" s="109"/>
      <c r="W389" s="109"/>
      <c r="X389" s="109"/>
      <c r="Y389" s="110">
        <v>0</v>
      </c>
      <c r="Z389" s="109"/>
      <c r="AA389" s="109"/>
      <c r="AB389" s="109"/>
      <c r="AC389" s="109"/>
      <c r="AD389" s="109"/>
      <c r="AE389" s="110"/>
    </row>
    <row r="390" spans="1:31" x14ac:dyDescent="0.25">
      <c r="A390" s="109">
        <f>1*Táblázat2[[#This Row],[Órarendi igények]]</f>
        <v>0</v>
      </c>
      <c r="B390" s="109" t="s">
        <v>3804</v>
      </c>
      <c r="C390" s="109"/>
      <c r="D390" s="109" t="s">
        <v>3823</v>
      </c>
      <c r="E390" s="109"/>
      <c r="F390" s="109"/>
      <c r="G390" s="109" t="s">
        <v>4207</v>
      </c>
      <c r="H390" s="109" t="s">
        <v>1593</v>
      </c>
      <c r="I390" s="110">
        <v>666</v>
      </c>
      <c r="J390" s="109" t="s">
        <v>4208</v>
      </c>
      <c r="K390" s="110">
        <v>0</v>
      </c>
      <c r="L390" s="109" t="s">
        <v>1574</v>
      </c>
      <c r="M390" s="109" t="s">
        <v>1574</v>
      </c>
      <c r="N390" s="109" t="s">
        <v>1574</v>
      </c>
      <c r="O390" s="109"/>
      <c r="P390" s="109"/>
      <c r="Q390" s="111">
        <v>44028.636041666701</v>
      </c>
      <c r="R390" s="109" t="s">
        <v>3448</v>
      </c>
      <c r="S390" s="109"/>
      <c r="T390" s="109"/>
      <c r="U390" s="109"/>
      <c r="V390" s="109"/>
      <c r="W390" s="109"/>
      <c r="X390" s="109"/>
      <c r="Y390" s="110">
        <v>0</v>
      </c>
      <c r="Z390" s="109"/>
      <c r="AA390" s="109"/>
      <c r="AB390" s="109"/>
      <c r="AC390" s="109"/>
      <c r="AD390" s="109"/>
      <c r="AE390" s="110"/>
    </row>
    <row r="391" spans="1:31" x14ac:dyDescent="0.25">
      <c r="A391" s="109">
        <f>1*Táblázat2[[#This Row],[Órarendi igények]]</f>
        <v>0</v>
      </c>
      <c r="B391" s="109" t="s">
        <v>3813</v>
      </c>
      <c r="C391" s="109"/>
      <c r="D391" s="109" t="s">
        <v>3805</v>
      </c>
      <c r="E391" s="109"/>
      <c r="F391" s="109"/>
      <c r="G391" s="109" t="s">
        <v>4538</v>
      </c>
      <c r="H391" s="109" t="s">
        <v>1681</v>
      </c>
      <c r="I391" s="110">
        <v>666</v>
      </c>
      <c r="J391" s="109" t="s">
        <v>4539</v>
      </c>
      <c r="K391" s="110">
        <v>0</v>
      </c>
      <c r="L391" s="109" t="s">
        <v>1574</v>
      </c>
      <c r="M391" s="109" t="s">
        <v>1574</v>
      </c>
      <c r="N391" s="109" t="s">
        <v>1574</v>
      </c>
      <c r="O391" s="109"/>
      <c r="P391" s="109"/>
      <c r="Q391" s="111">
        <v>44027.723402777803</v>
      </c>
      <c r="R391" s="109"/>
      <c r="S391" s="109"/>
      <c r="T391" s="109"/>
      <c r="U391" s="109"/>
      <c r="V391" s="109"/>
      <c r="W391" s="109"/>
      <c r="X391" s="109"/>
      <c r="Y391" s="110">
        <v>0</v>
      </c>
      <c r="Z391" s="109"/>
      <c r="AA391" s="109"/>
      <c r="AB391" s="109"/>
      <c r="AC391" s="109"/>
      <c r="AD391" s="109"/>
      <c r="AE391" s="110"/>
    </row>
    <row r="392" spans="1:31" x14ac:dyDescent="0.25">
      <c r="A392" s="109">
        <f>1*Táblázat2[[#This Row],[Órarendi igények]]</f>
        <v>0</v>
      </c>
      <c r="B392" s="109" t="s">
        <v>3804</v>
      </c>
      <c r="C392" s="109"/>
      <c r="D392" s="109" t="s">
        <v>3823</v>
      </c>
      <c r="E392" s="109"/>
      <c r="F392" s="109"/>
      <c r="G392" s="109" t="s">
        <v>3911</v>
      </c>
      <c r="H392" s="109" t="s">
        <v>1593</v>
      </c>
      <c r="I392" s="110">
        <v>666</v>
      </c>
      <c r="J392" s="109" t="s">
        <v>3912</v>
      </c>
      <c r="K392" s="110">
        <v>0</v>
      </c>
      <c r="L392" s="109" t="s">
        <v>1574</v>
      </c>
      <c r="M392" s="109" t="s">
        <v>1574</v>
      </c>
      <c r="N392" s="109" t="s">
        <v>1574</v>
      </c>
      <c r="O392" s="109"/>
      <c r="P392" s="109"/>
      <c r="Q392" s="111">
        <v>44028.643148148098</v>
      </c>
      <c r="R392" s="109" t="s">
        <v>4751</v>
      </c>
      <c r="S392" s="109"/>
      <c r="T392" s="109"/>
      <c r="U392" s="109"/>
      <c r="V392" s="109"/>
      <c r="W392" s="109"/>
      <c r="X392" s="109"/>
      <c r="Y392" s="110">
        <v>0</v>
      </c>
      <c r="Z392" s="109"/>
      <c r="AA392" s="109"/>
      <c r="AB392" s="109"/>
      <c r="AC392" s="109"/>
      <c r="AD392" s="109"/>
      <c r="AE392" s="110"/>
    </row>
    <row r="393" spans="1:31" x14ac:dyDescent="0.25">
      <c r="A393" s="109">
        <f>1*Táblázat2[[#This Row],[Órarendi igények]]</f>
        <v>0</v>
      </c>
      <c r="B393" s="109" t="s">
        <v>3804</v>
      </c>
      <c r="C393" s="109"/>
      <c r="D393" s="109" t="s">
        <v>3823</v>
      </c>
      <c r="E393" s="109"/>
      <c r="F393" s="109"/>
      <c r="G393" s="109" t="s">
        <v>4310</v>
      </c>
      <c r="H393" s="109" t="s">
        <v>1593</v>
      </c>
      <c r="I393" s="110">
        <v>666</v>
      </c>
      <c r="J393" s="109" t="s">
        <v>4311</v>
      </c>
      <c r="K393" s="110">
        <v>0</v>
      </c>
      <c r="L393" s="109" t="s">
        <v>1574</v>
      </c>
      <c r="M393" s="109" t="s">
        <v>1574</v>
      </c>
      <c r="N393" s="109" t="s">
        <v>1574</v>
      </c>
      <c r="O393" s="109"/>
      <c r="P393" s="109"/>
      <c r="Q393" s="111">
        <v>44028.644027777802</v>
      </c>
      <c r="R393" s="109" t="s">
        <v>2539</v>
      </c>
      <c r="S393" s="109"/>
      <c r="T393" s="109"/>
      <c r="U393" s="109"/>
      <c r="V393" s="109"/>
      <c r="W393" s="109"/>
      <c r="X393" s="109"/>
      <c r="Y393" s="110">
        <v>0</v>
      </c>
      <c r="Z393" s="109"/>
      <c r="AA393" s="109"/>
      <c r="AB393" s="109"/>
      <c r="AC393" s="109"/>
      <c r="AD393" s="109"/>
      <c r="AE393" s="110"/>
    </row>
    <row r="394" spans="1:31" x14ac:dyDescent="0.25">
      <c r="A394" s="109">
        <f>1*Táblázat2[[#This Row],[Órarendi igények]]</f>
        <v>0</v>
      </c>
      <c r="B394" s="109" t="s">
        <v>3804</v>
      </c>
      <c r="C394" s="109"/>
      <c r="D394" s="109" t="s">
        <v>3805</v>
      </c>
      <c r="E394" s="109"/>
      <c r="F394" s="109"/>
      <c r="G394" s="109" t="s">
        <v>4108</v>
      </c>
      <c r="H394" s="109" t="s">
        <v>1681</v>
      </c>
      <c r="I394" s="110">
        <v>666</v>
      </c>
      <c r="J394" s="109" t="s">
        <v>4109</v>
      </c>
      <c r="K394" s="110">
        <v>0</v>
      </c>
      <c r="L394" s="109" t="s">
        <v>1574</v>
      </c>
      <c r="M394" s="109" t="s">
        <v>1574</v>
      </c>
      <c r="N394" s="109" t="s">
        <v>1574</v>
      </c>
      <c r="O394" s="109"/>
      <c r="P394" s="109"/>
      <c r="Q394" s="111">
        <v>44020.779560185198</v>
      </c>
      <c r="R394" s="109"/>
      <c r="S394" s="109"/>
      <c r="T394" s="109"/>
      <c r="U394" s="109"/>
      <c r="V394" s="109"/>
      <c r="W394" s="109"/>
      <c r="X394" s="109"/>
      <c r="Y394" s="110">
        <v>0</v>
      </c>
      <c r="Z394" s="109"/>
      <c r="AA394" s="109"/>
      <c r="AB394" s="109"/>
      <c r="AC394" s="109"/>
      <c r="AD394" s="109"/>
      <c r="AE394" s="110"/>
    </row>
    <row r="395" spans="1:31" x14ac:dyDescent="0.25">
      <c r="A395" s="109">
        <f>1*Táblázat2[[#This Row],[Órarendi igények]]</f>
        <v>0</v>
      </c>
      <c r="B395" s="109" t="s">
        <v>3804</v>
      </c>
      <c r="C395" s="109"/>
      <c r="D395" s="109" t="s">
        <v>3805</v>
      </c>
      <c r="E395" s="109"/>
      <c r="F395" s="109"/>
      <c r="G395" s="109" t="s">
        <v>4229</v>
      </c>
      <c r="H395" s="109" t="s">
        <v>1681</v>
      </c>
      <c r="I395" s="110">
        <v>666</v>
      </c>
      <c r="J395" s="109" t="s">
        <v>4221</v>
      </c>
      <c r="K395" s="110">
        <v>0</v>
      </c>
      <c r="L395" s="109" t="s">
        <v>1574</v>
      </c>
      <c r="M395" s="109" t="s">
        <v>1574</v>
      </c>
      <c r="N395" s="109" t="s">
        <v>1574</v>
      </c>
      <c r="O395" s="109"/>
      <c r="P395" s="109"/>
      <c r="Q395" s="111">
        <v>44028.497604166703</v>
      </c>
      <c r="R395" s="109"/>
      <c r="S395" s="109"/>
      <c r="T395" s="109"/>
      <c r="U395" s="109"/>
      <c r="V395" s="109"/>
      <c r="W395" s="109"/>
      <c r="X395" s="109"/>
      <c r="Y395" s="110">
        <v>0</v>
      </c>
      <c r="Z395" s="109"/>
      <c r="AA395" s="109"/>
      <c r="AB395" s="109"/>
      <c r="AC395" s="109"/>
      <c r="AD395" s="109"/>
      <c r="AE395" s="110"/>
    </row>
    <row r="396" spans="1:31" x14ac:dyDescent="0.25">
      <c r="A396" s="109">
        <f>1*Táblázat2[[#This Row],[Órarendi igények]]</f>
        <v>0</v>
      </c>
      <c r="B396" s="109" t="s">
        <v>3804</v>
      </c>
      <c r="C396" s="109"/>
      <c r="D396" s="109" t="s">
        <v>3805</v>
      </c>
      <c r="E396" s="109"/>
      <c r="F396" s="109"/>
      <c r="G396" s="109" t="s">
        <v>4318</v>
      </c>
      <c r="H396" s="109" t="s">
        <v>1681</v>
      </c>
      <c r="I396" s="110">
        <v>666</v>
      </c>
      <c r="J396" s="109" t="s">
        <v>3879</v>
      </c>
      <c r="K396" s="110">
        <v>0</v>
      </c>
      <c r="L396" s="109" t="s">
        <v>1574</v>
      </c>
      <c r="M396" s="109" t="s">
        <v>1574</v>
      </c>
      <c r="N396" s="109" t="s">
        <v>1574</v>
      </c>
      <c r="O396" s="109"/>
      <c r="P396" s="109"/>
      <c r="Q396" s="111">
        <v>44027.758252314801</v>
      </c>
      <c r="R396" s="109"/>
      <c r="S396" s="109"/>
      <c r="T396" s="109"/>
      <c r="U396" s="109"/>
      <c r="V396" s="109"/>
      <c r="W396" s="109"/>
      <c r="X396" s="109"/>
      <c r="Y396" s="110">
        <v>0</v>
      </c>
      <c r="Z396" s="109"/>
      <c r="AA396" s="109"/>
      <c r="AB396" s="109"/>
      <c r="AC396" s="109"/>
      <c r="AD396" s="109"/>
      <c r="AE396" s="110"/>
    </row>
    <row r="397" spans="1:31" x14ac:dyDescent="0.25">
      <c r="A397" s="109">
        <f>1*Táblázat2[[#This Row],[Órarendi igények]]</f>
        <v>0</v>
      </c>
      <c r="B397" s="109" t="s">
        <v>3813</v>
      </c>
      <c r="C397" s="109"/>
      <c r="D397" s="109" t="s">
        <v>3805</v>
      </c>
      <c r="E397" s="109"/>
      <c r="F397" s="109"/>
      <c r="G397" s="109" t="s">
        <v>4377</v>
      </c>
      <c r="H397" s="109" t="s">
        <v>1681</v>
      </c>
      <c r="I397" s="110">
        <v>666</v>
      </c>
      <c r="J397" s="109" t="s">
        <v>4193</v>
      </c>
      <c r="K397" s="110">
        <v>0</v>
      </c>
      <c r="L397" s="109" t="s">
        <v>1574</v>
      </c>
      <c r="M397" s="109" t="s">
        <v>1574</v>
      </c>
      <c r="N397" s="109" t="s">
        <v>1574</v>
      </c>
      <c r="O397" s="109"/>
      <c r="P397" s="109"/>
      <c r="Q397" s="111">
        <v>44027.729328703703</v>
      </c>
      <c r="R397" s="109"/>
      <c r="S397" s="109"/>
      <c r="T397" s="109"/>
      <c r="U397" s="109"/>
      <c r="V397" s="109"/>
      <c r="W397" s="109"/>
      <c r="X397" s="109"/>
      <c r="Y397" s="110">
        <v>0</v>
      </c>
      <c r="Z397" s="109"/>
      <c r="AA397" s="109"/>
      <c r="AB397" s="109"/>
      <c r="AC397" s="109"/>
      <c r="AD397" s="109"/>
      <c r="AE397" s="110"/>
    </row>
    <row r="398" spans="1:31" x14ac:dyDescent="0.25">
      <c r="A398" s="109">
        <f>1*Táblázat2[[#This Row],[Órarendi igények]]</f>
        <v>0</v>
      </c>
      <c r="B398" s="109" t="s">
        <v>3804</v>
      </c>
      <c r="C398" s="109"/>
      <c r="D398" s="109" t="s">
        <v>3823</v>
      </c>
      <c r="E398" s="109"/>
      <c r="F398" s="109"/>
      <c r="G398" s="109" t="s">
        <v>4559</v>
      </c>
      <c r="H398" s="109" t="s">
        <v>1593</v>
      </c>
      <c r="I398" s="110">
        <v>666</v>
      </c>
      <c r="J398" s="109" t="s">
        <v>4560</v>
      </c>
      <c r="K398" s="110">
        <v>0</v>
      </c>
      <c r="L398" s="109" t="s">
        <v>1574</v>
      </c>
      <c r="M398" s="109" t="s">
        <v>1574</v>
      </c>
      <c r="N398" s="109" t="s">
        <v>1574</v>
      </c>
      <c r="O398" s="109"/>
      <c r="P398" s="109"/>
      <c r="Q398" s="111">
        <v>44028.639629629601</v>
      </c>
      <c r="R398" s="109" t="s">
        <v>1101</v>
      </c>
      <c r="S398" s="109"/>
      <c r="T398" s="109"/>
      <c r="U398" s="109"/>
      <c r="V398" s="109"/>
      <c r="W398" s="109"/>
      <c r="X398" s="109"/>
      <c r="Y398" s="110">
        <v>0</v>
      </c>
      <c r="Z398" s="109"/>
      <c r="AA398" s="109"/>
      <c r="AB398" s="109"/>
      <c r="AC398" s="109"/>
      <c r="AD398" s="109"/>
      <c r="AE398" s="110"/>
    </row>
    <row r="399" spans="1:31" x14ac:dyDescent="0.25">
      <c r="A399" s="109">
        <f>1*Táblázat2[[#This Row],[Órarendi igények]]</f>
        <v>0</v>
      </c>
      <c r="B399" s="109" t="s">
        <v>3804</v>
      </c>
      <c r="C399" s="109"/>
      <c r="D399" s="109" t="s">
        <v>3823</v>
      </c>
      <c r="E399" s="109"/>
      <c r="F399" s="109"/>
      <c r="G399" s="109" t="s">
        <v>4479</v>
      </c>
      <c r="H399" s="109" t="s">
        <v>1593</v>
      </c>
      <c r="I399" s="110">
        <v>666</v>
      </c>
      <c r="J399" s="109" t="s">
        <v>4480</v>
      </c>
      <c r="K399" s="110">
        <v>0</v>
      </c>
      <c r="L399" s="109" t="s">
        <v>1574</v>
      </c>
      <c r="M399" s="109" t="s">
        <v>1574</v>
      </c>
      <c r="N399" s="109" t="s">
        <v>1574</v>
      </c>
      <c r="O399" s="109"/>
      <c r="P399" s="109"/>
      <c r="Q399" s="111">
        <v>44028.643032407403</v>
      </c>
      <c r="R399" s="109" t="s">
        <v>4751</v>
      </c>
      <c r="S399" s="109"/>
      <c r="T399" s="109"/>
      <c r="U399" s="109"/>
      <c r="V399" s="109"/>
      <c r="W399" s="109"/>
      <c r="X399" s="109"/>
      <c r="Y399" s="110">
        <v>0</v>
      </c>
      <c r="Z399" s="109"/>
      <c r="AA399" s="109"/>
      <c r="AB399" s="109"/>
      <c r="AC399" s="109"/>
      <c r="AD399" s="109"/>
      <c r="AE399" s="110"/>
    </row>
    <row r="400" spans="1:31" x14ac:dyDescent="0.25">
      <c r="A400" s="109">
        <f>1*Táblázat2[[#This Row],[Órarendi igények]]</f>
        <v>0</v>
      </c>
      <c r="B400" s="109" t="s">
        <v>3804</v>
      </c>
      <c r="C400" s="109"/>
      <c r="D400" s="109" t="s">
        <v>3805</v>
      </c>
      <c r="E400" s="109"/>
      <c r="F400" s="109"/>
      <c r="G400" s="109" t="s">
        <v>4239</v>
      </c>
      <c r="H400" s="109" t="s">
        <v>1681</v>
      </c>
      <c r="I400" s="110">
        <v>666</v>
      </c>
      <c r="J400" s="109" t="s">
        <v>3982</v>
      </c>
      <c r="K400" s="110">
        <v>0</v>
      </c>
      <c r="L400" s="109" t="s">
        <v>1574</v>
      </c>
      <c r="M400" s="109" t="s">
        <v>1574</v>
      </c>
      <c r="N400" s="109" t="s">
        <v>1574</v>
      </c>
      <c r="O400" s="109"/>
      <c r="P400" s="109"/>
      <c r="Q400" s="111">
        <v>44027.757025462997</v>
      </c>
      <c r="R400" s="109"/>
      <c r="S400" s="109"/>
      <c r="T400" s="109"/>
      <c r="U400" s="109"/>
      <c r="V400" s="109"/>
      <c r="W400" s="109"/>
      <c r="X400" s="109"/>
      <c r="Y400" s="110">
        <v>0</v>
      </c>
      <c r="Z400" s="109"/>
      <c r="AA400" s="109"/>
      <c r="AB400" s="109"/>
      <c r="AC400" s="109"/>
      <c r="AD400" s="109"/>
      <c r="AE400" s="110"/>
    </row>
    <row r="401" spans="1:31" x14ac:dyDescent="0.25">
      <c r="A401" s="109">
        <f>1*Táblázat2[[#This Row],[Órarendi igények]]</f>
        <v>0</v>
      </c>
      <c r="B401" s="109" t="s">
        <v>3804</v>
      </c>
      <c r="C401" s="109"/>
      <c r="D401" s="109" t="s">
        <v>3805</v>
      </c>
      <c r="E401" s="109"/>
      <c r="F401" s="109"/>
      <c r="G401" s="109" t="s">
        <v>4132</v>
      </c>
      <c r="H401" s="109" t="s">
        <v>1681</v>
      </c>
      <c r="I401" s="110">
        <v>666</v>
      </c>
      <c r="J401" s="109" t="s">
        <v>4133</v>
      </c>
      <c r="K401" s="110">
        <v>0</v>
      </c>
      <c r="L401" s="109" t="s">
        <v>1574</v>
      </c>
      <c r="M401" s="109" t="s">
        <v>1574</v>
      </c>
      <c r="N401" s="109" t="s">
        <v>1574</v>
      </c>
      <c r="O401" s="109"/>
      <c r="P401" s="109"/>
      <c r="Q401" s="111">
        <v>44028.621435185203</v>
      </c>
      <c r="R401" s="109"/>
      <c r="S401" s="109"/>
      <c r="T401" s="109"/>
      <c r="U401" s="109"/>
      <c r="V401" s="109"/>
      <c r="W401" s="109"/>
      <c r="X401" s="109"/>
      <c r="Y401" s="110">
        <v>0</v>
      </c>
      <c r="Z401" s="109"/>
      <c r="AA401" s="109"/>
      <c r="AB401" s="109"/>
      <c r="AC401" s="109"/>
      <c r="AD401" s="109"/>
      <c r="AE401" s="110"/>
    </row>
    <row r="402" spans="1:31" x14ac:dyDescent="0.25">
      <c r="A402" s="109">
        <f>1*Táblázat2[[#This Row],[Órarendi igények]]</f>
        <v>0</v>
      </c>
      <c r="B402" s="109" t="s">
        <v>3804</v>
      </c>
      <c r="C402" s="109"/>
      <c r="D402" s="109" t="s">
        <v>3805</v>
      </c>
      <c r="E402" s="109"/>
      <c r="F402" s="109"/>
      <c r="G402" s="109" t="s">
        <v>3816</v>
      </c>
      <c r="H402" s="109" t="s">
        <v>1681</v>
      </c>
      <c r="I402" s="110">
        <v>666</v>
      </c>
      <c r="J402" s="109" t="s">
        <v>3807</v>
      </c>
      <c r="K402" s="110">
        <v>0</v>
      </c>
      <c r="L402" s="109" t="s">
        <v>1574</v>
      </c>
      <c r="M402" s="109" t="s">
        <v>1574</v>
      </c>
      <c r="N402" s="109" t="s">
        <v>1574</v>
      </c>
      <c r="O402" s="109"/>
      <c r="P402" s="109"/>
      <c r="Q402" s="111">
        <v>44027.758587962999</v>
      </c>
      <c r="R402" s="109"/>
      <c r="S402" s="109"/>
      <c r="T402" s="109"/>
      <c r="U402" s="109"/>
      <c r="V402" s="109"/>
      <c r="W402" s="109"/>
      <c r="X402" s="109"/>
      <c r="Y402" s="110">
        <v>0</v>
      </c>
      <c r="Z402" s="109"/>
      <c r="AA402" s="109"/>
      <c r="AB402" s="109"/>
      <c r="AC402" s="109"/>
      <c r="AD402" s="109"/>
      <c r="AE402" s="110"/>
    </row>
    <row r="403" spans="1:31" x14ac:dyDescent="0.25">
      <c r="A403" s="109">
        <f>1*Táblázat2[[#This Row],[Órarendi igények]]</f>
        <v>0</v>
      </c>
      <c r="B403" s="109" t="s">
        <v>3813</v>
      </c>
      <c r="C403" s="109"/>
      <c r="D403" s="109" t="s">
        <v>3805</v>
      </c>
      <c r="E403" s="109"/>
      <c r="F403" s="109"/>
      <c r="G403" s="109" t="s">
        <v>4248</v>
      </c>
      <c r="H403" s="109" t="s">
        <v>1681</v>
      </c>
      <c r="I403" s="110">
        <v>666</v>
      </c>
      <c r="J403" s="109" t="s">
        <v>4249</v>
      </c>
      <c r="K403" s="110">
        <v>0</v>
      </c>
      <c r="L403" s="109" t="s">
        <v>1574</v>
      </c>
      <c r="M403" s="109" t="s">
        <v>1574</v>
      </c>
      <c r="N403" s="109" t="s">
        <v>1574</v>
      </c>
      <c r="O403" s="109"/>
      <c r="P403" s="109"/>
      <c r="Q403" s="111">
        <v>44027.719629629602</v>
      </c>
      <c r="R403" s="109"/>
      <c r="S403" s="109"/>
      <c r="T403" s="109"/>
      <c r="U403" s="109"/>
      <c r="V403" s="109"/>
      <c r="W403" s="109"/>
      <c r="X403" s="109"/>
      <c r="Y403" s="110">
        <v>0</v>
      </c>
      <c r="Z403" s="109"/>
      <c r="AA403" s="109"/>
      <c r="AB403" s="109"/>
      <c r="AC403" s="109"/>
      <c r="AD403" s="109"/>
      <c r="AE403" s="110"/>
    </row>
    <row r="404" spans="1:31" x14ac:dyDescent="0.25">
      <c r="A404" s="109">
        <f>1*Táblázat2[[#This Row],[Órarendi igények]]</f>
        <v>0</v>
      </c>
      <c r="B404" s="109" t="s">
        <v>3804</v>
      </c>
      <c r="C404" s="109"/>
      <c r="D404" s="109" t="s">
        <v>3823</v>
      </c>
      <c r="E404" s="109"/>
      <c r="F404" s="109"/>
      <c r="G404" s="109" t="s">
        <v>3935</v>
      </c>
      <c r="H404" s="109" t="s">
        <v>1593</v>
      </c>
      <c r="I404" s="110">
        <v>666</v>
      </c>
      <c r="J404" s="109" t="s">
        <v>3936</v>
      </c>
      <c r="K404" s="110">
        <v>0</v>
      </c>
      <c r="L404" s="109" t="s">
        <v>1574</v>
      </c>
      <c r="M404" s="109" t="s">
        <v>1574</v>
      </c>
      <c r="N404" s="109" t="s">
        <v>1574</v>
      </c>
      <c r="O404" s="109"/>
      <c r="P404" s="109"/>
      <c r="Q404" s="111">
        <v>44028.635787036997</v>
      </c>
      <c r="R404" s="109" t="s">
        <v>3448</v>
      </c>
      <c r="S404" s="109"/>
      <c r="T404" s="109"/>
      <c r="U404" s="109"/>
      <c r="V404" s="109"/>
      <c r="W404" s="109"/>
      <c r="X404" s="109"/>
      <c r="Y404" s="110">
        <v>0</v>
      </c>
      <c r="Z404" s="109"/>
      <c r="AA404" s="109"/>
      <c r="AB404" s="109"/>
      <c r="AC404" s="109"/>
      <c r="AD404" s="109"/>
      <c r="AE404" s="110"/>
    </row>
    <row r="405" spans="1:31" x14ac:dyDescent="0.25">
      <c r="A405" s="109">
        <f>1*Táblázat2[[#This Row],[Órarendi igények]]</f>
        <v>0</v>
      </c>
      <c r="B405" s="109" t="s">
        <v>3804</v>
      </c>
      <c r="C405" s="109"/>
      <c r="D405" s="109" t="s">
        <v>3823</v>
      </c>
      <c r="E405" s="109"/>
      <c r="F405" s="109"/>
      <c r="G405" s="109" t="s">
        <v>4398</v>
      </c>
      <c r="H405" s="109" t="s">
        <v>1593</v>
      </c>
      <c r="I405" s="110">
        <v>666</v>
      </c>
      <c r="J405" s="109" t="s">
        <v>4399</v>
      </c>
      <c r="K405" s="110">
        <v>0</v>
      </c>
      <c r="L405" s="109" t="s">
        <v>1574</v>
      </c>
      <c r="M405" s="109" t="s">
        <v>1574</v>
      </c>
      <c r="N405" s="109" t="s">
        <v>1574</v>
      </c>
      <c r="O405" s="109"/>
      <c r="P405" s="109"/>
      <c r="Q405" s="111">
        <v>44028.6399074074</v>
      </c>
      <c r="R405" s="109"/>
      <c r="S405" s="109"/>
      <c r="T405" s="109"/>
      <c r="U405" s="109"/>
      <c r="V405" s="109"/>
      <c r="W405" s="109"/>
      <c r="X405" s="109"/>
      <c r="Y405" s="110">
        <v>0</v>
      </c>
      <c r="Z405" s="109"/>
      <c r="AA405" s="109"/>
      <c r="AB405" s="109"/>
      <c r="AC405" s="109"/>
      <c r="AD405" s="109"/>
      <c r="AE405" s="110"/>
    </row>
    <row r="406" spans="1:31" x14ac:dyDescent="0.25">
      <c r="A406" s="109">
        <f>1*Táblázat2[[#This Row],[Órarendi igények]]</f>
        <v>0</v>
      </c>
      <c r="B406" s="109" t="s">
        <v>3804</v>
      </c>
      <c r="C406" s="109"/>
      <c r="D406" s="109" t="s">
        <v>3823</v>
      </c>
      <c r="E406" s="109"/>
      <c r="F406" s="109"/>
      <c r="G406" s="109" t="s">
        <v>3941</v>
      </c>
      <c r="H406" s="109" t="s">
        <v>1593</v>
      </c>
      <c r="I406" s="110">
        <v>666</v>
      </c>
      <c r="J406" s="109" t="s">
        <v>3942</v>
      </c>
      <c r="K406" s="110">
        <v>0</v>
      </c>
      <c r="L406" s="109" t="s">
        <v>1574</v>
      </c>
      <c r="M406" s="109" t="s">
        <v>1574</v>
      </c>
      <c r="N406" s="109" t="s">
        <v>1574</v>
      </c>
      <c r="O406" s="109"/>
      <c r="P406" s="109"/>
      <c r="Q406" s="111">
        <v>44028.643761574102</v>
      </c>
      <c r="R406" s="109" t="s">
        <v>1385</v>
      </c>
      <c r="S406" s="109"/>
      <c r="T406" s="109"/>
      <c r="U406" s="109"/>
      <c r="V406" s="109"/>
      <c r="W406" s="109"/>
      <c r="X406" s="109"/>
      <c r="Y406" s="110">
        <v>0</v>
      </c>
      <c r="Z406" s="109"/>
      <c r="AA406" s="109"/>
      <c r="AB406" s="109"/>
      <c r="AC406" s="109"/>
      <c r="AD406" s="109"/>
      <c r="AE406" s="110"/>
    </row>
    <row r="407" spans="1:31" x14ac:dyDescent="0.25">
      <c r="A407" s="109">
        <f>1*Táblázat2[[#This Row],[Órarendi igények]]</f>
        <v>0</v>
      </c>
      <c r="B407" s="109" t="s">
        <v>3804</v>
      </c>
      <c r="C407" s="109"/>
      <c r="D407" s="109" t="s">
        <v>3805</v>
      </c>
      <c r="E407" s="109"/>
      <c r="F407" s="109"/>
      <c r="G407" s="109" t="s">
        <v>4256</v>
      </c>
      <c r="H407" s="109" t="s">
        <v>1681</v>
      </c>
      <c r="I407" s="110">
        <v>666</v>
      </c>
      <c r="J407" s="109" t="s">
        <v>4257</v>
      </c>
      <c r="K407" s="110">
        <v>0</v>
      </c>
      <c r="L407" s="109" t="s">
        <v>1574</v>
      </c>
      <c r="M407" s="109" t="s">
        <v>1574</v>
      </c>
      <c r="N407" s="109" t="s">
        <v>1574</v>
      </c>
      <c r="O407" s="109"/>
      <c r="P407" s="109"/>
      <c r="Q407" s="111">
        <v>44020.780208333301</v>
      </c>
      <c r="R407" s="109"/>
      <c r="S407" s="109"/>
      <c r="T407" s="109"/>
      <c r="U407" s="109"/>
      <c r="V407" s="109"/>
      <c r="W407" s="109"/>
      <c r="X407" s="109"/>
      <c r="Y407" s="110">
        <v>0</v>
      </c>
      <c r="Z407" s="109"/>
      <c r="AA407" s="109"/>
      <c r="AB407" s="109"/>
      <c r="AC407" s="109"/>
      <c r="AD407" s="109"/>
      <c r="AE407" s="110"/>
    </row>
    <row r="408" spans="1:31" x14ac:dyDescent="0.25">
      <c r="A408" s="109">
        <f>1*Táblázat2[[#This Row],[Órarendi igények]]</f>
        <v>0</v>
      </c>
      <c r="B408" s="109" t="s">
        <v>3813</v>
      </c>
      <c r="C408" s="109"/>
      <c r="D408" s="109" t="s">
        <v>3805</v>
      </c>
      <c r="E408" s="109"/>
      <c r="F408" s="109"/>
      <c r="G408" s="109" t="s">
        <v>4336</v>
      </c>
      <c r="H408" s="109" t="s">
        <v>1681</v>
      </c>
      <c r="I408" s="110">
        <v>666</v>
      </c>
      <c r="J408" s="109" t="s">
        <v>4178</v>
      </c>
      <c r="K408" s="110">
        <v>0</v>
      </c>
      <c r="L408" s="109" t="s">
        <v>1574</v>
      </c>
      <c r="M408" s="109" t="s">
        <v>1574</v>
      </c>
      <c r="N408" s="109" t="s">
        <v>1574</v>
      </c>
      <c r="O408" s="109"/>
      <c r="P408" s="109"/>
      <c r="Q408" s="111">
        <v>44027.724907407399</v>
      </c>
      <c r="R408" s="109"/>
      <c r="S408" s="109"/>
      <c r="T408" s="109"/>
      <c r="U408" s="109"/>
      <c r="V408" s="109"/>
      <c r="W408" s="109"/>
      <c r="X408" s="109"/>
      <c r="Y408" s="110">
        <v>0</v>
      </c>
      <c r="Z408" s="109"/>
      <c r="AA408" s="109"/>
      <c r="AB408" s="109"/>
      <c r="AC408" s="109"/>
      <c r="AD408" s="109"/>
      <c r="AE408" s="110"/>
    </row>
    <row r="409" spans="1:31" x14ac:dyDescent="0.25">
      <c r="A409" s="109">
        <f>1*Táblázat2[[#This Row],[Órarendi igények]]</f>
        <v>0</v>
      </c>
      <c r="B409" s="109" t="s">
        <v>3804</v>
      </c>
      <c r="C409" s="109"/>
      <c r="D409" s="109" t="s">
        <v>3805</v>
      </c>
      <c r="E409" s="109"/>
      <c r="F409" s="109"/>
      <c r="G409" s="109" t="s">
        <v>3839</v>
      </c>
      <c r="H409" s="109" t="s">
        <v>1681</v>
      </c>
      <c r="I409" s="110">
        <v>666</v>
      </c>
      <c r="J409" s="109" t="s">
        <v>3840</v>
      </c>
      <c r="K409" s="110">
        <v>0</v>
      </c>
      <c r="L409" s="109" t="s">
        <v>1574</v>
      </c>
      <c r="M409" s="109" t="s">
        <v>1574</v>
      </c>
      <c r="N409" s="109" t="s">
        <v>1574</v>
      </c>
      <c r="O409" s="109"/>
      <c r="P409" s="109"/>
      <c r="Q409" s="111">
        <v>44028.608182870397</v>
      </c>
      <c r="R409" s="109"/>
      <c r="S409" s="109"/>
      <c r="T409" s="109"/>
      <c r="U409" s="109"/>
      <c r="V409" s="109"/>
      <c r="W409" s="109"/>
      <c r="X409" s="109"/>
      <c r="Y409" s="110">
        <v>0</v>
      </c>
      <c r="Z409" s="109"/>
      <c r="AA409" s="109"/>
      <c r="AB409" s="109"/>
      <c r="AC409" s="109"/>
      <c r="AD409" s="109"/>
      <c r="AE409" s="110"/>
    </row>
    <row r="410" spans="1:31" x14ac:dyDescent="0.25">
      <c r="A410" s="109">
        <f>1*Táblázat2[[#This Row],[Órarendi igények]]</f>
        <v>0</v>
      </c>
      <c r="B410" s="109" t="s">
        <v>3804</v>
      </c>
      <c r="C410" s="109"/>
      <c r="D410" s="109" t="s">
        <v>3805</v>
      </c>
      <c r="E410" s="109"/>
      <c r="F410" s="109"/>
      <c r="G410" s="109" t="s">
        <v>3841</v>
      </c>
      <c r="H410" s="109" t="s">
        <v>1681</v>
      </c>
      <c r="I410" s="110">
        <v>666</v>
      </c>
      <c r="J410" s="109" t="s">
        <v>3842</v>
      </c>
      <c r="K410" s="110">
        <v>0</v>
      </c>
      <c r="L410" s="109" t="s">
        <v>1574</v>
      </c>
      <c r="M410" s="109" t="s">
        <v>1574</v>
      </c>
      <c r="N410" s="109" t="s">
        <v>1574</v>
      </c>
      <c r="O410" s="109"/>
      <c r="P410" s="109"/>
      <c r="Q410" s="111">
        <v>44028.621030092603</v>
      </c>
      <c r="R410" s="109"/>
      <c r="S410" s="109"/>
      <c r="T410" s="109"/>
      <c r="U410" s="109"/>
      <c r="V410" s="109"/>
      <c r="W410" s="109"/>
      <c r="X410" s="109"/>
      <c r="Y410" s="110">
        <v>0</v>
      </c>
      <c r="Z410" s="109"/>
      <c r="AA410" s="109"/>
      <c r="AB410" s="109"/>
      <c r="AC410" s="109"/>
      <c r="AD410" s="109"/>
      <c r="AE410" s="110"/>
    </row>
    <row r="411" spans="1:31" x14ac:dyDescent="0.25">
      <c r="A411" s="109">
        <f>1*Táblázat2[[#This Row],[Órarendi igények]]</f>
        <v>0</v>
      </c>
      <c r="B411" s="109" t="s">
        <v>3813</v>
      </c>
      <c r="C411" s="109"/>
      <c r="D411" s="109" t="s">
        <v>3805</v>
      </c>
      <c r="E411" s="109"/>
      <c r="F411" s="109"/>
      <c r="G411" s="109" t="s">
        <v>4157</v>
      </c>
      <c r="H411" s="109" t="s">
        <v>1681</v>
      </c>
      <c r="I411" s="110">
        <v>666</v>
      </c>
      <c r="J411" s="109" t="s">
        <v>3908</v>
      </c>
      <c r="K411" s="110">
        <v>0</v>
      </c>
      <c r="L411" s="109" t="s">
        <v>1574</v>
      </c>
      <c r="M411" s="109" t="s">
        <v>1574</v>
      </c>
      <c r="N411" s="109" t="s">
        <v>1574</v>
      </c>
      <c r="O411" s="109"/>
      <c r="P411" s="109"/>
      <c r="Q411" s="111">
        <v>44027.728784722203</v>
      </c>
      <c r="R411" s="109"/>
      <c r="S411" s="109"/>
      <c r="T411" s="109"/>
      <c r="U411" s="109"/>
      <c r="V411" s="109"/>
      <c r="W411" s="109"/>
      <c r="X411" s="109"/>
      <c r="Y411" s="110">
        <v>0</v>
      </c>
      <c r="Z411" s="109"/>
      <c r="AA411" s="109"/>
      <c r="AB411" s="109"/>
      <c r="AC411" s="109"/>
      <c r="AD411" s="109"/>
      <c r="AE411" s="110"/>
    </row>
    <row r="412" spans="1:31" x14ac:dyDescent="0.25">
      <c r="A412" s="109">
        <f>1*Táblázat2[[#This Row],[Órarendi igények]]</f>
        <v>0</v>
      </c>
      <c r="B412" s="109" t="s">
        <v>3813</v>
      </c>
      <c r="C412" s="109"/>
      <c r="D412" s="109" t="s">
        <v>3805</v>
      </c>
      <c r="E412" s="109"/>
      <c r="F412" s="109"/>
      <c r="G412" s="109" t="s">
        <v>4340</v>
      </c>
      <c r="H412" s="109" t="s">
        <v>1681</v>
      </c>
      <c r="I412" s="110">
        <v>666</v>
      </c>
      <c r="J412" s="109" t="s">
        <v>4294</v>
      </c>
      <c r="K412" s="110">
        <v>0</v>
      </c>
      <c r="L412" s="109" t="s">
        <v>1574</v>
      </c>
      <c r="M412" s="109" t="s">
        <v>1574</v>
      </c>
      <c r="N412" s="109" t="s">
        <v>1574</v>
      </c>
      <c r="O412" s="109"/>
      <c r="P412" s="109"/>
      <c r="Q412" s="111">
        <v>44027.730115740698</v>
      </c>
      <c r="R412" s="109"/>
      <c r="S412" s="109"/>
      <c r="T412" s="109"/>
      <c r="U412" s="109"/>
      <c r="V412" s="109"/>
      <c r="W412" s="109"/>
      <c r="X412" s="109"/>
      <c r="Y412" s="110">
        <v>0</v>
      </c>
      <c r="Z412" s="109"/>
      <c r="AA412" s="109"/>
      <c r="AB412" s="109"/>
      <c r="AC412" s="109"/>
      <c r="AD412" s="109"/>
      <c r="AE412" s="110"/>
    </row>
    <row r="413" spans="1:31" x14ac:dyDescent="0.25">
      <c r="A413" s="109">
        <f>1*Táblázat2[[#This Row],[Órarendi igények]]</f>
        <v>0</v>
      </c>
      <c r="B413" s="109" t="s">
        <v>3804</v>
      </c>
      <c r="C413" s="109"/>
      <c r="D413" s="109" t="s">
        <v>3805</v>
      </c>
      <c r="E413" s="109"/>
      <c r="F413" s="109"/>
      <c r="G413" s="109" t="s">
        <v>4158</v>
      </c>
      <c r="H413" s="109" t="s">
        <v>1681</v>
      </c>
      <c r="I413" s="110">
        <v>666</v>
      </c>
      <c r="J413" s="109" t="s">
        <v>4159</v>
      </c>
      <c r="K413" s="110">
        <v>0</v>
      </c>
      <c r="L413" s="109" t="s">
        <v>1574</v>
      </c>
      <c r="M413" s="109" t="s">
        <v>1574</v>
      </c>
      <c r="N413" s="109" t="s">
        <v>1574</v>
      </c>
      <c r="O413" s="109"/>
      <c r="P413" s="109"/>
      <c r="Q413" s="111">
        <v>44028.493819444397</v>
      </c>
      <c r="R413" s="109"/>
      <c r="S413" s="109"/>
      <c r="T413" s="109"/>
      <c r="U413" s="109"/>
      <c r="V413" s="109"/>
      <c r="W413" s="109"/>
      <c r="X413" s="109"/>
      <c r="Y413" s="110">
        <v>0</v>
      </c>
      <c r="Z413" s="109"/>
      <c r="AA413" s="109"/>
      <c r="AB413" s="109"/>
      <c r="AC413" s="109"/>
      <c r="AD413" s="109"/>
      <c r="AE413" s="110"/>
    </row>
    <row r="414" spans="1:31" x14ac:dyDescent="0.25">
      <c r="A414" s="109">
        <f>1*Táblázat2[[#This Row],[Órarendi igények]]</f>
        <v>0</v>
      </c>
      <c r="B414" s="109" t="s">
        <v>3804</v>
      </c>
      <c r="C414" s="109"/>
      <c r="D414" s="109" t="s">
        <v>3805</v>
      </c>
      <c r="E414" s="109"/>
      <c r="F414" s="109"/>
      <c r="G414" s="109" t="s">
        <v>4272</v>
      </c>
      <c r="H414" s="109" t="s">
        <v>1681</v>
      </c>
      <c r="I414" s="110">
        <v>666</v>
      </c>
      <c r="J414" s="109" t="s">
        <v>4273</v>
      </c>
      <c r="K414" s="110">
        <v>0</v>
      </c>
      <c r="L414" s="109" t="s">
        <v>1574</v>
      </c>
      <c r="M414" s="109" t="s">
        <v>1574</v>
      </c>
      <c r="N414" s="109" t="s">
        <v>1574</v>
      </c>
      <c r="O414" s="109"/>
      <c r="P414" s="109"/>
      <c r="Q414" s="111">
        <v>44028.495023148098</v>
      </c>
      <c r="R414" s="109"/>
      <c r="S414" s="109"/>
      <c r="T414" s="109"/>
      <c r="U414" s="109"/>
      <c r="V414" s="109"/>
      <c r="W414" s="109"/>
      <c r="X414" s="109"/>
      <c r="Y414" s="110">
        <v>0</v>
      </c>
      <c r="Z414" s="109"/>
      <c r="AA414" s="109"/>
      <c r="AB414" s="109"/>
      <c r="AC414" s="109"/>
      <c r="AD414" s="109"/>
      <c r="AE414" s="110"/>
    </row>
    <row r="415" spans="1:31" x14ac:dyDescent="0.25">
      <c r="A415" s="109">
        <f>1*Táblázat2[[#This Row],[Órarendi igények]]</f>
        <v>0</v>
      </c>
      <c r="B415" s="109" t="s">
        <v>3804</v>
      </c>
      <c r="C415" s="109"/>
      <c r="D415" s="109" t="s">
        <v>1571</v>
      </c>
      <c r="E415" s="109"/>
      <c r="F415" s="109"/>
      <c r="G415" s="109" t="s">
        <v>4274</v>
      </c>
      <c r="H415" s="109" t="s">
        <v>1573</v>
      </c>
      <c r="I415" s="110">
        <v>666</v>
      </c>
      <c r="J415" s="109" t="s">
        <v>4275</v>
      </c>
      <c r="K415" s="110">
        <v>0</v>
      </c>
      <c r="L415" s="109" t="s">
        <v>1574</v>
      </c>
      <c r="M415" s="109" t="s">
        <v>1574</v>
      </c>
      <c r="N415" s="109" t="s">
        <v>1574</v>
      </c>
      <c r="O415" s="109"/>
      <c r="P415" s="109"/>
      <c r="Q415" s="111">
        <v>44028.6937847222</v>
      </c>
      <c r="R415" s="109" t="s">
        <v>1095</v>
      </c>
      <c r="S415" s="109"/>
      <c r="T415" s="109"/>
      <c r="U415" s="109"/>
      <c r="V415" s="109"/>
      <c r="W415" s="109"/>
      <c r="X415" s="109"/>
      <c r="Y415" s="110">
        <v>0</v>
      </c>
      <c r="Z415" s="109"/>
      <c r="AA415" s="109"/>
      <c r="AB415" s="109"/>
      <c r="AC415" s="109"/>
      <c r="AD415" s="109"/>
      <c r="AE415" s="110"/>
    </row>
    <row r="416" spans="1:31" x14ac:dyDescent="0.25">
      <c r="A416" s="109">
        <f>1*Táblázat2[[#This Row],[Órarendi igények]]</f>
        <v>0</v>
      </c>
      <c r="B416" s="109" t="s">
        <v>3813</v>
      </c>
      <c r="C416" s="109"/>
      <c r="D416" s="109" t="s">
        <v>3805</v>
      </c>
      <c r="E416" s="109"/>
      <c r="F416" s="109"/>
      <c r="G416" s="109" t="s">
        <v>3961</v>
      </c>
      <c r="H416" s="109" t="s">
        <v>1681</v>
      </c>
      <c r="I416" s="110">
        <v>666</v>
      </c>
      <c r="J416" s="109" t="s">
        <v>3962</v>
      </c>
      <c r="K416" s="110">
        <v>0</v>
      </c>
      <c r="L416" s="109" t="s">
        <v>1574</v>
      </c>
      <c r="M416" s="109" t="s">
        <v>1574</v>
      </c>
      <c r="N416" s="109" t="s">
        <v>1574</v>
      </c>
      <c r="O416" s="109"/>
      <c r="P416" s="109"/>
      <c r="Q416" s="111">
        <v>44027.719479166699</v>
      </c>
      <c r="R416" s="109"/>
      <c r="S416" s="109"/>
      <c r="T416" s="109"/>
      <c r="U416" s="109"/>
      <c r="V416" s="109"/>
      <c r="W416" s="109"/>
      <c r="X416" s="109"/>
      <c r="Y416" s="110">
        <v>0</v>
      </c>
      <c r="Z416" s="109"/>
      <c r="AA416" s="109"/>
      <c r="AB416" s="109"/>
      <c r="AC416" s="109"/>
      <c r="AD416" s="109"/>
      <c r="AE416" s="110"/>
    </row>
    <row r="417" spans="1:31" x14ac:dyDescent="0.25">
      <c r="A417" s="109">
        <f>1*Táblázat2[[#This Row],[Órarendi igények]]</f>
        <v>0</v>
      </c>
      <c r="B417" s="109" t="s">
        <v>3804</v>
      </c>
      <c r="C417" s="109"/>
      <c r="D417" s="109" t="s">
        <v>3805</v>
      </c>
      <c r="E417" s="109"/>
      <c r="F417" s="109"/>
      <c r="G417" s="109" t="s">
        <v>3963</v>
      </c>
      <c r="H417" s="109" t="s">
        <v>1681</v>
      </c>
      <c r="I417" s="110">
        <v>666</v>
      </c>
      <c r="J417" s="109" t="s">
        <v>3964</v>
      </c>
      <c r="K417" s="110">
        <v>0</v>
      </c>
      <c r="L417" s="109" t="s">
        <v>1574</v>
      </c>
      <c r="M417" s="109" t="s">
        <v>1574</v>
      </c>
      <c r="N417" s="109" t="s">
        <v>1574</v>
      </c>
      <c r="O417" s="109"/>
      <c r="P417" s="109"/>
      <c r="Q417" s="111">
        <v>44027.760520833297</v>
      </c>
      <c r="R417" s="109"/>
      <c r="S417" s="109"/>
      <c r="T417" s="109"/>
      <c r="U417" s="109"/>
      <c r="V417" s="109"/>
      <c r="W417" s="109"/>
      <c r="X417" s="109"/>
      <c r="Y417" s="110">
        <v>0</v>
      </c>
      <c r="Z417" s="109"/>
      <c r="AA417" s="109"/>
      <c r="AB417" s="109"/>
      <c r="AC417" s="109"/>
      <c r="AD417" s="109"/>
      <c r="AE417" s="110"/>
    </row>
    <row r="418" spans="1:31" x14ac:dyDescent="0.25">
      <c r="A418" s="109">
        <f>1*Táblázat2[[#This Row],[Órarendi igények]]</f>
        <v>0</v>
      </c>
      <c r="B418" s="109" t="s">
        <v>3804</v>
      </c>
      <c r="C418" s="109"/>
      <c r="D418" s="109" t="s">
        <v>3823</v>
      </c>
      <c r="E418" s="109"/>
      <c r="F418" s="109"/>
      <c r="G418" s="109" t="s">
        <v>4432</v>
      </c>
      <c r="H418" s="109" t="s">
        <v>1593</v>
      </c>
      <c r="I418" s="110">
        <v>666</v>
      </c>
      <c r="J418" s="109" t="s">
        <v>4433</v>
      </c>
      <c r="K418" s="110">
        <v>0</v>
      </c>
      <c r="L418" s="109" t="s">
        <v>1574</v>
      </c>
      <c r="M418" s="109" t="s">
        <v>1574</v>
      </c>
      <c r="N418" s="109" t="s">
        <v>1574</v>
      </c>
      <c r="O418" s="109"/>
      <c r="P418" s="109"/>
      <c r="Q418" s="111">
        <v>44028.640300925901</v>
      </c>
      <c r="R418" s="109" t="s">
        <v>4666</v>
      </c>
      <c r="S418" s="109"/>
      <c r="T418" s="109"/>
      <c r="U418" s="109"/>
      <c r="V418" s="109"/>
      <c r="W418" s="109"/>
      <c r="X418" s="109"/>
      <c r="Y418" s="110">
        <v>0</v>
      </c>
      <c r="Z418" s="109"/>
      <c r="AA418" s="109"/>
      <c r="AB418" s="109"/>
      <c r="AC418" s="109"/>
      <c r="AD418" s="109"/>
      <c r="AE418" s="110"/>
    </row>
    <row r="419" spans="1:31" x14ac:dyDescent="0.25">
      <c r="A419" s="109">
        <f>1*Táblázat2[[#This Row],[Órarendi igények]]</f>
        <v>0</v>
      </c>
      <c r="B419" s="109" t="s">
        <v>3813</v>
      </c>
      <c r="C419" s="109"/>
      <c r="D419" s="109" t="s">
        <v>3805</v>
      </c>
      <c r="E419" s="109"/>
      <c r="F419" s="109"/>
      <c r="G419" s="109" t="s">
        <v>4436</v>
      </c>
      <c r="H419" s="109" t="s">
        <v>1681</v>
      </c>
      <c r="I419" s="110">
        <v>666</v>
      </c>
      <c r="J419" s="109" t="s">
        <v>4141</v>
      </c>
      <c r="K419" s="110">
        <v>0</v>
      </c>
      <c r="L419" s="109" t="s">
        <v>1574</v>
      </c>
      <c r="M419" s="109" t="s">
        <v>1574</v>
      </c>
      <c r="N419" s="109" t="s">
        <v>1574</v>
      </c>
      <c r="O419" s="109"/>
      <c r="P419" s="109"/>
      <c r="Q419" s="111">
        <v>44027.7266087963</v>
      </c>
      <c r="R419" s="109"/>
      <c r="S419" s="109"/>
      <c r="T419" s="109"/>
      <c r="U419" s="109"/>
      <c r="V419" s="109"/>
      <c r="W419" s="109"/>
      <c r="X419" s="109"/>
      <c r="Y419" s="110">
        <v>0</v>
      </c>
      <c r="Z419" s="109"/>
      <c r="AA419" s="109"/>
      <c r="AB419" s="109"/>
      <c r="AC419" s="109"/>
      <c r="AD419" s="109"/>
      <c r="AE419" s="110"/>
    </row>
    <row r="420" spans="1:31" x14ac:dyDescent="0.25">
      <c r="A420" s="109">
        <f>1*Táblázat2[[#This Row],[Órarendi igények]]</f>
        <v>0</v>
      </c>
      <c r="B420" s="109" t="s">
        <v>3813</v>
      </c>
      <c r="C420" s="109"/>
      <c r="D420" s="109" t="s">
        <v>3805</v>
      </c>
      <c r="E420" s="109"/>
      <c r="F420" s="109"/>
      <c r="G420" s="109" t="s">
        <v>3974</v>
      </c>
      <c r="H420" s="109" t="s">
        <v>1681</v>
      </c>
      <c r="I420" s="110">
        <v>666</v>
      </c>
      <c r="J420" s="109" t="s">
        <v>3975</v>
      </c>
      <c r="K420" s="110">
        <v>0</v>
      </c>
      <c r="L420" s="109" t="s">
        <v>1574</v>
      </c>
      <c r="M420" s="109" t="s">
        <v>1574</v>
      </c>
      <c r="N420" s="109" t="s">
        <v>1574</v>
      </c>
      <c r="O420" s="109"/>
      <c r="P420" s="109"/>
      <c r="Q420" s="111">
        <v>44027.728564814803</v>
      </c>
      <c r="R420" s="109"/>
      <c r="S420" s="109"/>
      <c r="T420" s="109"/>
      <c r="U420" s="109"/>
      <c r="V420" s="109"/>
      <c r="W420" s="109"/>
      <c r="X420" s="109"/>
      <c r="Y420" s="110">
        <v>0</v>
      </c>
      <c r="Z420" s="109"/>
      <c r="AA420" s="109"/>
      <c r="AB420" s="109"/>
      <c r="AC420" s="109"/>
      <c r="AD420" s="109"/>
      <c r="AE420" s="110"/>
    </row>
    <row r="421" spans="1:31" x14ac:dyDescent="0.25">
      <c r="A421" s="109">
        <f>1*Táblázat2[[#This Row],[Órarendi igények]]</f>
        <v>0</v>
      </c>
      <c r="B421" s="109" t="s">
        <v>3804</v>
      </c>
      <c r="C421" s="109"/>
      <c r="D421" s="109" t="s">
        <v>3823</v>
      </c>
      <c r="E421" s="109"/>
      <c r="F421" s="109"/>
      <c r="G421" s="109" t="s">
        <v>3872</v>
      </c>
      <c r="H421" s="109" t="s">
        <v>1593</v>
      </c>
      <c r="I421" s="110">
        <v>666</v>
      </c>
      <c r="J421" s="109" t="s">
        <v>3873</v>
      </c>
      <c r="K421" s="110">
        <v>0</v>
      </c>
      <c r="L421" s="109" t="s">
        <v>1574</v>
      </c>
      <c r="M421" s="109" t="s">
        <v>1574</v>
      </c>
      <c r="N421" s="109" t="s">
        <v>1574</v>
      </c>
      <c r="O421" s="109"/>
      <c r="P421" s="109"/>
      <c r="Q421" s="111">
        <v>44028.641967592601</v>
      </c>
      <c r="R421" s="109" t="s">
        <v>4752</v>
      </c>
      <c r="S421" s="109"/>
      <c r="T421" s="109"/>
      <c r="U421" s="109"/>
      <c r="V421" s="109"/>
      <c r="W421" s="109"/>
      <c r="X421" s="109"/>
      <c r="Y421" s="110">
        <v>0</v>
      </c>
      <c r="Z421" s="109"/>
      <c r="AA421" s="109"/>
      <c r="AB421" s="109"/>
      <c r="AC421" s="109"/>
      <c r="AD421" s="109"/>
      <c r="AE421" s="110"/>
    </row>
    <row r="422" spans="1:31" x14ac:dyDescent="0.25">
      <c r="A422" s="109">
        <f>1*Táblázat2[[#This Row],[Órarendi igények]]</f>
        <v>0</v>
      </c>
      <c r="B422" s="109" t="s">
        <v>3804</v>
      </c>
      <c r="C422" s="109"/>
      <c r="D422" s="109" t="s">
        <v>3823</v>
      </c>
      <c r="E422" s="415"/>
      <c r="F422" s="109"/>
      <c r="G422" s="109" t="s">
        <v>3876</v>
      </c>
      <c r="H422" s="109" t="s">
        <v>1593</v>
      </c>
      <c r="I422" s="110">
        <v>666</v>
      </c>
      <c r="J422" s="109" t="s">
        <v>3877</v>
      </c>
      <c r="K422" s="110">
        <v>0</v>
      </c>
      <c r="L422" s="109" t="s">
        <v>1574</v>
      </c>
      <c r="M422" s="109" t="s">
        <v>1574</v>
      </c>
      <c r="N422" s="109" t="s">
        <v>1574</v>
      </c>
      <c r="O422" s="109"/>
      <c r="P422" s="109"/>
      <c r="Q422" s="111">
        <v>44028.643888888902</v>
      </c>
      <c r="R422" s="109" t="s">
        <v>1385</v>
      </c>
      <c r="S422" s="109"/>
      <c r="T422" s="109"/>
      <c r="U422" s="109"/>
      <c r="V422" s="109"/>
      <c r="W422" s="109"/>
      <c r="X422" s="109"/>
      <c r="Y422" s="110">
        <v>0</v>
      </c>
      <c r="Z422" s="109"/>
      <c r="AA422" s="109"/>
      <c r="AB422" s="109"/>
      <c r="AC422" s="109"/>
      <c r="AD422" s="109"/>
      <c r="AE422" s="110"/>
    </row>
    <row r="423" spans="1:31" x14ac:dyDescent="0.25">
      <c r="A423" s="109">
        <f>1*Táblázat2[[#This Row],[Órarendi igények]]</f>
        <v>0</v>
      </c>
      <c r="B423" s="109" t="s">
        <v>3804</v>
      </c>
      <c r="C423" s="109"/>
      <c r="D423" s="109" t="s">
        <v>3805</v>
      </c>
      <c r="E423" s="415"/>
      <c r="F423" s="109"/>
      <c r="G423" s="109" t="s">
        <v>4527</v>
      </c>
      <c r="H423" s="109" t="s">
        <v>1681</v>
      </c>
      <c r="I423" s="110">
        <v>666</v>
      </c>
      <c r="J423" s="109" t="s">
        <v>3891</v>
      </c>
      <c r="K423" s="110">
        <v>0</v>
      </c>
      <c r="L423" s="109" t="s">
        <v>1574</v>
      </c>
      <c r="M423" s="109" t="s">
        <v>1574</v>
      </c>
      <c r="N423" s="109" t="s">
        <v>1574</v>
      </c>
      <c r="O423" s="109"/>
      <c r="P423" s="109"/>
      <c r="Q423" s="111">
        <v>44027.755405092597</v>
      </c>
      <c r="R423" s="109"/>
      <c r="S423" s="109"/>
      <c r="T423" s="109"/>
      <c r="U423" s="109"/>
      <c r="V423" s="109"/>
      <c r="W423" s="109"/>
      <c r="X423" s="109"/>
      <c r="Y423" s="110">
        <v>0</v>
      </c>
      <c r="Z423" s="109"/>
      <c r="AA423" s="109"/>
      <c r="AB423" s="109"/>
      <c r="AC423" s="109"/>
      <c r="AD423" s="109"/>
      <c r="AE423" s="110"/>
    </row>
    <row r="424" spans="1:31" x14ac:dyDescent="0.25">
      <c r="A424" s="109">
        <f>1*Táblázat2[[#This Row],[Órarendi igények]]</f>
        <v>0</v>
      </c>
      <c r="B424" s="109" t="s">
        <v>3804</v>
      </c>
      <c r="C424" s="109"/>
      <c r="D424" s="109" t="s">
        <v>3805</v>
      </c>
      <c r="E424" s="415"/>
      <c r="F424" s="109"/>
      <c r="G424" s="109" t="s">
        <v>4194</v>
      </c>
      <c r="H424" s="109" t="s">
        <v>1681</v>
      </c>
      <c r="I424" s="110">
        <v>666</v>
      </c>
      <c r="J424" s="109" t="s">
        <v>3807</v>
      </c>
      <c r="K424" s="110">
        <v>0</v>
      </c>
      <c r="L424" s="109" t="s">
        <v>1574</v>
      </c>
      <c r="M424" s="109" t="s">
        <v>1574</v>
      </c>
      <c r="N424" s="109" t="s">
        <v>1574</v>
      </c>
      <c r="O424" s="109"/>
      <c r="P424" s="109"/>
      <c r="Q424" s="111">
        <v>44027.759537037004</v>
      </c>
      <c r="R424" s="109"/>
      <c r="S424" s="109"/>
      <c r="T424" s="109"/>
      <c r="U424" s="109"/>
      <c r="V424" s="109"/>
      <c r="W424" s="109"/>
      <c r="X424" s="109"/>
      <c r="Y424" s="110">
        <v>0</v>
      </c>
      <c r="Z424" s="109"/>
      <c r="AA424" s="109"/>
      <c r="AB424" s="109"/>
      <c r="AC424" s="109"/>
      <c r="AD424" s="109"/>
      <c r="AE424" s="110"/>
    </row>
    <row r="425" spans="1:31" x14ac:dyDescent="0.25">
      <c r="A425" s="109">
        <f>1*Táblázat2[[#This Row],[Órarendi igények]]</f>
        <v>0</v>
      </c>
      <c r="B425" s="109" t="s">
        <v>3804</v>
      </c>
      <c r="C425" s="109"/>
      <c r="D425" s="109" t="s">
        <v>3805</v>
      </c>
      <c r="E425" s="415"/>
      <c r="F425" s="109"/>
      <c r="G425" s="109" t="s">
        <v>4197</v>
      </c>
      <c r="H425" s="109" t="s">
        <v>1681</v>
      </c>
      <c r="I425" s="110">
        <v>666</v>
      </c>
      <c r="J425" s="109" t="s">
        <v>4057</v>
      </c>
      <c r="K425" s="110">
        <v>0</v>
      </c>
      <c r="L425" s="109" t="s">
        <v>1574</v>
      </c>
      <c r="M425" s="109" t="s">
        <v>1574</v>
      </c>
      <c r="N425" s="109" t="s">
        <v>1574</v>
      </c>
      <c r="O425" s="109"/>
      <c r="P425" s="109"/>
      <c r="Q425" s="111">
        <v>44028.493506944404</v>
      </c>
      <c r="R425" s="109"/>
      <c r="S425" s="109"/>
      <c r="T425" s="109"/>
      <c r="U425" s="109"/>
      <c r="V425" s="109"/>
      <c r="W425" s="109"/>
      <c r="X425" s="109"/>
      <c r="Y425" s="110">
        <v>0</v>
      </c>
      <c r="Z425" s="109"/>
      <c r="AA425" s="109"/>
      <c r="AB425" s="109"/>
      <c r="AC425" s="109"/>
      <c r="AD425" s="109"/>
      <c r="AE425" s="110"/>
    </row>
    <row r="426" spans="1:31" x14ac:dyDescent="0.25">
      <c r="A426" s="109">
        <f>1*Táblázat2[[#This Row],[Órarendi igények]]</f>
        <v>0</v>
      </c>
      <c r="B426" s="109" t="s">
        <v>3813</v>
      </c>
      <c r="C426" s="109"/>
      <c r="D426" s="109" t="s">
        <v>3805</v>
      </c>
      <c r="E426" s="415"/>
      <c r="F426" s="109"/>
      <c r="G426" s="109" t="s">
        <v>4454</v>
      </c>
      <c r="H426" s="109" t="s">
        <v>1681</v>
      </c>
      <c r="I426" s="110">
        <v>666</v>
      </c>
      <c r="J426" s="109" t="s">
        <v>4438</v>
      </c>
      <c r="K426" s="110">
        <v>0</v>
      </c>
      <c r="L426" s="109" t="s">
        <v>1574</v>
      </c>
      <c r="M426" s="109" t="s">
        <v>1574</v>
      </c>
      <c r="N426" s="109" t="s">
        <v>1574</v>
      </c>
      <c r="O426" s="109"/>
      <c r="P426" s="109"/>
      <c r="Q426" s="111">
        <v>44027.727245370399</v>
      </c>
      <c r="R426" s="109"/>
      <c r="S426" s="109"/>
      <c r="T426" s="109"/>
      <c r="U426" s="109"/>
      <c r="V426" s="109"/>
      <c r="W426" s="109"/>
      <c r="X426" s="109"/>
      <c r="Y426" s="110">
        <v>0</v>
      </c>
      <c r="Z426" s="109"/>
      <c r="AA426" s="109"/>
      <c r="AB426" s="109"/>
      <c r="AC426" s="109"/>
      <c r="AD426" s="109"/>
      <c r="AE426" s="110"/>
    </row>
    <row r="427" spans="1:31" x14ac:dyDescent="0.25">
      <c r="A427" s="109">
        <f>1*Táblázat2[[#This Row],[Órarendi igények]]</f>
        <v>0</v>
      </c>
      <c r="B427" s="109" t="s">
        <v>3813</v>
      </c>
      <c r="C427" s="109"/>
      <c r="D427" s="109" t="s">
        <v>3805</v>
      </c>
      <c r="E427" s="415"/>
      <c r="F427" s="109"/>
      <c r="G427" s="109" t="s">
        <v>4456</v>
      </c>
      <c r="H427" s="109" t="s">
        <v>1681</v>
      </c>
      <c r="I427" s="110">
        <v>666</v>
      </c>
      <c r="J427" s="109" t="s">
        <v>4457</v>
      </c>
      <c r="K427" s="110">
        <v>0</v>
      </c>
      <c r="L427" s="109" t="s">
        <v>1574</v>
      </c>
      <c r="M427" s="109" t="s">
        <v>1574</v>
      </c>
      <c r="N427" s="109" t="s">
        <v>1574</v>
      </c>
      <c r="O427" s="109"/>
      <c r="P427" s="109"/>
      <c r="Q427" s="111">
        <v>44027.7262962963</v>
      </c>
      <c r="R427" s="109"/>
      <c r="S427" s="109"/>
      <c r="T427" s="109"/>
      <c r="U427" s="109"/>
      <c r="V427" s="109"/>
      <c r="W427" s="109"/>
      <c r="X427" s="109"/>
      <c r="Y427" s="110">
        <v>0</v>
      </c>
      <c r="Z427" s="109"/>
      <c r="AA427" s="109"/>
      <c r="AB427" s="109"/>
      <c r="AC427" s="109"/>
      <c r="AD427" s="109"/>
      <c r="AE427" s="110"/>
    </row>
    <row r="428" spans="1:31" x14ac:dyDescent="0.25">
      <c r="A428" s="109">
        <f>1*Táblázat2[[#This Row],[Órarendi igények]]</f>
        <v>0</v>
      </c>
      <c r="B428" s="109" t="s">
        <v>3804</v>
      </c>
      <c r="C428" s="109"/>
      <c r="D428" s="109" t="s">
        <v>3805</v>
      </c>
      <c r="E428" s="415"/>
      <c r="F428" s="109"/>
      <c r="G428" s="109" t="s">
        <v>4532</v>
      </c>
      <c r="H428" s="109" t="s">
        <v>1681</v>
      </c>
      <c r="I428" s="110">
        <v>666</v>
      </c>
      <c r="J428" s="109" t="s">
        <v>3982</v>
      </c>
      <c r="K428" s="110">
        <v>0</v>
      </c>
      <c r="L428" s="109" t="s">
        <v>1574</v>
      </c>
      <c r="M428" s="109" t="s">
        <v>1574</v>
      </c>
      <c r="N428" s="109" t="s">
        <v>1574</v>
      </c>
      <c r="O428" s="109"/>
      <c r="P428" s="109"/>
      <c r="Q428" s="111">
        <v>44027.756793981498</v>
      </c>
      <c r="R428" s="109"/>
      <c r="S428" s="109"/>
      <c r="T428" s="109"/>
      <c r="U428" s="109"/>
      <c r="V428" s="109"/>
      <c r="W428" s="109"/>
      <c r="X428" s="109"/>
      <c r="Y428" s="110">
        <v>0</v>
      </c>
      <c r="Z428" s="109"/>
      <c r="AA428" s="109"/>
      <c r="AB428" s="109"/>
      <c r="AC428" s="109"/>
      <c r="AD428" s="109"/>
      <c r="AE428" s="110"/>
    </row>
    <row r="429" spans="1:31" x14ac:dyDescent="0.25">
      <c r="A429" s="109">
        <f>1*Táblázat2[[#This Row],[Órarendi igények]]</f>
        <v>0</v>
      </c>
      <c r="B429" s="109" t="s">
        <v>3804</v>
      </c>
      <c r="C429" s="109"/>
      <c r="D429" s="109" t="s">
        <v>3805</v>
      </c>
      <c r="E429" s="415"/>
      <c r="F429" s="109"/>
      <c r="G429" s="109" t="s">
        <v>3990</v>
      </c>
      <c r="H429" s="109" t="s">
        <v>1681</v>
      </c>
      <c r="I429" s="110">
        <v>666</v>
      </c>
      <c r="J429" s="109" t="s">
        <v>3991</v>
      </c>
      <c r="K429" s="110">
        <v>0</v>
      </c>
      <c r="L429" s="109" t="s">
        <v>1574</v>
      </c>
      <c r="M429" s="109" t="s">
        <v>1574</v>
      </c>
      <c r="N429" s="109" t="s">
        <v>1574</v>
      </c>
      <c r="O429" s="109"/>
      <c r="P429" s="109"/>
      <c r="Q429" s="111">
        <v>44028.620300925897</v>
      </c>
      <c r="R429" s="109"/>
      <c r="S429" s="109"/>
      <c r="T429" s="109"/>
      <c r="U429" s="109"/>
      <c r="V429" s="109"/>
      <c r="W429" s="109"/>
      <c r="X429" s="109"/>
      <c r="Y429" s="110">
        <v>0</v>
      </c>
      <c r="Z429" s="109"/>
      <c r="AA429" s="109"/>
      <c r="AB429" s="109"/>
      <c r="AC429" s="109"/>
      <c r="AD429" s="109"/>
      <c r="AE429" s="110"/>
    </row>
    <row r="430" spans="1:31" x14ac:dyDescent="0.25">
      <c r="A430" s="109">
        <f>1*Táblázat2[[#This Row],[Órarendi igények]]</f>
        <v>0</v>
      </c>
      <c r="B430" s="109" t="s">
        <v>3804</v>
      </c>
      <c r="C430" s="109"/>
      <c r="D430" s="109" t="s">
        <v>3805</v>
      </c>
      <c r="E430" s="415"/>
      <c r="F430" s="109"/>
      <c r="G430" s="109" t="s">
        <v>4356</v>
      </c>
      <c r="H430" s="109" t="s">
        <v>1681</v>
      </c>
      <c r="I430" s="110">
        <v>666</v>
      </c>
      <c r="J430" s="109" t="s">
        <v>3920</v>
      </c>
      <c r="K430" s="110">
        <v>0</v>
      </c>
      <c r="L430" s="109" t="s">
        <v>1574</v>
      </c>
      <c r="M430" s="109" t="s">
        <v>1574</v>
      </c>
      <c r="N430" s="109" t="s">
        <v>1574</v>
      </c>
      <c r="O430" s="109"/>
      <c r="P430" s="109"/>
      <c r="Q430" s="111">
        <v>44028.620821759301</v>
      </c>
      <c r="R430" s="109"/>
      <c r="S430" s="109"/>
      <c r="T430" s="109"/>
      <c r="U430" s="109"/>
      <c r="V430" s="109"/>
      <c r="W430" s="109"/>
      <c r="X430" s="109"/>
      <c r="Y430" s="110">
        <v>0</v>
      </c>
      <c r="Z430" s="109"/>
      <c r="AA430" s="109"/>
      <c r="AB430" s="109"/>
      <c r="AC430" s="109"/>
      <c r="AD430" s="109"/>
      <c r="AE430" s="110"/>
    </row>
    <row r="431" spans="1:31" x14ac:dyDescent="0.25">
      <c r="A431" s="109">
        <f>1*Táblázat2[[#This Row],[Órarendi igények]]</f>
        <v>0</v>
      </c>
      <c r="B431" s="109" t="s">
        <v>3804</v>
      </c>
      <c r="C431" s="109"/>
      <c r="D431" s="109" t="s">
        <v>3805</v>
      </c>
      <c r="E431" s="415"/>
      <c r="F431" s="109"/>
      <c r="G431" s="109" t="s">
        <v>3996</v>
      </c>
      <c r="H431" s="109" t="s">
        <v>1681</v>
      </c>
      <c r="I431" s="110">
        <v>666</v>
      </c>
      <c r="J431" s="109" t="s">
        <v>3840</v>
      </c>
      <c r="K431" s="110">
        <v>0</v>
      </c>
      <c r="L431" s="109" t="s">
        <v>1574</v>
      </c>
      <c r="M431" s="109" t="s">
        <v>1574</v>
      </c>
      <c r="N431" s="109" t="s">
        <v>1574</v>
      </c>
      <c r="O431" s="109"/>
      <c r="P431" s="109"/>
      <c r="Q431" s="111">
        <v>44028.608078703699</v>
      </c>
      <c r="R431" s="109"/>
      <c r="S431" s="109"/>
      <c r="T431" s="109"/>
      <c r="U431" s="109"/>
      <c r="V431" s="109"/>
      <c r="W431" s="109"/>
      <c r="X431" s="109"/>
      <c r="Y431" s="110">
        <v>0</v>
      </c>
      <c r="Z431" s="109"/>
      <c r="AA431" s="109"/>
      <c r="AB431" s="109"/>
      <c r="AC431" s="109"/>
      <c r="AD431" s="109"/>
      <c r="AE431" s="110"/>
    </row>
    <row r="432" spans="1:31" x14ac:dyDescent="0.25">
      <c r="A432" s="109">
        <f>1*Táblázat2[[#This Row],[Órarendi igények]]</f>
        <v>0</v>
      </c>
      <c r="B432" s="109" t="s">
        <v>3804</v>
      </c>
      <c r="C432" s="109"/>
      <c r="D432" s="109" t="s">
        <v>3805</v>
      </c>
      <c r="E432" s="415"/>
      <c r="F432" s="109"/>
      <c r="G432" s="109" t="s">
        <v>4094</v>
      </c>
      <c r="H432" s="109" t="s">
        <v>1681</v>
      </c>
      <c r="I432" s="110">
        <v>666</v>
      </c>
      <c r="J432" s="109" t="s">
        <v>4095</v>
      </c>
      <c r="K432" s="110">
        <v>0</v>
      </c>
      <c r="L432" s="109" t="s">
        <v>1574</v>
      </c>
      <c r="M432" s="109" t="s">
        <v>1574</v>
      </c>
      <c r="N432" s="109" t="s">
        <v>1574</v>
      </c>
      <c r="O432" s="109"/>
      <c r="P432" s="109"/>
      <c r="Q432" s="111">
        <v>44028.611331018503</v>
      </c>
      <c r="R432" s="109"/>
      <c r="S432" s="109"/>
      <c r="T432" s="109"/>
      <c r="U432" s="109"/>
      <c r="V432" s="109"/>
      <c r="W432" s="109"/>
      <c r="X432" s="109"/>
      <c r="Y432" s="110">
        <v>0</v>
      </c>
      <c r="Z432" s="109"/>
      <c r="AA432" s="109"/>
      <c r="AB432" s="109"/>
      <c r="AC432" s="109"/>
      <c r="AD432" s="109"/>
      <c r="AE432" s="110"/>
    </row>
    <row r="433" spans="1:31" x14ac:dyDescent="0.25">
      <c r="A433" s="109">
        <f>1*Táblázat2[[#This Row],[Órarendi igények]]</f>
        <v>0</v>
      </c>
      <c r="B433" s="109" t="s">
        <v>3804</v>
      </c>
      <c r="C433" s="109"/>
      <c r="D433" s="109" t="s">
        <v>3805</v>
      </c>
      <c r="E433" s="415"/>
      <c r="F433" s="109"/>
      <c r="G433" s="109" t="s">
        <v>4226</v>
      </c>
      <c r="H433" s="109" t="s">
        <v>1681</v>
      </c>
      <c r="I433" s="110">
        <v>666</v>
      </c>
      <c r="J433" s="109" t="s">
        <v>4227</v>
      </c>
      <c r="K433" s="110">
        <v>0</v>
      </c>
      <c r="L433" s="109" t="s">
        <v>1574</v>
      </c>
      <c r="M433" s="109" t="s">
        <v>1574</v>
      </c>
      <c r="N433" s="109" t="s">
        <v>1574</v>
      </c>
      <c r="O433" s="109"/>
      <c r="P433" s="109"/>
      <c r="Q433" s="111">
        <v>44020.780312499999</v>
      </c>
      <c r="R433" s="109"/>
      <c r="S433" s="109"/>
      <c r="T433" s="109"/>
      <c r="U433" s="109"/>
      <c r="V433" s="109"/>
      <c r="W433" s="109"/>
      <c r="X433" s="109"/>
      <c r="Y433" s="110">
        <v>0</v>
      </c>
      <c r="Z433" s="109"/>
      <c r="AA433" s="109"/>
      <c r="AB433" s="109"/>
      <c r="AC433" s="109"/>
      <c r="AD433" s="109"/>
      <c r="AE433" s="110"/>
    </row>
    <row r="434" spans="1:31" x14ac:dyDescent="0.25">
      <c r="A434" s="109">
        <f>1*Táblázat2[[#This Row],[Órarendi igények]]</f>
        <v>0</v>
      </c>
      <c r="B434" s="109" t="s">
        <v>3813</v>
      </c>
      <c r="C434" s="109"/>
      <c r="D434" s="109" t="s">
        <v>3805</v>
      </c>
      <c r="E434" s="109"/>
      <c r="F434" s="109"/>
      <c r="G434" s="109" t="s">
        <v>4548</v>
      </c>
      <c r="H434" s="109" t="s">
        <v>1681</v>
      </c>
      <c r="I434" s="110">
        <v>666</v>
      </c>
      <c r="J434" s="109" t="s">
        <v>4549</v>
      </c>
      <c r="K434" s="110">
        <v>0</v>
      </c>
      <c r="L434" s="109" t="s">
        <v>1574</v>
      </c>
      <c r="M434" s="109" t="s">
        <v>1574</v>
      </c>
      <c r="N434" s="109" t="s">
        <v>1574</v>
      </c>
      <c r="O434" s="109"/>
      <c r="P434" s="109"/>
      <c r="Q434" s="111">
        <v>44027.719861111102</v>
      </c>
      <c r="R434" s="109"/>
      <c r="S434" s="109"/>
      <c r="T434" s="109"/>
      <c r="U434" s="109"/>
      <c r="V434" s="109"/>
      <c r="W434" s="109"/>
      <c r="X434" s="109"/>
      <c r="Y434" s="110">
        <v>0</v>
      </c>
      <c r="Z434" s="109"/>
      <c r="AA434" s="109"/>
      <c r="AB434" s="109"/>
      <c r="AC434" s="109"/>
      <c r="AD434" s="109"/>
      <c r="AE434" s="110"/>
    </row>
    <row r="435" spans="1:31" x14ac:dyDescent="0.25">
      <c r="A435" s="109">
        <f>1*Táblázat2[[#This Row],[Órarendi igények]]</f>
        <v>0</v>
      </c>
      <c r="B435" s="109" t="s">
        <v>3804</v>
      </c>
      <c r="C435" s="109"/>
      <c r="D435" s="109" t="s">
        <v>3823</v>
      </c>
      <c r="E435" s="415"/>
      <c r="F435" s="109"/>
      <c r="G435" s="109" t="s">
        <v>4371</v>
      </c>
      <c r="H435" s="109" t="s">
        <v>1593</v>
      </c>
      <c r="I435" s="110">
        <v>666</v>
      </c>
      <c r="J435" s="109" t="s">
        <v>4372</v>
      </c>
      <c r="K435" s="110">
        <v>0</v>
      </c>
      <c r="L435" s="109" t="s">
        <v>1574</v>
      </c>
      <c r="M435" s="109" t="s">
        <v>1574</v>
      </c>
      <c r="N435" s="109" t="s">
        <v>1574</v>
      </c>
      <c r="O435" s="109"/>
      <c r="P435" s="109"/>
      <c r="Q435" s="111">
        <v>44028.639074074097</v>
      </c>
      <c r="R435" s="109" t="s">
        <v>4805</v>
      </c>
      <c r="S435" s="109"/>
      <c r="T435" s="109"/>
      <c r="U435" s="109"/>
      <c r="V435" s="109"/>
      <c r="W435" s="109"/>
      <c r="X435" s="109"/>
      <c r="Y435" s="110">
        <v>0</v>
      </c>
      <c r="Z435" s="109"/>
      <c r="AA435" s="109"/>
      <c r="AB435" s="109"/>
      <c r="AC435" s="109"/>
      <c r="AD435" s="109"/>
      <c r="AE435" s="110"/>
    </row>
    <row r="436" spans="1:31" x14ac:dyDescent="0.25">
      <c r="A436" s="109">
        <f>1*Táblázat2[[#This Row],[Órarendi igények]]</f>
        <v>0</v>
      </c>
      <c r="B436" s="109" t="s">
        <v>3813</v>
      </c>
      <c r="C436" s="109"/>
      <c r="D436" s="109" t="s">
        <v>3805</v>
      </c>
      <c r="E436" s="415"/>
      <c r="F436" s="109"/>
      <c r="G436" s="109" t="s">
        <v>4374</v>
      </c>
      <c r="H436" s="109" t="s">
        <v>1681</v>
      </c>
      <c r="I436" s="110">
        <v>666</v>
      </c>
      <c r="J436" s="109" t="s">
        <v>4375</v>
      </c>
      <c r="K436" s="110">
        <v>0</v>
      </c>
      <c r="L436" s="109" t="s">
        <v>1574</v>
      </c>
      <c r="M436" s="109" t="s">
        <v>1574</v>
      </c>
      <c r="N436" s="109" t="s">
        <v>1574</v>
      </c>
      <c r="O436" s="109"/>
      <c r="P436" s="109"/>
      <c r="Q436" s="111">
        <v>44027.7245833333</v>
      </c>
      <c r="R436" s="109"/>
      <c r="S436" s="109"/>
      <c r="T436" s="109"/>
      <c r="U436" s="109"/>
      <c r="V436" s="109"/>
      <c r="W436" s="109"/>
      <c r="X436" s="109"/>
      <c r="Y436" s="110">
        <v>0</v>
      </c>
      <c r="Z436" s="109"/>
      <c r="AA436" s="109"/>
      <c r="AB436" s="109"/>
      <c r="AC436" s="109"/>
      <c r="AD436" s="109"/>
      <c r="AE436" s="110"/>
    </row>
    <row r="437" spans="1:31" x14ac:dyDescent="0.25">
      <c r="A437" s="109">
        <f>1*Táblázat2[[#This Row],[Órarendi igények]]</f>
        <v>0</v>
      </c>
      <c r="B437" s="109" t="s">
        <v>3813</v>
      </c>
      <c r="C437" s="109"/>
      <c r="D437" s="109" t="s">
        <v>3805</v>
      </c>
      <c r="E437" s="415"/>
      <c r="F437" s="109"/>
      <c r="G437" s="109" t="s">
        <v>4477</v>
      </c>
      <c r="H437" s="109" t="s">
        <v>1681</v>
      </c>
      <c r="I437" s="110">
        <v>666</v>
      </c>
      <c r="J437" s="109" t="s">
        <v>3815</v>
      </c>
      <c r="K437" s="110">
        <v>0</v>
      </c>
      <c r="L437" s="109" t="s">
        <v>1574</v>
      </c>
      <c r="M437" s="109" t="s">
        <v>1574</v>
      </c>
      <c r="N437" s="109" t="s">
        <v>1574</v>
      </c>
      <c r="O437" s="109"/>
      <c r="P437" s="109"/>
      <c r="Q437" s="111">
        <v>44027.725023148101</v>
      </c>
      <c r="R437" s="109"/>
      <c r="S437" s="109"/>
      <c r="T437" s="109"/>
      <c r="U437" s="109"/>
      <c r="V437" s="109"/>
      <c r="W437" s="109"/>
      <c r="X437" s="109"/>
      <c r="Y437" s="110">
        <v>0</v>
      </c>
      <c r="Z437" s="109"/>
      <c r="AA437" s="109"/>
      <c r="AB437" s="109"/>
      <c r="AC437" s="109"/>
      <c r="AD437" s="109"/>
      <c r="AE437" s="110"/>
    </row>
    <row r="438" spans="1:31" x14ac:dyDescent="0.25">
      <c r="A438" s="109">
        <f>1*Táblázat2[[#This Row],[Órarendi igények]]</f>
        <v>0</v>
      </c>
      <c r="B438" s="109" t="s">
        <v>3813</v>
      </c>
      <c r="C438" s="109"/>
      <c r="D438" s="109" t="s">
        <v>3805</v>
      </c>
      <c r="E438" s="415"/>
      <c r="F438" s="109"/>
      <c r="G438" s="109" t="s">
        <v>4110</v>
      </c>
      <c r="H438" s="109" t="s">
        <v>1681</v>
      </c>
      <c r="I438" s="110">
        <v>666</v>
      </c>
      <c r="J438" s="109" t="s">
        <v>4111</v>
      </c>
      <c r="K438" s="110">
        <v>0</v>
      </c>
      <c r="L438" s="109" t="s">
        <v>1574</v>
      </c>
      <c r="M438" s="109" t="s">
        <v>1574</v>
      </c>
      <c r="N438" s="109" t="s">
        <v>1574</v>
      </c>
      <c r="O438" s="109"/>
      <c r="P438" s="109"/>
      <c r="Q438" s="111">
        <v>44027.725405092599</v>
      </c>
      <c r="R438" s="109"/>
      <c r="S438" s="109"/>
      <c r="T438" s="109"/>
      <c r="U438" s="109"/>
      <c r="V438" s="109"/>
      <c r="W438" s="109"/>
      <c r="X438" s="109"/>
      <c r="Y438" s="110">
        <v>0</v>
      </c>
      <c r="Z438" s="109"/>
      <c r="AA438" s="109"/>
      <c r="AB438" s="109"/>
      <c r="AC438" s="109"/>
      <c r="AD438" s="109"/>
      <c r="AE438" s="110"/>
    </row>
    <row r="439" spans="1:31" x14ac:dyDescent="0.25">
      <c r="A439" s="109">
        <f>1*Táblázat2[[#This Row],[Órarendi igények]]</f>
        <v>0</v>
      </c>
      <c r="B439" s="109" t="s">
        <v>3804</v>
      </c>
      <c r="C439" s="109"/>
      <c r="D439" s="109" t="s">
        <v>3805</v>
      </c>
      <c r="E439" s="415"/>
      <c r="F439" s="109"/>
      <c r="G439" s="109" t="s">
        <v>4555</v>
      </c>
      <c r="H439" s="109" t="s">
        <v>1681</v>
      </c>
      <c r="I439" s="110">
        <v>666</v>
      </c>
      <c r="J439" s="109" t="s">
        <v>3807</v>
      </c>
      <c r="K439" s="110">
        <v>0</v>
      </c>
      <c r="L439" s="109" t="s">
        <v>1574</v>
      </c>
      <c r="M439" s="109" t="s">
        <v>1574</v>
      </c>
      <c r="N439" s="109" t="s">
        <v>1574</v>
      </c>
      <c r="O439" s="109"/>
      <c r="P439" s="109"/>
      <c r="Q439" s="111">
        <v>44027.758900462999</v>
      </c>
      <c r="R439" s="109"/>
      <c r="S439" s="109"/>
      <c r="T439" s="109"/>
      <c r="U439" s="109"/>
      <c r="V439" s="109"/>
      <c r="W439" s="109"/>
      <c r="X439" s="109"/>
      <c r="Y439" s="110">
        <v>0</v>
      </c>
      <c r="Z439" s="109"/>
      <c r="AA439" s="109"/>
      <c r="AB439" s="109"/>
      <c r="AC439" s="109"/>
      <c r="AD439" s="109"/>
      <c r="AE439" s="110"/>
    </row>
    <row r="440" spans="1:31" x14ac:dyDescent="0.25">
      <c r="A440" s="109">
        <f>1*Táblázat2[[#This Row],[Órarendi igények]]</f>
        <v>0</v>
      </c>
      <c r="B440" s="109" t="s">
        <v>3804</v>
      </c>
      <c r="C440" s="109"/>
      <c r="D440" s="109" t="s">
        <v>3823</v>
      </c>
      <c r="E440" s="415"/>
      <c r="F440" s="109"/>
      <c r="G440" s="109" t="s">
        <v>4556</v>
      </c>
      <c r="H440" s="109" t="s">
        <v>1593</v>
      </c>
      <c r="I440" s="110">
        <v>666</v>
      </c>
      <c r="J440" s="109" t="s">
        <v>4557</v>
      </c>
      <c r="K440" s="110">
        <v>0</v>
      </c>
      <c r="L440" s="109" t="s">
        <v>1574</v>
      </c>
      <c r="M440" s="109" t="s">
        <v>1574</v>
      </c>
      <c r="N440" s="109" t="s">
        <v>1574</v>
      </c>
      <c r="O440" s="109"/>
      <c r="P440" s="109"/>
      <c r="Q440" s="111">
        <v>44028.638680555603</v>
      </c>
      <c r="R440" s="109" t="s">
        <v>4805</v>
      </c>
      <c r="S440" s="109"/>
      <c r="T440" s="109"/>
      <c r="U440" s="109"/>
      <c r="V440" s="109"/>
      <c r="W440" s="109"/>
      <c r="X440" s="109"/>
      <c r="Y440" s="110">
        <v>0</v>
      </c>
      <c r="Z440" s="109"/>
      <c r="AA440" s="109"/>
      <c r="AB440" s="109"/>
      <c r="AC440" s="109"/>
      <c r="AD440" s="109"/>
      <c r="AE440" s="110"/>
    </row>
    <row r="441" spans="1:31" x14ac:dyDescent="0.25">
      <c r="A441" s="109">
        <f>1*Táblázat2[[#This Row],[Órarendi igények]]</f>
        <v>0</v>
      </c>
      <c r="B441" s="109" t="s">
        <v>3804</v>
      </c>
      <c r="C441" s="109"/>
      <c r="D441" s="109" t="s">
        <v>3805</v>
      </c>
      <c r="E441" s="415"/>
      <c r="F441" s="109"/>
      <c r="G441" s="109" t="s">
        <v>4114</v>
      </c>
      <c r="H441" s="109" t="s">
        <v>1681</v>
      </c>
      <c r="I441" s="110">
        <v>666</v>
      </c>
      <c r="J441" s="109" t="s">
        <v>3807</v>
      </c>
      <c r="K441" s="110">
        <v>0</v>
      </c>
      <c r="L441" s="109" t="s">
        <v>1574</v>
      </c>
      <c r="M441" s="109" t="s">
        <v>1574</v>
      </c>
      <c r="N441" s="109" t="s">
        <v>1574</v>
      </c>
      <c r="O441" s="109"/>
      <c r="P441" s="109"/>
      <c r="Q441" s="111">
        <v>44027.7594328704</v>
      </c>
      <c r="R441" s="109"/>
      <c r="S441" s="109"/>
      <c r="T441" s="109"/>
      <c r="U441" s="109"/>
      <c r="V441" s="109"/>
      <c r="W441" s="109"/>
      <c r="X441" s="109"/>
      <c r="Y441" s="110">
        <v>0</v>
      </c>
      <c r="Z441" s="109"/>
      <c r="AA441" s="109"/>
      <c r="AB441" s="109"/>
      <c r="AC441" s="109"/>
      <c r="AD441" s="109"/>
      <c r="AE441" s="110"/>
    </row>
    <row r="442" spans="1:31" x14ac:dyDescent="0.25">
      <c r="A442" s="109">
        <f>1*Táblázat2[[#This Row],[Órarendi igények]]</f>
        <v>0</v>
      </c>
      <c r="B442" s="109" t="s">
        <v>3804</v>
      </c>
      <c r="C442" s="109"/>
      <c r="D442" s="109" t="s">
        <v>3805</v>
      </c>
      <c r="E442" s="415"/>
      <c r="F442" s="109"/>
      <c r="G442" s="109" t="s">
        <v>4015</v>
      </c>
      <c r="H442" s="109" t="s">
        <v>1681</v>
      </c>
      <c r="I442" s="110">
        <v>666</v>
      </c>
      <c r="J442" s="109" t="s">
        <v>4000</v>
      </c>
      <c r="K442" s="110">
        <v>0</v>
      </c>
      <c r="L442" s="109" t="s">
        <v>1574</v>
      </c>
      <c r="M442" s="109" t="s">
        <v>1574</v>
      </c>
      <c r="N442" s="109" t="s">
        <v>1574</v>
      </c>
      <c r="O442" s="109"/>
      <c r="P442" s="109"/>
      <c r="Q442" s="111">
        <v>44028.611631944397</v>
      </c>
      <c r="R442" s="109"/>
      <c r="S442" s="109"/>
      <c r="T442" s="109"/>
      <c r="U442" s="109"/>
      <c r="V442" s="109"/>
      <c r="W442" s="109"/>
      <c r="X442" s="109"/>
      <c r="Y442" s="110">
        <v>0</v>
      </c>
      <c r="Z442" s="109"/>
      <c r="AA442" s="109"/>
      <c r="AB442" s="109"/>
      <c r="AC442" s="109"/>
      <c r="AD442" s="109"/>
      <c r="AE442" s="110"/>
    </row>
    <row r="443" spans="1:31" x14ac:dyDescent="0.25">
      <c r="A443" s="109">
        <f>1*Táblázat2[[#This Row],[Órarendi igények]]</f>
        <v>0</v>
      </c>
      <c r="B443" s="109" t="s">
        <v>3804</v>
      </c>
      <c r="C443" s="109"/>
      <c r="D443" s="109" t="s">
        <v>3805</v>
      </c>
      <c r="E443" s="415"/>
      <c r="F443" s="109"/>
      <c r="G443" s="109" t="s">
        <v>4483</v>
      </c>
      <c r="H443" s="109" t="s">
        <v>1681</v>
      </c>
      <c r="I443" s="110">
        <v>666</v>
      </c>
      <c r="J443" s="109" t="s">
        <v>4484</v>
      </c>
      <c r="K443" s="110">
        <v>0</v>
      </c>
      <c r="L443" s="109" t="s">
        <v>1574</v>
      </c>
      <c r="M443" s="109" t="s">
        <v>1574</v>
      </c>
      <c r="N443" s="109" t="s">
        <v>1574</v>
      </c>
      <c r="O443" s="109"/>
      <c r="P443" s="109"/>
      <c r="Q443" s="111">
        <v>44020.780104166697</v>
      </c>
      <c r="R443" s="109"/>
      <c r="S443" s="109"/>
      <c r="T443" s="109"/>
      <c r="U443" s="109"/>
      <c r="V443" s="109"/>
      <c r="W443" s="109"/>
      <c r="X443" s="109"/>
      <c r="Y443" s="110">
        <v>0</v>
      </c>
      <c r="Z443" s="109"/>
      <c r="AA443" s="109"/>
      <c r="AB443" s="109"/>
      <c r="AC443" s="109"/>
      <c r="AD443" s="109"/>
      <c r="AE443" s="110"/>
    </row>
    <row r="444" spans="1:31" x14ac:dyDescent="0.25">
      <c r="A444" s="109">
        <f>1*Táblázat2[[#This Row],[Órarendi igények]]</f>
        <v>1</v>
      </c>
      <c r="B444" s="109" t="s">
        <v>2280</v>
      </c>
      <c r="C444" s="109" t="s">
        <v>2429</v>
      </c>
      <c r="D444" s="109" t="s">
        <v>1571</v>
      </c>
      <c r="E444" s="109"/>
      <c r="F444" s="109"/>
      <c r="G444" s="109" t="s">
        <v>2430</v>
      </c>
      <c r="H444" s="109" t="s">
        <v>1573</v>
      </c>
      <c r="I444" s="110">
        <v>666</v>
      </c>
      <c r="J444" s="109" t="s">
        <v>269</v>
      </c>
      <c r="K444" s="110">
        <v>0</v>
      </c>
      <c r="L444" s="109" t="s">
        <v>1574</v>
      </c>
      <c r="M444" s="109" t="s">
        <v>1574</v>
      </c>
      <c r="N444" s="109" t="s">
        <v>1574</v>
      </c>
      <c r="O444" s="109"/>
      <c r="P444" s="109"/>
      <c r="Q444" s="111">
        <v>43985.743217592601</v>
      </c>
      <c r="R444" s="109" t="s">
        <v>953</v>
      </c>
      <c r="S444" s="109"/>
      <c r="T444" s="109"/>
      <c r="U444" s="109"/>
      <c r="V444" s="109"/>
      <c r="W444" s="109"/>
      <c r="X444" s="109"/>
      <c r="Y444" s="110">
        <v>0</v>
      </c>
      <c r="Z444" s="109"/>
      <c r="AA444" s="109"/>
      <c r="AB444" s="109"/>
      <c r="AC444" s="109"/>
      <c r="AD444" s="109"/>
      <c r="AE444" s="110"/>
    </row>
    <row r="445" spans="1:31" x14ac:dyDescent="0.25">
      <c r="A445" s="109">
        <f>1*Táblázat2[[#This Row],[Órarendi igények]]</f>
        <v>2</v>
      </c>
      <c r="B445" s="109" t="s">
        <v>2280</v>
      </c>
      <c r="C445" s="109" t="s">
        <v>2432</v>
      </c>
      <c r="D445" s="109" t="s">
        <v>1571</v>
      </c>
      <c r="E445" s="415"/>
      <c r="F445" s="109"/>
      <c r="G445" s="109" t="s">
        <v>2433</v>
      </c>
      <c r="H445" s="109" t="s">
        <v>1573</v>
      </c>
      <c r="I445" s="110">
        <v>666</v>
      </c>
      <c r="J445" s="109" t="s">
        <v>231</v>
      </c>
      <c r="K445" s="110">
        <v>0</v>
      </c>
      <c r="L445" s="109" t="s">
        <v>1574</v>
      </c>
      <c r="M445" s="109" t="s">
        <v>1574</v>
      </c>
      <c r="N445" s="109" t="s">
        <v>1574</v>
      </c>
      <c r="O445" s="109"/>
      <c r="P445" s="109"/>
      <c r="Q445" s="111">
        <v>43985.535405092603</v>
      </c>
      <c r="R445" s="109" t="s">
        <v>2530</v>
      </c>
      <c r="S445" s="109"/>
      <c r="T445" s="109"/>
      <c r="U445" s="109"/>
      <c r="V445" s="109"/>
      <c r="W445" s="109"/>
      <c r="X445" s="109"/>
      <c r="Y445" s="110">
        <v>0</v>
      </c>
      <c r="Z445" s="109"/>
      <c r="AA445" s="109"/>
      <c r="AB445" s="109"/>
      <c r="AC445" s="109"/>
      <c r="AD445" s="109"/>
      <c r="AE445" s="110"/>
    </row>
    <row r="446" spans="1:31" x14ac:dyDescent="0.25">
      <c r="A446" s="109">
        <f>1*Táblázat2[[#This Row],[Órarendi igények]]</f>
        <v>3</v>
      </c>
      <c r="B446" s="109" t="s">
        <v>2280</v>
      </c>
      <c r="C446" s="109" t="s">
        <v>2337</v>
      </c>
      <c r="D446" s="109" t="s">
        <v>2048</v>
      </c>
      <c r="E446" s="109"/>
      <c r="F446" s="109"/>
      <c r="G446" s="109" t="s">
        <v>2306</v>
      </c>
      <c r="H446" s="109" t="s">
        <v>1587</v>
      </c>
      <c r="I446" s="110">
        <v>555</v>
      </c>
      <c r="J446" s="109" t="s">
        <v>2307</v>
      </c>
      <c r="K446" s="110">
        <v>0</v>
      </c>
      <c r="L446" s="109" t="s">
        <v>1574</v>
      </c>
      <c r="M446" s="109" t="s">
        <v>1574</v>
      </c>
      <c r="N446" s="109" t="s">
        <v>1574</v>
      </c>
      <c r="O446" s="109"/>
      <c r="P446" s="109"/>
      <c r="Q446" s="111">
        <v>43985.560555555603</v>
      </c>
      <c r="R446" s="109" t="s">
        <v>953</v>
      </c>
      <c r="S446" s="109"/>
      <c r="T446" s="109"/>
      <c r="U446" s="109"/>
      <c r="V446" s="109"/>
      <c r="W446" s="109"/>
      <c r="X446" s="109"/>
      <c r="Y446" s="110">
        <v>0</v>
      </c>
      <c r="Z446" s="109"/>
      <c r="AA446" s="109"/>
      <c r="AB446" s="109"/>
      <c r="AC446" s="109"/>
      <c r="AD446" s="109"/>
      <c r="AE446" s="110"/>
    </row>
    <row r="447" spans="1:31" x14ac:dyDescent="0.25">
      <c r="A447" s="109">
        <f>1*Táblázat2[[#This Row],[Órarendi igények]]</f>
        <v>4</v>
      </c>
      <c r="B447" s="109" t="s">
        <v>2280</v>
      </c>
      <c r="C447" s="109" t="s">
        <v>2420</v>
      </c>
      <c r="D447" s="109" t="s">
        <v>1585</v>
      </c>
      <c r="E447" s="415" t="s">
        <v>82</v>
      </c>
      <c r="F447" s="109" t="s">
        <v>5408</v>
      </c>
      <c r="G447" s="109" t="s">
        <v>2306</v>
      </c>
      <c r="H447" s="109" t="s">
        <v>1587</v>
      </c>
      <c r="I447" s="110">
        <v>15</v>
      </c>
      <c r="J447" s="109" t="s">
        <v>2307</v>
      </c>
      <c r="K447" s="110">
        <v>0</v>
      </c>
      <c r="L447" s="109" t="str">
        <f>CONCATENATE(Táblázat2[[#This Row],[Hét típusa]],Táblázat2[[#This Row],[Órarendi információ]])</f>
        <v>--H:08:00-10:00(B tanterem II. (Magyar u.) (ÁB-1,5-112))</v>
      </c>
      <c r="M447" s="109" t="s">
        <v>1574</v>
      </c>
      <c r="N447" s="109" t="s">
        <v>1574</v>
      </c>
      <c r="O447" s="109"/>
      <c r="P447" s="109"/>
      <c r="Q447" s="111">
        <v>43985.561527777798</v>
      </c>
      <c r="R447" s="109" t="s">
        <v>952</v>
      </c>
      <c r="S447" s="109" t="s">
        <v>4623</v>
      </c>
      <c r="T447" s="109" t="s">
        <v>4632</v>
      </c>
      <c r="U447" s="109" t="s">
        <v>3505</v>
      </c>
      <c r="V447" s="109" t="s">
        <v>4621</v>
      </c>
      <c r="W447" s="109" t="s">
        <v>4663</v>
      </c>
      <c r="X447" s="109"/>
      <c r="Y447" s="110">
        <v>0</v>
      </c>
      <c r="Z447" s="109"/>
      <c r="AA447" s="109" t="s">
        <v>5218</v>
      </c>
      <c r="AB447" s="109" t="s">
        <v>5218</v>
      </c>
      <c r="AC447" s="109" t="s">
        <v>167</v>
      </c>
      <c r="AD447" s="109" t="s">
        <v>5219</v>
      </c>
      <c r="AE447" s="110">
        <v>86</v>
      </c>
    </row>
    <row r="448" spans="1:31" x14ac:dyDescent="0.25">
      <c r="A448" s="109">
        <f>1*Táblázat2[[#This Row],[Órarendi igények]]</f>
        <v>5</v>
      </c>
      <c r="B448" s="109" t="s">
        <v>2280</v>
      </c>
      <c r="C448" s="109" t="s">
        <v>2359</v>
      </c>
      <c r="D448" s="109" t="s">
        <v>1640</v>
      </c>
      <c r="E448" s="415" t="s">
        <v>81</v>
      </c>
      <c r="F448" s="109" t="s">
        <v>5480</v>
      </c>
      <c r="G448" s="109" t="s">
        <v>2306</v>
      </c>
      <c r="H448" s="109" t="s">
        <v>1587</v>
      </c>
      <c r="I448" s="110">
        <v>15</v>
      </c>
      <c r="J448" s="109" t="s">
        <v>2307</v>
      </c>
      <c r="K448" s="110">
        <v>0</v>
      </c>
      <c r="L448" s="109" t="str">
        <f>CONCATENATE(Táblázat2[[#This Row],[Hét típusa]],Táblázat2[[#This Row],[Órarendi információ]])</f>
        <v>++H:08:00-10:00(B tanterem II. (Magyar u.) (ÁB-1,5-112))</v>
      </c>
      <c r="M448" s="109" t="s">
        <v>1574</v>
      </c>
      <c r="N448" s="109" t="s">
        <v>1574</v>
      </c>
      <c r="O448" s="109"/>
      <c r="P448" s="109"/>
      <c r="Q448" s="111">
        <v>43985.561527777798</v>
      </c>
      <c r="R448" s="109" t="s">
        <v>952</v>
      </c>
      <c r="S448" s="109" t="s">
        <v>4623</v>
      </c>
      <c r="T448" s="109" t="s">
        <v>4632</v>
      </c>
      <c r="U448" s="109" t="s">
        <v>3505</v>
      </c>
      <c r="V448" s="109" t="s">
        <v>4621</v>
      </c>
      <c r="W448" s="109" t="s">
        <v>4615</v>
      </c>
      <c r="X448" s="109"/>
      <c r="Y448" s="110">
        <v>0</v>
      </c>
      <c r="Z448" s="109"/>
      <c r="AA448" s="109" t="s">
        <v>5218</v>
      </c>
      <c r="AB448" s="109" t="s">
        <v>5218</v>
      </c>
      <c r="AC448" s="109" t="s">
        <v>167</v>
      </c>
      <c r="AD448" s="109" t="s">
        <v>5219</v>
      </c>
      <c r="AE448" s="110">
        <v>86</v>
      </c>
    </row>
    <row r="449" spans="1:31" x14ac:dyDescent="0.25">
      <c r="A449" s="109">
        <f>1*Táblázat2[[#This Row],[Órarendi igények]]</f>
        <v>6</v>
      </c>
      <c r="B449" s="109" t="s">
        <v>2280</v>
      </c>
      <c r="C449" s="109" t="s">
        <v>2305</v>
      </c>
      <c r="D449" s="109" t="s">
        <v>1675</v>
      </c>
      <c r="E449" s="415" t="s">
        <v>82</v>
      </c>
      <c r="F449" s="109" t="s">
        <v>5379</v>
      </c>
      <c r="G449" s="109" t="s">
        <v>2306</v>
      </c>
      <c r="H449" s="109" t="s">
        <v>1587</v>
      </c>
      <c r="I449" s="110">
        <v>15</v>
      </c>
      <c r="J449" s="109" t="s">
        <v>2307</v>
      </c>
      <c r="K449" s="110">
        <v>0</v>
      </c>
      <c r="L449" s="109" t="str">
        <f>CONCATENATE(Táblázat2[[#This Row],[Hét típusa]],Táblázat2[[#This Row],[Órarendi információ]])</f>
        <v>--H:08:00-10:00(A gyakorló 09. (ÁA-3-340))</v>
      </c>
      <c r="M449" s="109" t="s">
        <v>1574</v>
      </c>
      <c r="N449" s="109" t="s">
        <v>1574</v>
      </c>
      <c r="O449" s="109"/>
      <c r="P449" s="109"/>
      <c r="Q449" s="111">
        <v>43985.561527777798</v>
      </c>
      <c r="R449" s="109" t="s">
        <v>953</v>
      </c>
      <c r="S449" s="109" t="s">
        <v>4623</v>
      </c>
      <c r="T449" s="109" t="s">
        <v>4632</v>
      </c>
      <c r="U449" s="109" t="s">
        <v>3505</v>
      </c>
      <c r="V449" s="109" t="s">
        <v>4657</v>
      </c>
      <c r="W449" s="109" t="s">
        <v>4663</v>
      </c>
      <c r="X449" s="109"/>
      <c r="Y449" s="110">
        <v>0</v>
      </c>
      <c r="Z449" s="109"/>
      <c r="AA449" s="109" t="s">
        <v>5236</v>
      </c>
      <c r="AB449" s="109" t="s">
        <v>5236</v>
      </c>
      <c r="AC449" s="109" t="s">
        <v>118</v>
      </c>
      <c r="AD449" s="109" t="s">
        <v>5237</v>
      </c>
      <c r="AE449" s="110">
        <v>60</v>
      </c>
    </row>
    <row r="450" spans="1:31" x14ac:dyDescent="0.25">
      <c r="A450" s="109">
        <f>1*Táblázat2[[#This Row],[Órarendi igények]]</f>
        <v>7</v>
      </c>
      <c r="B450" s="109" t="s">
        <v>2280</v>
      </c>
      <c r="C450" s="109" t="s">
        <v>2397</v>
      </c>
      <c r="D450" s="109" t="s">
        <v>1759</v>
      </c>
      <c r="E450" s="415" t="s">
        <v>81</v>
      </c>
      <c r="F450" s="109" t="s">
        <v>5436</v>
      </c>
      <c r="G450" s="109" t="s">
        <v>2306</v>
      </c>
      <c r="H450" s="109" t="s">
        <v>1587</v>
      </c>
      <c r="I450" s="110">
        <v>15</v>
      </c>
      <c r="J450" s="109" t="s">
        <v>2307</v>
      </c>
      <c r="K450" s="110">
        <v>0</v>
      </c>
      <c r="L450" s="109" t="str">
        <f>CONCATENATE(Táblázat2[[#This Row],[Hét típusa]],Táblázat2[[#This Row],[Órarendi információ]])</f>
        <v>++H:08:00-10:00(A gyakorló 09. (ÁA-3-340))</v>
      </c>
      <c r="M450" s="109" t="s">
        <v>1574</v>
      </c>
      <c r="N450" s="109" t="s">
        <v>1574</v>
      </c>
      <c r="O450" s="109"/>
      <c r="P450" s="109"/>
      <c r="Q450" s="111">
        <v>43985.561527777798</v>
      </c>
      <c r="R450" s="109" t="s">
        <v>953</v>
      </c>
      <c r="S450" s="109" t="s">
        <v>4623</v>
      </c>
      <c r="T450" s="109" t="s">
        <v>4632</v>
      </c>
      <c r="U450" s="109" t="s">
        <v>3505</v>
      </c>
      <c r="V450" s="109" t="s">
        <v>4657</v>
      </c>
      <c r="W450" s="109" t="s">
        <v>4615</v>
      </c>
      <c r="X450" s="109"/>
      <c r="Y450" s="110">
        <v>0</v>
      </c>
      <c r="Z450" s="109"/>
      <c r="AA450" s="109" t="s">
        <v>5236</v>
      </c>
      <c r="AB450" s="109" t="s">
        <v>5236</v>
      </c>
      <c r="AC450" s="109" t="s">
        <v>118</v>
      </c>
      <c r="AD450" s="109" t="s">
        <v>5237</v>
      </c>
      <c r="AE450" s="110">
        <v>60</v>
      </c>
    </row>
    <row r="451" spans="1:31" x14ac:dyDescent="0.25">
      <c r="A451" s="109">
        <f>1*Táblázat2[[#This Row],[Órarendi igények]]</f>
        <v>8</v>
      </c>
      <c r="B451" s="109" t="s">
        <v>2280</v>
      </c>
      <c r="C451" s="109" t="s">
        <v>2308</v>
      </c>
      <c r="D451" s="109" t="s">
        <v>1642</v>
      </c>
      <c r="E451" s="415" t="s">
        <v>81</v>
      </c>
      <c r="F451" s="109" t="s">
        <v>5452</v>
      </c>
      <c r="G451" s="109" t="s">
        <v>2306</v>
      </c>
      <c r="H451" s="109" t="s">
        <v>1587</v>
      </c>
      <c r="I451" s="110">
        <v>15</v>
      </c>
      <c r="J451" s="109" t="s">
        <v>2307</v>
      </c>
      <c r="K451" s="110">
        <v>0</v>
      </c>
      <c r="L451" s="109" t="str">
        <f>CONCATENATE(Táblázat2[[#This Row],[Hét típusa]],Táblázat2[[#This Row],[Órarendi információ]])</f>
        <v>++H:10:00-12:00(A gyakorló 09. (ÁA-3-340))</v>
      </c>
      <c r="M451" s="109" t="s">
        <v>1574</v>
      </c>
      <c r="N451" s="109" t="s">
        <v>1574</v>
      </c>
      <c r="O451" s="109"/>
      <c r="P451" s="109"/>
      <c r="Q451" s="111">
        <v>43985.561527777798</v>
      </c>
      <c r="R451" s="109" t="s">
        <v>953</v>
      </c>
      <c r="S451" s="109" t="s">
        <v>4623</v>
      </c>
      <c r="T451" s="109" t="s">
        <v>3505</v>
      </c>
      <c r="U451" s="109" t="s">
        <v>3500</v>
      </c>
      <c r="V451" s="109" t="s">
        <v>4657</v>
      </c>
      <c r="W451" s="109" t="s">
        <v>4615</v>
      </c>
      <c r="X451" s="109"/>
      <c r="Y451" s="110">
        <v>0</v>
      </c>
      <c r="Z451" s="109"/>
      <c r="AA451" s="109" t="s">
        <v>5236</v>
      </c>
      <c r="AB451" s="109" t="s">
        <v>5236</v>
      </c>
      <c r="AC451" s="109" t="s">
        <v>118</v>
      </c>
      <c r="AD451" s="109" t="s">
        <v>5237</v>
      </c>
      <c r="AE451" s="110">
        <v>60</v>
      </c>
    </row>
    <row r="452" spans="1:31" x14ac:dyDescent="0.25">
      <c r="A452" s="109">
        <f>1*Táblázat2[[#This Row],[Órarendi igények]]</f>
        <v>9</v>
      </c>
      <c r="B452" s="109" t="s">
        <v>2280</v>
      </c>
      <c r="C452" s="109" t="s">
        <v>2421</v>
      </c>
      <c r="D452" s="109" t="s">
        <v>1644</v>
      </c>
      <c r="E452" s="415" t="s">
        <v>82</v>
      </c>
      <c r="F452" s="109" t="s">
        <v>5361</v>
      </c>
      <c r="G452" s="109" t="s">
        <v>2306</v>
      </c>
      <c r="H452" s="109" t="s">
        <v>1587</v>
      </c>
      <c r="I452" s="110">
        <v>15</v>
      </c>
      <c r="J452" s="109" t="s">
        <v>2307</v>
      </c>
      <c r="K452" s="110">
        <v>0</v>
      </c>
      <c r="L452" s="109" t="str">
        <f>CONCATENATE(Táblázat2[[#This Row],[Hét típusa]],Táblázat2[[#This Row],[Órarendi információ]])</f>
        <v>--H:10:00-12:00(A gyakorló 09. (ÁA-3-340))</v>
      </c>
      <c r="M452" s="109" t="s">
        <v>1574</v>
      </c>
      <c r="N452" s="109" t="s">
        <v>1574</v>
      </c>
      <c r="O452" s="109"/>
      <c r="P452" s="109"/>
      <c r="Q452" s="111">
        <v>43985.561527777798</v>
      </c>
      <c r="R452" s="109" t="s">
        <v>953</v>
      </c>
      <c r="S452" s="109" t="s">
        <v>4623</v>
      </c>
      <c r="T452" s="109" t="s">
        <v>3505</v>
      </c>
      <c r="U452" s="109" t="s">
        <v>3500</v>
      </c>
      <c r="V452" s="109" t="s">
        <v>4657</v>
      </c>
      <c r="W452" s="109" t="s">
        <v>4663</v>
      </c>
      <c r="X452" s="109"/>
      <c r="Y452" s="110">
        <v>0</v>
      </c>
      <c r="Z452" s="109"/>
      <c r="AA452" s="109" t="s">
        <v>5236</v>
      </c>
      <c r="AB452" s="109" t="s">
        <v>5236</v>
      </c>
      <c r="AC452" s="109" t="s">
        <v>118</v>
      </c>
      <c r="AD452" s="109" t="s">
        <v>5237</v>
      </c>
      <c r="AE452" s="110">
        <v>60</v>
      </c>
    </row>
    <row r="453" spans="1:31" x14ac:dyDescent="0.25">
      <c r="A453" s="109">
        <f>1*Táblázat2[[#This Row],[Órarendi igények]]</f>
        <v>10</v>
      </c>
      <c r="B453" s="109" t="s">
        <v>2280</v>
      </c>
      <c r="C453" s="109" t="s">
        <v>2398</v>
      </c>
      <c r="D453" s="109" t="s">
        <v>1646</v>
      </c>
      <c r="E453" s="415" t="s">
        <v>81</v>
      </c>
      <c r="F453" s="109" t="s">
        <v>5418</v>
      </c>
      <c r="G453" s="109" t="s">
        <v>2306</v>
      </c>
      <c r="H453" s="109" t="s">
        <v>1587</v>
      </c>
      <c r="I453" s="110">
        <v>15</v>
      </c>
      <c r="J453" s="109" t="s">
        <v>2307</v>
      </c>
      <c r="K453" s="110">
        <v>0</v>
      </c>
      <c r="L453" s="109" t="str">
        <f>CONCATENATE(Táblázat2[[#This Row],[Hét típusa]],Táblázat2[[#This Row],[Órarendi információ]])</f>
        <v>++H:10:00-12:00(B tanterem II. (Magyar u.) (ÁB-1,5-112))</v>
      </c>
      <c r="M453" s="109" t="s">
        <v>1574</v>
      </c>
      <c r="N453" s="109" t="s">
        <v>1574</v>
      </c>
      <c r="O453" s="109"/>
      <c r="P453" s="109"/>
      <c r="Q453" s="111">
        <v>43985.561527777798</v>
      </c>
      <c r="R453" s="109" t="s">
        <v>952</v>
      </c>
      <c r="S453" s="109" t="s">
        <v>4623</v>
      </c>
      <c r="T453" s="109" t="s">
        <v>3505</v>
      </c>
      <c r="U453" s="109" t="s">
        <v>3500</v>
      </c>
      <c r="V453" s="109" t="s">
        <v>4621</v>
      </c>
      <c r="W453" s="109" t="s">
        <v>4615</v>
      </c>
      <c r="X453" s="109"/>
      <c r="Y453" s="110">
        <v>0</v>
      </c>
      <c r="Z453" s="109"/>
      <c r="AA453" s="109" t="s">
        <v>5218</v>
      </c>
      <c r="AB453" s="109" t="s">
        <v>5218</v>
      </c>
      <c r="AC453" s="109" t="s">
        <v>167</v>
      </c>
      <c r="AD453" s="109" t="s">
        <v>5219</v>
      </c>
      <c r="AE453" s="110">
        <v>86</v>
      </c>
    </row>
    <row r="454" spans="1:31" x14ac:dyDescent="0.25">
      <c r="A454" s="109">
        <f>1*Táblázat2[[#This Row],[Órarendi igények]]</f>
        <v>11</v>
      </c>
      <c r="B454" s="109" t="s">
        <v>2280</v>
      </c>
      <c r="C454" s="109" t="s">
        <v>2360</v>
      </c>
      <c r="D454" s="109" t="s">
        <v>1710</v>
      </c>
      <c r="E454" s="415" t="s">
        <v>81</v>
      </c>
      <c r="F454" s="109" t="s">
        <v>5446</v>
      </c>
      <c r="G454" s="109" t="s">
        <v>2306</v>
      </c>
      <c r="H454" s="109" t="s">
        <v>1587</v>
      </c>
      <c r="I454" s="110">
        <v>15</v>
      </c>
      <c r="J454" s="109" t="s">
        <v>2307</v>
      </c>
      <c r="K454" s="110">
        <v>0</v>
      </c>
      <c r="L454" s="109" t="str">
        <f>CONCATENATE(Táblázat2[[#This Row],[Hét típusa]],Táblázat2[[#This Row],[Órarendi információ]])</f>
        <v>++SZE:08:00-10:00(A gyakorló 09. (ÁA-3-340))</v>
      </c>
      <c r="M454" s="109" t="s">
        <v>1574</v>
      </c>
      <c r="N454" s="109" t="s">
        <v>1574</v>
      </c>
      <c r="O454" s="109"/>
      <c r="P454" s="109"/>
      <c r="Q454" s="111">
        <v>43985.561527777798</v>
      </c>
      <c r="R454" s="109" t="s">
        <v>959</v>
      </c>
      <c r="S454" s="109" t="s">
        <v>4629</v>
      </c>
      <c r="T454" s="109" t="s">
        <v>4632</v>
      </c>
      <c r="U454" s="109" t="s">
        <v>3505</v>
      </c>
      <c r="V454" s="109" t="s">
        <v>4657</v>
      </c>
      <c r="W454" s="109" t="s">
        <v>4615</v>
      </c>
      <c r="X454" s="109"/>
      <c r="Y454" s="110">
        <v>0</v>
      </c>
      <c r="Z454" s="109"/>
      <c r="AA454" s="109" t="s">
        <v>5236</v>
      </c>
      <c r="AB454" s="109" t="s">
        <v>5236</v>
      </c>
      <c r="AC454" s="109" t="s">
        <v>118</v>
      </c>
      <c r="AD454" s="109" t="s">
        <v>5237</v>
      </c>
      <c r="AE454" s="110">
        <v>60</v>
      </c>
    </row>
    <row r="455" spans="1:31" x14ac:dyDescent="0.25">
      <c r="A455" s="109">
        <f>1*Táblázat2[[#This Row],[Órarendi igények]]</f>
        <v>12</v>
      </c>
      <c r="B455" s="109" t="s">
        <v>2280</v>
      </c>
      <c r="C455" s="109" t="s">
        <v>2338</v>
      </c>
      <c r="D455" s="109" t="s">
        <v>1692</v>
      </c>
      <c r="E455" s="415" t="s">
        <v>82</v>
      </c>
      <c r="F455" s="109" t="s">
        <v>5390</v>
      </c>
      <c r="G455" s="109" t="s">
        <v>2306</v>
      </c>
      <c r="H455" s="109" t="s">
        <v>1587</v>
      </c>
      <c r="I455" s="110">
        <v>15</v>
      </c>
      <c r="J455" s="109" t="s">
        <v>2307</v>
      </c>
      <c r="K455" s="110">
        <v>0</v>
      </c>
      <c r="L455" s="109" t="str">
        <f>CONCATENATE(Táblázat2[[#This Row],[Hét típusa]],Táblázat2[[#This Row],[Órarendi információ]])</f>
        <v>--SZE:08:00-10:00(A gyakorló 09. (ÁA-3-340))</v>
      </c>
      <c r="M455" s="109" t="s">
        <v>1574</v>
      </c>
      <c r="N455" s="109" t="s">
        <v>1574</v>
      </c>
      <c r="O455" s="109"/>
      <c r="P455" s="109"/>
      <c r="Q455" s="111">
        <v>43985.561527777798</v>
      </c>
      <c r="R455" s="109" t="s">
        <v>959</v>
      </c>
      <c r="S455" s="109" t="s">
        <v>4629</v>
      </c>
      <c r="T455" s="109" t="s">
        <v>4632</v>
      </c>
      <c r="U455" s="109" t="s">
        <v>3505</v>
      </c>
      <c r="V455" s="109" t="s">
        <v>4657</v>
      </c>
      <c r="W455" s="109" t="s">
        <v>4663</v>
      </c>
      <c r="X455" s="109"/>
      <c r="Y455" s="110">
        <v>0</v>
      </c>
      <c r="Z455" s="109"/>
      <c r="AA455" s="109" t="s">
        <v>5236</v>
      </c>
      <c r="AB455" s="109" t="s">
        <v>5236</v>
      </c>
      <c r="AC455" s="109" t="s">
        <v>118</v>
      </c>
      <c r="AD455" s="109" t="s">
        <v>5237</v>
      </c>
      <c r="AE455" s="110">
        <v>60</v>
      </c>
    </row>
    <row r="456" spans="1:31" x14ac:dyDescent="0.25">
      <c r="A456" s="109">
        <f>1*Táblázat2[[#This Row],[Órarendi igények]]</f>
        <v>13</v>
      </c>
      <c r="B456" s="109" t="s">
        <v>2280</v>
      </c>
      <c r="C456" s="109" t="s">
        <v>2422</v>
      </c>
      <c r="D456" s="109" t="s">
        <v>1761</v>
      </c>
      <c r="E456" s="415" t="s">
        <v>81</v>
      </c>
      <c r="F456" s="109" t="s">
        <v>5469</v>
      </c>
      <c r="G456" s="109" t="s">
        <v>2306</v>
      </c>
      <c r="H456" s="109" t="s">
        <v>1587</v>
      </c>
      <c r="I456" s="110">
        <v>15</v>
      </c>
      <c r="J456" s="109" t="s">
        <v>2307</v>
      </c>
      <c r="K456" s="110">
        <v>0</v>
      </c>
      <c r="L456" s="109" t="str">
        <f>CONCATENATE(Táblázat2[[#This Row],[Hét típusa]],Táblázat2[[#This Row],[Órarendi információ]])</f>
        <v>++SZE:10:00-12:00(B gyakorló 01. (Kecskeméti u.) (ÁB-0-1))</v>
      </c>
      <c r="M456" s="109" t="s">
        <v>1574</v>
      </c>
      <c r="N456" s="109" t="s">
        <v>1574</v>
      </c>
      <c r="O456" s="109"/>
      <c r="P456" s="109"/>
      <c r="Q456" s="111">
        <v>43985.561527777798</v>
      </c>
      <c r="R456" s="109" t="s">
        <v>959</v>
      </c>
      <c r="S456" s="109" t="s">
        <v>4629</v>
      </c>
      <c r="T456" s="109" t="s">
        <v>3505</v>
      </c>
      <c r="U456" s="109" t="s">
        <v>3500</v>
      </c>
      <c r="V456" s="109" t="s">
        <v>4627</v>
      </c>
      <c r="W456" s="109" t="s">
        <v>4615</v>
      </c>
      <c r="X456" s="109"/>
      <c r="Y456" s="110">
        <v>0</v>
      </c>
      <c r="Z456" s="109"/>
      <c r="AA456" s="109" t="s">
        <v>5196</v>
      </c>
      <c r="AB456" s="109" t="s">
        <v>5196</v>
      </c>
      <c r="AC456" s="109" t="s">
        <v>146</v>
      </c>
      <c r="AD456" s="109" t="s">
        <v>5197</v>
      </c>
      <c r="AE456" s="110">
        <v>40</v>
      </c>
    </row>
    <row r="457" spans="1:31" x14ac:dyDescent="0.25">
      <c r="A457" s="109">
        <f>1*Táblázat2[[#This Row],[Órarendi igények]]</f>
        <v>14</v>
      </c>
      <c r="B457" s="109" t="s">
        <v>2280</v>
      </c>
      <c r="C457" s="109" t="s">
        <v>2361</v>
      </c>
      <c r="D457" s="109" t="s">
        <v>1677</v>
      </c>
      <c r="E457" s="415" t="s">
        <v>82</v>
      </c>
      <c r="F457" s="109" t="s">
        <v>5348</v>
      </c>
      <c r="G457" s="109" t="s">
        <v>2306</v>
      </c>
      <c r="H457" s="109" t="s">
        <v>1587</v>
      </c>
      <c r="I457" s="110">
        <v>15</v>
      </c>
      <c r="J457" s="109" t="s">
        <v>2307</v>
      </c>
      <c r="K457" s="110">
        <v>0</v>
      </c>
      <c r="L457" s="109" t="str">
        <f>CONCATENATE(Táblázat2[[#This Row],[Hét típusa]],Táblázat2[[#This Row],[Órarendi információ]])</f>
        <v>--SZE:10:00-12:00(B gyakorló 01. (Kecskeméti u.) (ÁB-0-1))</v>
      </c>
      <c r="M457" s="109" t="s">
        <v>1574</v>
      </c>
      <c r="N457" s="109" t="s">
        <v>1574</v>
      </c>
      <c r="O457" s="109"/>
      <c r="P457" s="109"/>
      <c r="Q457" s="111">
        <v>43985.561527777798</v>
      </c>
      <c r="R457" s="109" t="s">
        <v>959</v>
      </c>
      <c r="S457" s="109" t="s">
        <v>4629</v>
      </c>
      <c r="T457" s="109" t="s">
        <v>3505</v>
      </c>
      <c r="U457" s="109" t="s">
        <v>3500</v>
      </c>
      <c r="V457" s="109" t="s">
        <v>4627</v>
      </c>
      <c r="W457" s="109" t="s">
        <v>4663</v>
      </c>
      <c r="X457" s="109"/>
      <c r="Y457" s="110">
        <v>0</v>
      </c>
      <c r="Z457" s="109"/>
      <c r="AA457" s="109" t="s">
        <v>5196</v>
      </c>
      <c r="AB457" s="109" t="s">
        <v>5196</v>
      </c>
      <c r="AC457" s="109" t="s">
        <v>146</v>
      </c>
      <c r="AD457" s="109" t="s">
        <v>5197</v>
      </c>
      <c r="AE457" s="110">
        <v>40</v>
      </c>
    </row>
    <row r="458" spans="1:31" x14ac:dyDescent="0.25">
      <c r="A458" s="109">
        <f>1*Táblázat2[[#This Row],[Órarendi igények]]</f>
        <v>15</v>
      </c>
      <c r="B458" s="109" t="s">
        <v>2280</v>
      </c>
      <c r="C458" s="109" t="s">
        <v>2423</v>
      </c>
      <c r="D458" s="109" t="s">
        <v>1739</v>
      </c>
      <c r="E458" s="415" t="s">
        <v>81</v>
      </c>
      <c r="F458" s="109" t="s">
        <v>5430</v>
      </c>
      <c r="G458" s="109" t="s">
        <v>2306</v>
      </c>
      <c r="H458" s="109" t="s">
        <v>1587</v>
      </c>
      <c r="I458" s="110">
        <v>15</v>
      </c>
      <c r="J458" s="109" t="s">
        <v>2307</v>
      </c>
      <c r="K458" s="110">
        <v>0</v>
      </c>
      <c r="L458" s="109" t="str">
        <f>CONCATENATE(Táblázat2[[#This Row],[Hét típusa]],Táblázat2[[#This Row],[Órarendi információ]])</f>
        <v>++SZE:10:00-12:00(B gyakorló 02. (Kecskeméti u.) (ÁB-0-2))</v>
      </c>
      <c r="M458" s="109" t="s">
        <v>1574</v>
      </c>
      <c r="N458" s="109" t="s">
        <v>1574</v>
      </c>
      <c r="O458" s="109"/>
      <c r="P458" s="109"/>
      <c r="Q458" s="111">
        <v>43985.561539351896</v>
      </c>
      <c r="R458" s="109" t="s">
        <v>953</v>
      </c>
      <c r="S458" s="109" t="s">
        <v>4629</v>
      </c>
      <c r="T458" s="109" t="s">
        <v>3505</v>
      </c>
      <c r="U458" s="109" t="s">
        <v>3500</v>
      </c>
      <c r="V458" s="109" t="s">
        <v>4624</v>
      </c>
      <c r="W458" s="109" t="s">
        <v>4615</v>
      </c>
      <c r="X458" s="109"/>
      <c r="Y458" s="110">
        <v>0</v>
      </c>
      <c r="Z458" s="109"/>
      <c r="AA458" s="109" t="s">
        <v>5234</v>
      </c>
      <c r="AB458" s="109" t="s">
        <v>5234</v>
      </c>
      <c r="AC458" s="109" t="s">
        <v>147</v>
      </c>
      <c r="AD458" s="109" t="s">
        <v>5235</v>
      </c>
      <c r="AE458" s="110">
        <v>40</v>
      </c>
    </row>
    <row r="459" spans="1:31" x14ac:dyDescent="0.25">
      <c r="A459" s="109">
        <f>1*Táblázat2[[#This Row],[Órarendi igények]]</f>
        <v>16</v>
      </c>
      <c r="B459" s="109" t="s">
        <v>2280</v>
      </c>
      <c r="C459" s="109" t="s">
        <v>2424</v>
      </c>
      <c r="D459" s="109" t="s">
        <v>1679</v>
      </c>
      <c r="E459" s="415" t="s">
        <v>82</v>
      </c>
      <c r="F459" s="109" t="s">
        <v>5392</v>
      </c>
      <c r="G459" s="109" t="s">
        <v>2306</v>
      </c>
      <c r="H459" s="109" t="s">
        <v>1587</v>
      </c>
      <c r="I459" s="110">
        <v>15</v>
      </c>
      <c r="J459" s="109" t="s">
        <v>2307</v>
      </c>
      <c r="K459" s="110">
        <v>0</v>
      </c>
      <c r="L459" s="109" t="str">
        <f>CONCATENATE(Táblázat2[[#This Row],[Hét típusa]],Táblázat2[[#This Row],[Órarendi információ]])</f>
        <v>--SZE:10:00-12:00(B gyakorló 02. (Kecskeméti u.) (ÁB-0-2))</v>
      </c>
      <c r="M459" s="109" t="s">
        <v>1574</v>
      </c>
      <c r="N459" s="109" t="s">
        <v>1574</v>
      </c>
      <c r="O459" s="109"/>
      <c r="P459" s="109"/>
      <c r="Q459" s="111">
        <v>43985.561539351896</v>
      </c>
      <c r="R459" s="109" t="s">
        <v>953</v>
      </c>
      <c r="S459" s="109" t="s">
        <v>4629</v>
      </c>
      <c r="T459" s="109" t="s">
        <v>3505</v>
      </c>
      <c r="U459" s="109" t="s">
        <v>3500</v>
      </c>
      <c r="V459" s="109" t="s">
        <v>4624</v>
      </c>
      <c r="W459" s="109" t="s">
        <v>4663</v>
      </c>
      <c r="X459" s="109"/>
      <c r="Y459" s="110">
        <v>0</v>
      </c>
      <c r="Z459" s="109"/>
      <c r="AA459" s="109" t="s">
        <v>5234</v>
      </c>
      <c r="AB459" s="109" t="s">
        <v>5234</v>
      </c>
      <c r="AC459" s="109" t="s">
        <v>147</v>
      </c>
      <c r="AD459" s="109" t="s">
        <v>5235</v>
      </c>
      <c r="AE459" s="110">
        <v>40</v>
      </c>
    </row>
    <row r="460" spans="1:31" x14ac:dyDescent="0.25">
      <c r="A460" s="109">
        <f>1*Táblázat2[[#This Row],[Órarendi igények]]</f>
        <v>17</v>
      </c>
      <c r="B460" s="109" t="s">
        <v>2280</v>
      </c>
      <c r="C460" s="109" t="s">
        <v>2399</v>
      </c>
      <c r="D460" s="109" t="s">
        <v>1648</v>
      </c>
      <c r="E460" s="415" t="s">
        <v>81</v>
      </c>
      <c r="F460" s="109" t="s">
        <v>5423</v>
      </c>
      <c r="G460" s="109" t="s">
        <v>2306</v>
      </c>
      <c r="H460" s="109" t="s">
        <v>1587</v>
      </c>
      <c r="I460" s="110">
        <v>15</v>
      </c>
      <c r="J460" s="109" t="s">
        <v>2307</v>
      </c>
      <c r="K460" s="110">
        <v>0</v>
      </c>
      <c r="L460" s="109" t="str">
        <f>CONCATENATE(Táblázat2[[#This Row],[Hét típusa]],Táblázat2[[#This Row],[Órarendi információ]])</f>
        <v>++SZE:12:00-14:00(B gyakorló 01. (Kecskeméti u.) (ÁB-0-1))</v>
      </c>
      <c r="M460" s="109" t="s">
        <v>1574</v>
      </c>
      <c r="N460" s="109" t="s">
        <v>1574</v>
      </c>
      <c r="O460" s="109"/>
      <c r="P460" s="109"/>
      <c r="Q460" s="111">
        <v>43985.561539351896</v>
      </c>
      <c r="R460" s="109" t="s">
        <v>959</v>
      </c>
      <c r="S460" s="109" t="s">
        <v>4629</v>
      </c>
      <c r="T460" s="109" t="s">
        <v>3500</v>
      </c>
      <c r="U460" s="109" t="s">
        <v>3501</v>
      </c>
      <c r="V460" s="109" t="s">
        <v>4627</v>
      </c>
      <c r="W460" s="109" t="s">
        <v>4615</v>
      </c>
      <c r="X460" s="109"/>
      <c r="Y460" s="110">
        <v>0</v>
      </c>
      <c r="Z460" s="109"/>
      <c r="AA460" s="109" t="s">
        <v>5196</v>
      </c>
      <c r="AB460" s="109" t="s">
        <v>5196</v>
      </c>
      <c r="AC460" s="109" t="s">
        <v>146</v>
      </c>
      <c r="AD460" s="109" t="s">
        <v>5197</v>
      </c>
      <c r="AE460" s="110">
        <v>40</v>
      </c>
    </row>
    <row r="461" spans="1:31" x14ac:dyDescent="0.25">
      <c r="A461" s="109">
        <f>1*Táblázat2[[#This Row],[Órarendi igények]]</f>
        <v>18</v>
      </c>
      <c r="B461" s="109" t="s">
        <v>2280</v>
      </c>
      <c r="C461" s="109" t="s">
        <v>2380</v>
      </c>
      <c r="D461" s="109" t="s">
        <v>1741</v>
      </c>
      <c r="E461" s="415" t="s">
        <v>82</v>
      </c>
      <c r="F461" s="109" t="s">
        <v>5372</v>
      </c>
      <c r="G461" s="109" t="s">
        <v>2306</v>
      </c>
      <c r="H461" s="109" t="s">
        <v>1587</v>
      </c>
      <c r="I461" s="110">
        <v>15</v>
      </c>
      <c r="J461" s="109" t="s">
        <v>2307</v>
      </c>
      <c r="K461" s="110">
        <v>0</v>
      </c>
      <c r="L461" s="109" t="str">
        <f>CONCATENATE(Táblázat2[[#This Row],[Hét típusa]],Táblázat2[[#This Row],[Órarendi információ]])</f>
        <v>--SZE:12:00-14:00(B gyakorló 01. (Kecskeméti u.) (ÁB-0-1))</v>
      </c>
      <c r="M461" s="109" t="s">
        <v>1574</v>
      </c>
      <c r="N461" s="109" t="s">
        <v>1574</v>
      </c>
      <c r="O461" s="109"/>
      <c r="P461" s="109"/>
      <c r="Q461" s="111">
        <v>43985.561539351896</v>
      </c>
      <c r="R461" s="109" t="s">
        <v>959</v>
      </c>
      <c r="S461" s="109" t="s">
        <v>4629</v>
      </c>
      <c r="T461" s="109" t="s">
        <v>3500</v>
      </c>
      <c r="U461" s="109" t="s">
        <v>3501</v>
      </c>
      <c r="V461" s="109" t="s">
        <v>4627</v>
      </c>
      <c r="W461" s="109" t="s">
        <v>4663</v>
      </c>
      <c r="X461" s="109"/>
      <c r="Y461" s="110">
        <v>0</v>
      </c>
      <c r="Z461" s="109"/>
      <c r="AA461" s="109" t="s">
        <v>5196</v>
      </c>
      <c r="AB461" s="109" t="s">
        <v>5196</v>
      </c>
      <c r="AC461" s="109" t="s">
        <v>146</v>
      </c>
      <c r="AD461" s="109" t="s">
        <v>5197</v>
      </c>
      <c r="AE461" s="110">
        <v>40</v>
      </c>
    </row>
    <row r="462" spans="1:31" x14ac:dyDescent="0.25">
      <c r="A462" s="109">
        <f>1*Táblázat2[[#This Row],[Órarendi igények]]</f>
        <v>19</v>
      </c>
      <c r="B462" s="109" t="s">
        <v>2280</v>
      </c>
      <c r="C462" s="109" t="s">
        <v>2339</v>
      </c>
      <c r="D462" s="109" t="s">
        <v>1763</v>
      </c>
      <c r="E462" s="415" t="s">
        <v>82</v>
      </c>
      <c r="F462" s="109" t="s">
        <v>5380</v>
      </c>
      <c r="G462" s="109" t="s">
        <v>2306</v>
      </c>
      <c r="H462" s="109" t="s">
        <v>1587</v>
      </c>
      <c r="I462" s="110">
        <v>15</v>
      </c>
      <c r="J462" s="109" t="s">
        <v>2307</v>
      </c>
      <c r="K462" s="110">
        <v>0</v>
      </c>
      <c r="L462" s="109" t="str">
        <f>CONCATENATE(Táblázat2[[#This Row],[Hét típusa]],Táblázat2[[#This Row],[Órarendi információ]])</f>
        <v>--SZE:14:00-16:00(B gyakorló 01. (Kecskeméti u.) (ÁB-0-1))</v>
      </c>
      <c r="M462" s="109" t="s">
        <v>1574</v>
      </c>
      <c r="N462" s="109" t="s">
        <v>1574</v>
      </c>
      <c r="O462" s="109"/>
      <c r="P462" s="109"/>
      <c r="Q462" s="111">
        <v>43985.561539351896</v>
      </c>
      <c r="R462" s="109" t="s">
        <v>959</v>
      </c>
      <c r="S462" s="109" t="s">
        <v>4629</v>
      </c>
      <c r="T462" s="109" t="s">
        <v>3501</v>
      </c>
      <c r="U462" s="109" t="s">
        <v>4626</v>
      </c>
      <c r="V462" s="109" t="s">
        <v>4627</v>
      </c>
      <c r="W462" s="109" t="s">
        <v>4663</v>
      </c>
      <c r="X462" s="109"/>
      <c r="Y462" s="110">
        <v>0</v>
      </c>
      <c r="Z462" s="109"/>
      <c r="AA462" s="109" t="s">
        <v>5196</v>
      </c>
      <c r="AB462" s="109" t="s">
        <v>5196</v>
      </c>
      <c r="AC462" s="109" t="s">
        <v>146</v>
      </c>
      <c r="AD462" s="109" t="s">
        <v>5197</v>
      </c>
      <c r="AE462" s="110">
        <v>40</v>
      </c>
    </row>
    <row r="463" spans="1:31" x14ac:dyDescent="0.25">
      <c r="A463" s="109">
        <f>1*Táblázat2[[#This Row],[Órarendi igények]]</f>
        <v>20</v>
      </c>
      <c r="B463" s="109" t="s">
        <v>2280</v>
      </c>
      <c r="C463" s="109" t="s">
        <v>2340</v>
      </c>
      <c r="D463" s="109" t="s">
        <v>1783</v>
      </c>
      <c r="E463" s="415" t="s">
        <v>81</v>
      </c>
      <c r="F463" s="109" t="s">
        <v>5438</v>
      </c>
      <c r="G463" s="109" t="s">
        <v>2306</v>
      </c>
      <c r="H463" s="109" t="s">
        <v>1587</v>
      </c>
      <c r="I463" s="110">
        <v>15</v>
      </c>
      <c r="J463" s="109" t="s">
        <v>2307</v>
      </c>
      <c r="K463" s="110">
        <v>0</v>
      </c>
      <c r="L463" s="109" t="str">
        <f>CONCATENATE(Táblázat2[[#This Row],[Hét típusa]],Táblázat2[[#This Row],[Órarendi információ]])</f>
        <v>++P:10:00-12:00(A tanterem I. (Somló auditórium) (ÁA-1-106))</v>
      </c>
      <c r="M463" s="109" t="s">
        <v>1574</v>
      </c>
      <c r="N463" s="109" t="s">
        <v>1574</v>
      </c>
      <c r="O463" s="109"/>
      <c r="P463" s="109"/>
      <c r="Q463" s="111">
        <v>43985.561539351896</v>
      </c>
      <c r="R463" s="109" t="s">
        <v>956</v>
      </c>
      <c r="S463" s="109" t="s">
        <v>3503</v>
      </c>
      <c r="T463" s="109" t="s">
        <v>3505</v>
      </c>
      <c r="U463" s="109" t="s">
        <v>3500</v>
      </c>
      <c r="V463" s="109" t="s">
        <v>4649</v>
      </c>
      <c r="W463" s="109" t="s">
        <v>4615</v>
      </c>
      <c r="X463" s="109"/>
      <c r="Y463" s="110">
        <v>0</v>
      </c>
      <c r="Z463" s="109"/>
      <c r="AA463" s="109" t="s">
        <v>5206</v>
      </c>
      <c r="AB463" s="109" t="s">
        <v>5206</v>
      </c>
      <c r="AC463" s="109" t="s">
        <v>137</v>
      </c>
      <c r="AD463" s="109" t="s">
        <v>5207</v>
      </c>
      <c r="AE463" s="110">
        <v>200</v>
      </c>
    </row>
    <row r="464" spans="1:31" x14ac:dyDescent="0.25">
      <c r="A464" s="109">
        <f>1*Táblázat2[[#This Row],[Órarendi igények]]</f>
        <v>21</v>
      </c>
      <c r="B464" s="109" t="s">
        <v>2280</v>
      </c>
      <c r="C464" s="109" t="s">
        <v>2381</v>
      </c>
      <c r="D464" s="109" t="s">
        <v>1650</v>
      </c>
      <c r="E464" s="415" t="s">
        <v>82</v>
      </c>
      <c r="F464" s="109" t="s">
        <v>5346</v>
      </c>
      <c r="G464" s="109" t="s">
        <v>2306</v>
      </c>
      <c r="H464" s="109" t="s">
        <v>1587</v>
      </c>
      <c r="I464" s="110">
        <v>15</v>
      </c>
      <c r="J464" s="109" t="s">
        <v>2307</v>
      </c>
      <c r="K464" s="110">
        <v>0</v>
      </c>
      <c r="L464" s="109" t="str">
        <f>CONCATENATE(Táblázat2[[#This Row],[Hét típusa]],Táblázat2[[#This Row],[Órarendi információ]])</f>
        <v>--P:10:00-12:00(A tanterem I. (Somló auditórium) (ÁA-1-106))</v>
      </c>
      <c r="M464" s="109" t="s">
        <v>1574</v>
      </c>
      <c r="N464" s="109" t="s">
        <v>1574</v>
      </c>
      <c r="O464" s="109"/>
      <c r="P464" s="109"/>
      <c r="Q464" s="111">
        <v>43985.561539351896</v>
      </c>
      <c r="R464" s="109" t="s">
        <v>956</v>
      </c>
      <c r="S464" s="109" t="s">
        <v>3503</v>
      </c>
      <c r="T464" s="109" t="s">
        <v>3505</v>
      </c>
      <c r="U464" s="109" t="s">
        <v>3500</v>
      </c>
      <c r="V464" s="109" t="s">
        <v>4649</v>
      </c>
      <c r="W464" s="109" t="s">
        <v>4663</v>
      </c>
      <c r="X464" s="109"/>
      <c r="Y464" s="110">
        <v>0</v>
      </c>
      <c r="Z464" s="109"/>
      <c r="AA464" s="109" t="s">
        <v>5206</v>
      </c>
      <c r="AB464" s="109" t="s">
        <v>5206</v>
      </c>
      <c r="AC464" s="109" t="s">
        <v>137</v>
      </c>
      <c r="AD464" s="109" t="s">
        <v>5207</v>
      </c>
      <c r="AE464" s="110">
        <v>200</v>
      </c>
    </row>
    <row r="465" spans="1:31" x14ac:dyDescent="0.25">
      <c r="A465" s="109">
        <f>1*Táblázat2[[#This Row],[Órarendi igények]]</f>
        <v>22</v>
      </c>
      <c r="B465" s="109" t="s">
        <v>2280</v>
      </c>
      <c r="C465" s="109" t="s">
        <v>2309</v>
      </c>
      <c r="D465" s="109" t="s">
        <v>1743</v>
      </c>
      <c r="E465" s="415" t="s">
        <v>81</v>
      </c>
      <c r="F465" s="109" t="s">
        <v>5416</v>
      </c>
      <c r="G465" s="109" t="s">
        <v>2306</v>
      </c>
      <c r="H465" s="109" t="s">
        <v>1587</v>
      </c>
      <c r="I465" s="110">
        <v>15</v>
      </c>
      <c r="J465" s="109" t="s">
        <v>2307</v>
      </c>
      <c r="K465" s="110">
        <v>0</v>
      </c>
      <c r="L465" s="109" t="str">
        <f>CONCATENATE(Táblázat2[[#This Row],[Hét típusa]],Táblázat2[[#This Row],[Órarendi információ]])</f>
        <v>++P:12:00-14:00(A tanterem I. (Somló auditórium) (ÁA-1-106))</v>
      </c>
      <c r="M465" s="109" t="s">
        <v>1574</v>
      </c>
      <c r="N465" s="109" t="s">
        <v>1574</v>
      </c>
      <c r="O465" s="109"/>
      <c r="P465" s="109"/>
      <c r="Q465" s="111">
        <v>43985.561539351896</v>
      </c>
      <c r="R465" s="109" t="s">
        <v>956</v>
      </c>
      <c r="S465" s="109" t="s">
        <v>3503</v>
      </c>
      <c r="T465" s="109" t="s">
        <v>3500</v>
      </c>
      <c r="U465" s="109" t="s">
        <v>3501</v>
      </c>
      <c r="V465" s="109" t="s">
        <v>4649</v>
      </c>
      <c r="W465" s="109" t="s">
        <v>4615</v>
      </c>
      <c r="X465" s="109"/>
      <c r="Y465" s="110">
        <v>0</v>
      </c>
      <c r="Z465" s="109"/>
      <c r="AA465" s="109" t="s">
        <v>5206</v>
      </c>
      <c r="AB465" s="109" t="s">
        <v>5206</v>
      </c>
      <c r="AC465" s="109" t="s">
        <v>137</v>
      </c>
      <c r="AD465" s="109" t="s">
        <v>5207</v>
      </c>
      <c r="AE465" s="110">
        <v>200</v>
      </c>
    </row>
    <row r="466" spans="1:31" x14ac:dyDescent="0.25">
      <c r="A466" s="109">
        <f>1*Táblázat2[[#This Row],[Órarendi igények]]</f>
        <v>23</v>
      </c>
      <c r="B466" s="109" t="s">
        <v>2280</v>
      </c>
      <c r="C466" s="109" t="s">
        <v>2468</v>
      </c>
      <c r="D466" s="109" t="s">
        <v>1785</v>
      </c>
      <c r="E466" s="415" t="s">
        <v>82</v>
      </c>
      <c r="F466" s="109" t="s">
        <v>5407</v>
      </c>
      <c r="G466" s="109" t="s">
        <v>2306</v>
      </c>
      <c r="H466" s="109" t="s">
        <v>1587</v>
      </c>
      <c r="I466" s="110">
        <v>15</v>
      </c>
      <c r="J466" s="109" t="s">
        <v>2307</v>
      </c>
      <c r="K466" s="110">
        <v>0</v>
      </c>
      <c r="L466" s="109" t="str">
        <f>CONCATENATE(Táblázat2[[#This Row],[Hét típusa]],Táblázat2[[#This Row],[Órarendi információ]])</f>
        <v>--P:12:00-14:00(A tanterem I. (Somló auditórium) (ÁA-1-106))</v>
      </c>
      <c r="M466" s="109" t="s">
        <v>1574</v>
      </c>
      <c r="N466" s="109" t="s">
        <v>1574</v>
      </c>
      <c r="O466" s="109"/>
      <c r="P466" s="109"/>
      <c r="Q466" s="111">
        <v>43985.561539351896</v>
      </c>
      <c r="R466" s="109" t="s">
        <v>956</v>
      </c>
      <c r="S466" s="109" t="s">
        <v>3503</v>
      </c>
      <c r="T466" s="109" t="s">
        <v>3500</v>
      </c>
      <c r="U466" s="109" t="s">
        <v>3501</v>
      </c>
      <c r="V466" s="109" t="s">
        <v>4649</v>
      </c>
      <c r="W466" s="109" t="s">
        <v>4663</v>
      </c>
      <c r="X466" s="109"/>
      <c r="Y466" s="110">
        <v>0</v>
      </c>
      <c r="Z466" s="109"/>
      <c r="AA466" s="109" t="s">
        <v>5206</v>
      </c>
      <c r="AB466" s="109" t="s">
        <v>5206</v>
      </c>
      <c r="AC466" s="109" t="s">
        <v>137</v>
      </c>
      <c r="AD466" s="109" t="s">
        <v>5207</v>
      </c>
      <c r="AE466" s="110">
        <v>200</v>
      </c>
    </row>
    <row r="467" spans="1:31" x14ac:dyDescent="0.25">
      <c r="A467" s="109">
        <f>1*Táblázat2[[#This Row],[Órarendi igények]]</f>
        <v>24</v>
      </c>
      <c r="B467" s="109" t="s">
        <v>2280</v>
      </c>
      <c r="C467" s="109" t="s">
        <v>3249</v>
      </c>
      <c r="D467" s="109" t="s">
        <v>3127</v>
      </c>
      <c r="E467" s="109"/>
      <c r="F467" s="109" t="s">
        <v>5186</v>
      </c>
      <c r="G467" s="109" t="s">
        <v>3250</v>
      </c>
      <c r="H467" s="109" t="s">
        <v>1573</v>
      </c>
      <c r="I467" s="110">
        <v>40</v>
      </c>
      <c r="J467" s="109" t="s">
        <v>267</v>
      </c>
      <c r="K467" s="110">
        <v>0</v>
      </c>
      <c r="L467" s="109" t="str">
        <f>CONCATENATE(Táblázat2[[#This Row],[Hét típusa]],Táblázat2[[#This Row],[Órarendi információ]])</f>
        <v>K:14:00-16:00(Távolléti oktatás (TÁVOLLÉTI))</v>
      </c>
      <c r="M467" s="109" t="s">
        <v>1574</v>
      </c>
      <c r="N467" s="109" t="s">
        <v>1574</v>
      </c>
      <c r="O467" s="109" t="s">
        <v>3588</v>
      </c>
      <c r="P467" s="109"/>
      <c r="Q467" s="111">
        <v>43992.4460763889</v>
      </c>
      <c r="R467" s="109" t="s">
        <v>956</v>
      </c>
      <c r="S467" s="109" t="s">
        <v>4635</v>
      </c>
      <c r="T467" s="109" t="s">
        <v>3501</v>
      </c>
      <c r="U467" s="109" t="s">
        <v>4626</v>
      </c>
      <c r="V467" s="109" t="s">
        <v>5149</v>
      </c>
      <c r="W467" s="109" t="s">
        <v>4619</v>
      </c>
      <c r="X467" s="109"/>
      <c r="Y467" s="110">
        <v>0</v>
      </c>
      <c r="Z467" s="109"/>
      <c r="AA467" s="109" t="s">
        <v>5190</v>
      </c>
      <c r="AB467" s="109" t="s">
        <v>5190</v>
      </c>
      <c r="AC467" s="109" t="s">
        <v>5191</v>
      </c>
      <c r="AD467" s="109"/>
      <c r="AE467" s="110"/>
    </row>
    <row r="468" spans="1:31" x14ac:dyDescent="0.25">
      <c r="A468" s="109">
        <f>1*Táblázat2[[#This Row],[Órarendi igények]]</f>
        <v>25</v>
      </c>
      <c r="B468" s="109" t="s">
        <v>2280</v>
      </c>
      <c r="C468" s="109" t="s">
        <v>3065</v>
      </c>
      <c r="D468" s="109" t="s">
        <v>3037</v>
      </c>
      <c r="E468" s="415"/>
      <c r="F468" s="109" t="s">
        <v>5178</v>
      </c>
      <c r="G468" s="109" t="s">
        <v>3066</v>
      </c>
      <c r="H468" s="109" t="s">
        <v>1573</v>
      </c>
      <c r="I468" s="110">
        <v>40</v>
      </c>
      <c r="J468" s="109" t="s">
        <v>264</v>
      </c>
      <c r="K468" s="110">
        <v>0</v>
      </c>
      <c r="L468" s="109" t="str">
        <f>CONCATENATE(Táblázat2[[#This Row],[Hét típusa]],Táblázat2[[#This Row],[Órarendi információ]])</f>
        <v>H:12:00-14:00(Távolléti oktatás (TÁVOLLÉTI))</v>
      </c>
      <c r="M468" s="109" t="s">
        <v>1574</v>
      </c>
      <c r="N468" s="109" t="s">
        <v>1574</v>
      </c>
      <c r="O468" s="109" t="s">
        <v>3598</v>
      </c>
      <c r="P468" s="109" t="s">
        <v>4348</v>
      </c>
      <c r="Q468" s="111">
        <v>43992.438379629602</v>
      </c>
      <c r="R468" s="109" t="s">
        <v>3067</v>
      </c>
      <c r="S468" s="109" t="s">
        <v>4623</v>
      </c>
      <c r="T468" s="109" t="s">
        <v>3500</v>
      </c>
      <c r="U468" s="109" t="s">
        <v>3501</v>
      </c>
      <c r="V468" s="109" t="s">
        <v>5149</v>
      </c>
      <c r="W468" s="109" t="s">
        <v>4619</v>
      </c>
      <c r="X468" s="109"/>
      <c r="Y468" s="110">
        <v>0</v>
      </c>
      <c r="Z468" s="109"/>
      <c r="AA468" s="109" t="s">
        <v>5190</v>
      </c>
      <c r="AB468" s="109" t="s">
        <v>5190</v>
      </c>
      <c r="AC468" s="109" t="s">
        <v>5191</v>
      </c>
      <c r="AD468" s="109"/>
      <c r="AE468" s="110"/>
    </row>
    <row r="469" spans="1:31" x14ac:dyDescent="0.25">
      <c r="A469" s="109">
        <f>1*Táblázat2[[#This Row],[Órarendi igények]]</f>
        <v>26</v>
      </c>
      <c r="B469" s="109" t="s">
        <v>2280</v>
      </c>
      <c r="C469" s="109" t="s">
        <v>2303</v>
      </c>
      <c r="D469" s="109" t="s">
        <v>1571</v>
      </c>
      <c r="E469" s="109"/>
      <c r="F469" s="109"/>
      <c r="G469" s="109" t="s">
        <v>2304</v>
      </c>
      <c r="H469" s="109" t="s">
        <v>1573</v>
      </c>
      <c r="I469" s="110">
        <v>666</v>
      </c>
      <c r="J469" s="109" t="s">
        <v>255</v>
      </c>
      <c r="K469" s="110">
        <v>0</v>
      </c>
      <c r="L469" s="109" t="s">
        <v>1574</v>
      </c>
      <c r="M469" s="109" t="s">
        <v>1574</v>
      </c>
      <c r="N469" s="109" t="s">
        <v>1574</v>
      </c>
      <c r="O469" s="109"/>
      <c r="P469" s="109"/>
      <c r="Q469" s="111">
        <v>43985.542314814797</v>
      </c>
      <c r="R469" s="109" t="s">
        <v>952</v>
      </c>
      <c r="S469" s="109"/>
      <c r="T469" s="109"/>
      <c r="U469" s="109"/>
      <c r="V469" s="109"/>
      <c r="W469" s="109"/>
      <c r="X469" s="109"/>
      <c r="Y469" s="110">
        <v>0</v>
      </c>
      <c r="Z469" s="109"/>
      <c r="AA469" s="109"/>
      <c r="AB469" s="109"/>
      <c r="AC469" s="109"/>
      <c r="AD469" s="109"/>
      <c r="AE469" s="110"/>
    </row>
    <row r="470" spans="1:31" x14ac:dyDescent="0.25">
      <c r="A470" s="109">
        <f>1*Táblázat2[[#This Row],[Órarendi igények]]</f>
        <v>27</v>
      </c>
      <c r="B470" s="109" t="s">
        <v>2280</v>
      </c>
      <c r="C470" s="109" t="s">
        <v>2341</v>
      </c>
      <c r="D470" s="109" t="s">
        <v>2048</v>
      </c>
      <c r="E470" s="109"/>
      <c r="F470" s="109"/>
      <c r="G470" s="109" t="s">
        <v>2282</v>
      </c>
      <c r="H470" s="109" t="s">
        <v>1587</v>
      </c>
      <c r="I470" s="110">
        <v>555</v>
      </c>
      <c r="J470" s="109" t="s">
        <v>2283</v>
      </c>
      <c r="K470" s="110">
        <v>0</v>
      </c>
      <c r="L470" s="109" t="s">
        <v>1574</v>
      </c>
      <c r="M470" s="109" t="s">
        <v>1574</v>
      </c>
      <c r="N470" s="109" t="s">
        <v>1574</v>
      </c>
      <c r="O470" s="109"/>
      <c r="P470" s="109"/>
      <c r="Q470" s="111">
        <v>43985.564085648097</v>
      </c>
      <c r="R470" s="109" t="s">
        <v>953</v>
      </c>
      <c r="S470" s="109"/>
      <c r="T470" s="109"/>
      <c r="U470" s="109"/>
      <c r="V470" s="109"/>
      <c r="W470" s="109"/>
      <c r="X470" s="109"/>
      <c r="Y470" s="110">
        <v>0</v>
      </c>
      <c r="Z470" s="109"/>
      <c r="AA470" s="109"/>
      <c r="AB470" s="109"/>
      <c r="AC470" s="109"/>
      <c r="AD470" s="109"/>
      <c r="AE470" s="110"/>
    </row>
    <row r="471" spans="1:31" x14ac:dyDescent="0.25">
      <c r="A471" s="109">
        <f>1*Táblázat2[[#This Row],[Órarendi igények]]</f>
        <v>28</v>
      </c>
      <c r="B471" s="109" t="s">
        <v>2280</v>
      </c>
      <c r="C471" s="109" t="s">
        <v>2439</v>
      </c>
      <c r="D471" s="109" t="s">
        <v>1585</v>
      </c>
      <c r="E471" s="415" t="s">
        <v>81</v>
      </c>
      <c r="F471" s="109" t="s">
        <v>5475</v>
      </c>
      <c r="G471" s="109" t="s">
        <v>2282</v>
      </c>
      <c r="H471" s="109" t="s">
        <v>1587</v>
      </c>
      <c r="I471" s="110">
        <v>10</v>
      </c>
      <c r="J471" s="109" t="s">
        <v>2283</v>
      </c>
      <c r="K471" s="110">
        <v>0</v>
      </c>
      <c r="L471" s="109" t="str">
        <f>CONCATENATE(Táblázat2[[#This Row],[Hét típusa]],Táblázat2[[#This Row],[Órarendi információ]])</f>
        <v>++P:08:00-10:00(B gyakorló 08. (Kecskeméti u.) (ÁB-2-205))</v>
      </c>
      <c r="M471" s="109" t="s">
        <v>1574</v>
      </c>
      <c r="N471" s="109" t="s">
        <v>1574</v>
      </c>
      <c r="O471" s="109"/>
      <c r="P471" s="109"/>
      <c r="Q471" s="111">
        <v>43985.564583333296</v>
      </c>
      <c r="R471" s="109" t="s">
        <v>952</v>
      </c>
      <c r="S471" s="109" t="s">
        <v>3503</v>
      </c>
      <c r="T471" s="109" t="s">
        <v>4632</v>
      </c>
      <c r="U471" s="109" t="s">
        <v>3505</v>
      </c>
      <c r="V471" s="109" t="s">
        <v>4662</v>
      </c>
      <c r="W471" s="109" t="s">
        <v>4615</v>
      </c>
      <c r="X471" s="109"/>
      <c r="Y471" s="110">
        <v>0</v>
      </c>
      <c r="Z471" s="109"/>
      <c r="AA471" s="109" t="s">
        <v>5246</v>
      </c>
      <c r="AB471" s="109" t="s">
        <v>5246</v>
      </c>
      <c r="AC471" s="109" t="s">
        <v>153</v>
      </c>
      <c r="AD471" s="109" t="s">
        <v>5247</v>
      </c>
      <c r="AE471" s="110">
        <v>60</v>
      </c>
    </row>
    <row r="472" spans="1:31" x14ac:dyDescent="0.25">
      <c r="A472" s="109">
        <f>1*Táblázat2[[#This Row],[Órarendi igények]]</f>
        <v>29</v>
      </c>
      <c r="B472" s="109" t="s">
        <v>2280</v>
      </c>
      <c r="C472" s="109" t="s">
        <v>2323</v>
      </c>
      <c r="D472" s="109" t="s">
        <v>1640</v>
      </c>
      <c r="E472" s="415" t="s">
        <v>82</v>
      </c>
      <c r="F472" s="109" t="s">
        <v>5382</v>
      </c>
      <c r="G472" s="109" t="s">
        <v>2282</v>
      </c>
      <c r="H472" s="109" t="s">
        <v>1587</v>
      </c>
      <c r="I472" s="110">
        <v>10</v>
      </c>
      <c r="J472" s="109" t="s">
        <v>2283</v>
      </c>
      <c r="K472" s="110">
        <v>0</v>
      </c>
      <c r="L472" s="109" t="str">
        <f>CONCATENATE(Táblázat2[[#This Row],[Hét típusa]],Táblázat2[[#This Row],[Órarendi információ]])</f>
        <v>--P:08:00-10:00(B gyakorló 08. (Kecskeméti u.) (ÁB-2-205))</v>
      </c>
      <c r="M472" s="109" t="s">
        <v>1574</v>
      </c>
      <c r="N472" s="109" t="s">
        <v>1574</v>
      </c>
      <c r="O472" s="109"/>
      <c r="P472" s="109"/>
      <c r="Q472" s="111">
        <v>43985.564583333296</v>
      </c>
      <c r="R472" s="109" t="s">
        <v>952</v>
      </c>
      <c r="S472" s="109" t="s">
        <v>3503</v>
      </c>
      <c r="T472" s="109" t="s">
        <v>4632</v>
      </c>
      <c r="U472" s="109" t="s">
        <v>3505</v>
      </c>
      <c r="V472" s="109" t="s">
        <v>4662</v>
      </c>
      <c r="W472" s="109" t="s">
        <v>4663</v>
      </c>
      <c r="X472" s="109"/>
      <c r="Y472" s="110">
        <v>0</v>
      </c>
      <c r="Z472" s="109"/>
      <c r="AA472" s="109" t="s">
        <v>5246</v>
      </c>
      <c r="AB472" s="109" t="s">
        <v>5246</v>
      </c>
      <c r="AC472" s="109" t="s">
        <v>153</v>
      </c>
      <c r="AD472" s="109" t="s">
        <v>5247</v>
      </c>
      <c r="AE472" s="110">
        <v>60</v>
      </c>
    </row>
    <row r="473" spans="1:31" x14ac:dyDescent="0.25">
      <c r="A473" s="109">
        <f>1*Táblázat2[[#This Row],[Órarendi igények]]</f>
        <v>30</v>
      </c>
      <c r="B473" s="109" t="s">
        <v>2280</v>
      </c>
      <c r="C473" s="109" t="s">
        <v>2454</v>
      </c>
      <c r="D473" s="109" t="s">
        <v>1675</v>
      </c>
      <c r="E473" s="415" t="s">
        <v>82</v>
      </c>
      <c r="F473" s="109" t="s">
        <v>5397</v>
      </c>
      <c r="G473" s="109" t="s">
        <v>2282</v>
      </c>
      <c r="H473" s="109" t="s">
        <v>1587</v>
      </c>
      <c r="I473" s="110">
        <v>10</v>
      </c>
      <c r="J473" s="109" t="s">
        <v>2283</v>
      </c>
      <c r="K473" s="110">
        <v>0</v>
      </c>
      <c r="L473" s="109" t="str">
        <f>CONCATENATE(Táblázat2[[#This Row],[Hét típusa]],Táblázat2[[#This Row],[Órarendi információ]])</f>
        <v>--H:10:00-12:00(B tanterem II. (Magyar u.) (ÁB-1,5-112))</v>
      </c>
      <c r="M473" s="109" t="s">
        <v>1574</v>
      </c>
      <c r="N473" s="109" t="s">
        <v>1574</v>
      </c>
      <c r="O473" s="109"/>
      <c r="P473" s="109"/>
      <c r="Q473" s="111">
        <v>43985.564594907402</v>
      </c>
      <c r="R473" s="109" t="s">
        <v>952</v>
      </c>
      <c r="S473" s="109" t="s">
        <v>4623</v>
      </c>
      <c r="T473" s="109" t="s">
        <v>3505</v>
      </c>
      <c r="U473" s="109" t="s">
        <v>3500</v>
      </c>
      <c r="V473" s="109" t="s">
        <v>4621</v>
      </c>
      <c r="W473" s="109" t="s">
        <v>4663</v>
      </c>
      <c r="X473" s="109"/>
      <c r="Y473" s="110">
        <v>0</v>
      </c>
      <c r="Z473" s="109"/>
      <c r="AA473" s="109" t="s">
        <v>5218</v>
      </c>
      <c r="AB473" s="109" t="s">
        <v>5218</v>
      </c>
      <c r="AC473" s="109" t="s">
        <v>167</v>
      </c>
      <c r="AD473" s="109" t="s">
        <v>5219</v>
      </c>
      <c r="AE473" s="110">
        <v>86</v>
      </c>
    </row>
    <row r="474" spans="1:31" x14ac:dyDescent="0.25">
      <c r="A474" s="109">
        <f>1*Táblázat2[[#This Row],[Órarendi igények]]</f>
        <v>31</v>
      </c>
      <c r="B474" s="109" t="s">
        <v>2280</v>
      </c>
      <c r="C474" s="109" t="s">
        <v>2391</v>
      </c>
      <c r="D474" s="109" t="s">
        <v>1759</v>
      </c>
      <c r="E474" s="415" t="s">
        <v>82</v>
      </c>
      <c r="F474" s="109" t="s">
        <v>5381</v>
      </c>
      <c r="G474" s="109" t="s">
        <v>2282</v>
      </c>
      <c r="H474" s="109" t="s">
        <v>1587</v>
      </c>
      <c r="I474" s="110">
        <v>10</v>
      </c>
      <c r="J474" s="109" t="s">
        <v>2283</v>
      </c>
      <c r="K474" s="110">
        <v>0</v>
      </c>
      <c r="L474" s="109" t="str">
        <f>CONCATENATE(Táblázat2[[#This Row],[Hét típusa]],Táblázat2[[#This Row],[Órarendi információ]])</f>
        <v>--H:14:00-16:00(A tanterem IX. (Grosschmid auditórium) (ÁA-3-305))</v>
      </c>
      <c r="M474" s="109" t="s">
        <v>1574</v>
      </c>
      <c r="N474" s="109" t="s">
        <v>1574</v>
      </c>
      <c r="O474" s="109"/>
      <c r="P474" s="109"/>
      <c r="Q474" s="111">
        <v>43985.564594907402</v>
      </c>
      <c r="R474" s="109" t="s">
        <v>953</v>
      </c>
      <c r="S474" s="109" t="s">
        <v>4623</v>
      </c>
      <c r="T474" s="109" t="s">
        <v>3501</v>
      </c>
      <c r="U474" s="109" t="s">
        <v>4626</v>
      </c>
      <c r="V474" s="109" t="s">
        <v>4665</v>
      </c>
      <c r="W474" s="109" t="s">
        <v>4663</v>
      </c>
      <c r="X474" s="109"/>
      <c r="Y474" s="110">
        <v>0</v>
      </c>
      <c r="Z474" s="109"/>
      <c r="AA474" s="109" t="s">
        <v>5220</v>
      </c>
      <c r="AB474" s="109" t="s">
        <v>5220</v>
      </c>
      <c r="AC474" s="109" t="s">
        <v>141</v>
      </c>
      <c r="AD474" s="109" t="s">
        <v>5221</v>
      </c>
      <c r="AE474" s="110">
        <v>400</v>
      </c>
    </row>
    <row r="475" spans="1:31" x14ac:dyDescent="0.25">
      <c r="A475" s="109">
        <f>1*Táblázat2[[#This Row],[Órarendi igények]]</f>
        <v>32</v>
      </c>
      <c r="B475" s="109" t="s">
        <v>2280</v>
      </c>
      <c r="C475" s="109" t="s">
        <v>2281</v>
      </c>
      <c r="D475" s="109" t="s">
        <v>1642</v>
      </c>
      <c r="E475" s="415" t="s">
        <v>81</v>
      </c>
      <c r="F475" s="109" t="s">
        <v>5432</v>
      </c>
      <c r="G475" s="109" t="s">
        <v>2282</v>
      </c>
      <c r="H475" s="109" t="s">
        <v>1587</v>
      </c>
      <c r="I475" s="110">
        <v>10</v>
      </c>
      <c r="J475" s="109" t="s">
        <v>2283</v>
      </c>
      <c r="K475" s="110">
        <v>0</v>
      </c>
      <c r="L475" s="109" t="str">
        <f>CONCATENATE(Táblázat2[[#This Row],[Hét típusa]],Táblázat2[[#This Row],[Órarendi információ]])</f>
        <v>++H:14:00-16:00(A tanterem IX. (Grosschmid auditórium) (ÁA-3-305))</v>
      </c>
      <c r="M475" s="109" t="s">
        <v>1574</v>
      </c>
      <c r="N475" s="109" t="s">
        <v>1574</v>
      </c>
      <c r="O475" s="109"/>
      <c r="P475" s="109"/>
      <c r="Q475" s="111">
        <v>43985.564594907402</v>
      </c>
      <c r="R475" s="109" t="s">
        <v>953</v>
      </c>
      <c r="S475" s="109" t="s">
        <v>4623</v>
      </c>
      <c r="T475" s="109" t="s">
        <v>3501</v>
      </c>
      <c r="U475" s="109" t="s">
        <v>4626</v>
      </c>
      <c r="V475" s="109" t="s">
        <v>4665</v>
      </c>
      <c r="W475" s="109" t="s">
        <v>4615</v>
      </c>
      <c r="X475" s="109"/>
      <c r="Y475" s="110">
        <v>0</v>
      </c>
      <c r="Z475" s="109"/>
      <c r="AA475" s="109" t="s">
        <v>5220</v>
      </c>
      <c r="AB475" s="109" t="s">
        <v>5220</v>
      </c>
      <c r="AC475" s="109" t="s">
        <v>141</v>
      </c>
      <c r="AD475" s="109" t="s">
        <v>5221</v>
      </c>
      <c r="AE475" s="110">
        <v>400</v>
      </c>
    </row>
    <row r="476" spans="1:31" x14ac:dyDescent="0.25">
      <c r="A476" s="109">
        <f>1*Táblázat2[[#This Row],[Órarendi igények]]</f>
        <v>33</v>
      </c>
      <c r="B476" s="109" t="s">
        <v>2477</v>
      </c>
      <c r="C476" s="109" t="s">
        <v>2672</v>
      </c>
      <c r="D476" s="109" t="s">
        <v>1571</v>
      </c>
      <c r="E476" s="415" t="s">
        <v>82</v>
      </c>
      <c r="F476" s="109" t="s">
        <v>5399</v>
      </c>
      <c r="G476" s="109" t="s">
        <v>2673</v>
      </c>
      <c r="H476" s="109" t="s">
        <v>1573</v>
      </c>
      <c r="I476" s="110">
        <v>666</v>
      </c>
      <c r="J476" s="109" t="s">
        <v>273</v>
      </c>
      <c r="K476" s="110">
        <v>0</v>
      </c>
      <c r="L476" s="109" t="str">
        <f>CONCATENATE(Táblázat2[[#This Row],[Hét típusa]],Táblázat2[[#This Row],[Órarendi információ]])</f>
        <v>--P:14:45-17:15</v>
      </c>
      <c r="M476" s="109" t="s">
        <v>1574</v>
      </c>
      <c r="N476" s="109" t="s">
        <v>1574</v>
      </c>
      <c r="O476" s="109"/>
      <c r="P476" s="109"/>
      <c r="Q476" s="111">
        <v>43986.522835648102</v>
      </c>
      <c r="R476" s="109" t="s">
        <v>2900</v>
      </c>
      <c r="S476" s="109" t="s">
        <v>3503</v>
      </c>
      <c r="T476" s="109" t="s">
        <v>4402</v>
      </c>
      <c r="U476" s="109" t="s">
        <v>3947</v>
      </c>
      <c r="V476" s="109"/>
      <c r="W476" s="109" t="s">
        <v>4020</v>
      </c>
      <c r="X476" s="109"/>
      <c r="Y476" s="110">
        <v>0</v>
      </c>
      <c r="Z476" s="109"/>
      <c r="AA476" s="109"/>
      <c r="AB476" s="109"/>
      <c r="AC476" s="109"/>
      <c r="AD476" s="109"/>
      <c r="AE476" s="110"/>
    </row>
    <row r="477" spans="1:31" x14ac:dyDescent="0.25">
      <c r="A477" s="109">
        <f>1*Táblázat2[[#This Row],[Órarendi igények]]</f>
        <v>34</v>
      </c>
      <c r="B477" s="109" t="s">
        <v>1581</v>
      </c>
      <c r="C477" s="109" t="s">
        <v>1582</v>
      </c>
      <c r="D477" s="109" t="s">
        <v>1571</v>
      </c>
      <c r="E477" s="109"/>
      <c r="F477" s="109"/>
      <c r="G477" s="109" t="s">
        <v>1583</v>
      </c>
      <c r="H477" s="109" t="s">
        <v>1573</v>
      </c>
      <c r="I477" s="110">
        <v>666</v>
      </c>
      <c r="J477" s="109" t="s">
        <v>271</v>
      </c>
      <c r="K477" s="110">
        <v>0</v>
      </c>
      <c r="L477" s="109" t="s">
        <v>1574</v>
      </c>
      <c r="M477" s="109" t="s">
        <v>1574</v>
      </c>
      <c r="N477" s="109" t="s">
        <v>1574</v>
      </c>
      <c r="O477" s="109"/>
      <c r="P477" s="109"/>
      <c r="Q477" s="111">
        <v>43979.675648148099</v>
      </c>
      <c r="R477" s="109" t="s">
        <v>2560</v>
      </c>
      <c r="S477" s="109"/>
      <c r="T477" s="109"/>
      <c r="U477" s="109"/>
      <c r="V477" s="109"/>
      <c r="W477" s="109"/>
      <c r="X477" s="109"/>
      <c r="Y477" s="110">
        <v>0</v>
      </c>
      <c r="Z477" s="109"/>
      <c r="AA477" s="109"/>
      <c r="AB477" s="109"/>
      <c r="AC477" s="109"/>
      <c r="AD477" s="109"/>
      <c r="AE477" s="110"/>
    </row>
    <row r="478" spans="1:31" x14ac:dyDescent="0.25">
      <c r="A478" s="109">
        <f>1*Táblázat2[[#This Row],[Órarendi igények]]</f>
        <v>35</v>
      </c>
      <c r="B478" s="109" t="s">
        <v>1581</v>
      </c>
      <c r="C478" s="109" t="s">
        <v>2822</v>
      </c>
      <c r="D478" s="109" t="s">
        <v>1571</v>
      </c>
      <c r="E478" s="109"/>
      <c r="F478" s="109"/>
      <c r="G478" s="109" t="s">
        <v>2823</v>
      </c>
      <c r="H478" s="109" t="s">
        <v>1573</v>
      </c>
      <c r="I478" s="110">
        <v>666</v>
      </c>
      <c r="J478" s="109" t="s">
        <v>271</v>
      </c>
      <c r="K478" s="110">
        <v>0</v>
      </c>
      <c r="L478" s="109" t="s">
        <v>1574</v>
      </c>
      <c r="M478" s="109" t="s">
        <v>1574</v>
      </c>
      <c r="N478" s="109" t="s">
        <v>1574</v>
      </c>
      <c r="O478" s="109"/>
      <c r="P478" s="109"/>
      <c r="Q478" s="111">
        <v>43990.513715277797</v>
      </c>
      <c r="R478" s="109" t="s">
        <v>2560</v>
      </c>
      <c r="S478" s="109"/>
      <c r="T478" s="109"/>
      <c r="U478" s="109"/>
      <c r="V478" s="109"/>
      <c r="W478" s="109"/>
      <c r="X478" s="109"/>
      <c r="Y478" s="110">
        <v>0</v>
      </c>
      <c r="Z478" s="109"/>
      <c r="AA478" s="109"/>
      <c r="AB478" s="109"/>
      <c r="AC478" s="109"/>
      <c r="AD478" s="109"/>
      <c r="AE478" s="110"/>
    </row>
    <row r="479" spans="1:31" x14ac:dyDescent="0.25">
      <c r="A479" s="109">
        <f>1*Táblázat2[[#This Row],[Órarendi igények]]</f>
        <v>36</v>
      </c>
      <c r="B479" s="109" t="s">
        <v>1581</v>
      </c>
      <c r="C479" s="109" t="s">
        <v>2504</v>
      </c>
      <c r="D479" s="109" t="s">
        <v>1571</v>
      </c>
      <c r="E479" s="109"/>
      <c r="F479" s="109"/>
      <c r="G479" s="109" t="s">
        <v>2505</v>
      </c>
      <c r="H479" s="109" t="s">
        <v>1573</v>
      </c>
      <c r="I479" s="110">
        <v>666</v>
      </c>
      <c r="J479" s="109" t="s">
        <v>271</v>
      </c>
      <c r="K479" s="110">
        <v>0</v>
      </c>
      <c r="L479" s="109" t="s">
        <v>1574</v>
      </c>
      <c r="M479" s="109" t="s">
        <v>1574</v>
      </c>
      <c r="N479" s="109" t="s">
        <v>1574</v>
      </c>
      <c r="O479" s="109"/>
      <c r="P479" s="109"/>
      <c r="Q479" s="111">
        <v>43986.608819444402</v>
      </c>
      <c r="R479" s="109" t="s">
        <v>2506</v>
      </c>
      <c r="S479" s="109"/>
      <c r="T479" s="109"/>
      <c r="U479" s="109"/>
      <c r="V479" s="109"/>
      <c r="W479" s="109"/>
      <c r="X479" s="109"/>
      <c r="Y479" s="110">
        <v>0</v>
      </c>
      <c r="Z479" s="109"/>
      <c r="AA479" s="109"/>
      <c r="AB479" s="109"/>
      <c r="AC479" s="109"/>
      <c r="AD479" s="109"/>
      <c r="AE479" s="110"/>
    </row>
    <row r="480" spans="1:31" x14ac:dyDescent="0.25">
      <c r="A480" s="109">
        <f>1*Táblázat2[[#This Row],[Órarendi igények]]</f>
        <v>37</v>
      </c>
      <c r="B480" s="109" t="s">
        <v>1581</v>
      </c>
      <c r="C480" s="109" t="s">
        <v>1584</v>
      </c>
      <c r="D480" s="109" t="s">
        <v>1585</v>
      </c>
      <c r="E480" s="109"/>
      <c r="F480" s="109" t="s">
        <v>4839</v>
      </c>
      <c r="G480" s="109" t="s">
        <v>1586</v>
      </c>
      <c r="H480" s="109" t="s">
        <v>1587</v>
      </c>
      <c r="I480" s="110">
        <v>0</v>
      </c>
      <c r="J480" s="109" t="s">
        <v>1588</v>
      </c>
      <c r="K480" s="110">
        <v>0</v>
      </c>
      <c r="L480" s="109" t="str">
        <f>CONCATENATE(Táblázat2[[#This Row],[Hét típusa]],Táblázat2[[#This Row],[Órarendi információ]])</f>
        <v>CS:10:00-12:00(A tanterem V. (ÁA-2-221))</v>
      </c>
      <c r="M480" s="109" t="s">
        <v>1574</v>
      </c>
      <c r="N480" s="109" t="s">
        <v>5294</v>
      </c>
      <c r="O480" s="109" t="s">
        <v>4174</v>
      </c>
      <c r="P480" s="109"/>
      <c r="Q480" s="111">
        <v>43979.715555555602</v>
      </c>
      <c r="R480" s="109" t="s">
        <v>4175</v>
      </c>
      <c r="S480" s="109" t="s">
        <v>4617</v>
      </c>
      <c r="T480" s="109" t="s">
        <v>3505</v>
      </c>
      <c r="U480" s="109" t="s">
        <v>3500</v>
      </c>
      <c r="V480" s="109" t="s">
        <v>4644</v>
      </c>
      <c r="W480" s="109" t="s">
        <v>4619</v>
      </c>
      <c r="X480" s="109"/>
      <c r="Y480" s="110">
        <v>0</v>
      </c>
      <c r="Z480" s="109"/>
      <c r="AA480" s="109" t="s">
        <v>5214</v>
      </c>
      <c r="AB480" s="109" t="s">
        <v>5214</v>
      </c>
      <c r="AC480" s="109" t="s">
        <v>142</v>
      </c>
      <c r="AD480" s="109" t="s">
        <v>5215</v>
      </c>
      <c r="AE480" s="110">
        <v>40</v>
      </c>
    </row>
    <row r="481" spans="1:31" x14ac:dyDescent="0.25">
      <c r="A481" s="109">
        <f>1*Táblázat2[[#This Row],[Órarendi igények]]</f>
        <v>38</v>
      </c>
      <c r="B481" s="109" t="s">
        <v>1581</v>
      </c>
      <c r="C481" s="109" t="s">
        <v>1639</v>
      </c>
      <c r="D481" s="109" t="s">
        <v>1640</v>
      </c>
      <c r="E481" s="109"/>
      <c r="F481" s="109" t="s">
        <v>4970</v>
      </c>
      <c r="G481" s="109" t="s">
        <v>1586</v>
      </c>
      <c r="H481" s="109" t="s">
        <v>1587</v>
      </c>
      <c r="I481" s="110">
        <v>0</v>
      </c>
      <c r="J481" s="109" t="s">
        <v>1588</v>
      </c>
      <c r="K481" s="110">
        <v>0</v>
      </c>
      <c r="L481" s="109" t="str">
        <f>CONCATENATE(Táblázat2[[#This Row],[Hét típusa]],Táblázat2[[#This Row],[Órarendi információ]])</f>
        <v>CS:10:00-12:00(B gyakorló 03. (Magyar u.) (ÁB-0-4))</v>
      </c>
      <c r="M481" s="109" t="s">
        <v>1574</v>
      </c>
      <c r="N481" s="109" t="s">
        <v>5294</v>
      </c>
      <c r="O481" s="109"/>
      <c r="P481" s="109"/>
      <c r="Q481" s="111">
        <v>43979.715740740699</v>
      </c>
      <c r="R481" s="109" t="s">
        <v>964</v>
      </c>
      <c r="S481" s="109" t="s">
        <v>4617</v>
      </c>
      <c r="T481" s="109" t="s">
        <v>3505</v>
      </c>
      <c r="U481" s="109" t="s">
        <v>3500</v>
      </c>
      <c r="V481" s="109" t="s">
        <v>4724</v>
      </c>
      <c r="W481" s="109" t="s">
        <v>4619</v>
      </c>
      <c r="X481" s="109"/>
      <c r="Y481" s="110">
        <v>0</v>
      </c>
      <c r="Z481" s="109"/>
      <c r="AA481" s="109" t="s">
        <v>5200</v>
      </c>
      <c r="AB481" s="109" t="s">
        <v>5200</v>
      </c>
      <c r="AC481" s="109" t="s">
        <v>148</v>
      </c>
      <c r="AD481" s="109" t="s">
        <v>5201</v>
      </c>
      <c r="AE481" s="110">
        <v>60</v>
      </c>
    </row>
    <row r="482" spans="1:31" x14ac:dyDescent="0.25">
      <c r="A482" s="109">
        <f>1*Táblázat2[[#This Row],[Órarendi igények]]</f>
        <v>39</v>
      </c>
      <c r="B482" s="109" t="s">
        <v>1581</v>
      </c>
      <c r="C482" s="109" t="s">
        <v>1674</v>
      </c>
      <c r="D482" s="109" t="s">
        <v>1675</v>
      </c>
      <c r="E482" s="415"/>
      <c r="F482" s="109" t="s">
        <v>4787</v>
      </c>
      <c r="G482" s="109" t="s">
        <v>1586</v>
      </c>
      <c r="H482" s="109" t="s">
        <v>1587</v>
      </c>
      <c r="I482" s="110">
        <v>0</v>
      </c>
      <c r="J482" s="109" t="s">
        <v>1588</v>
      </c>
      <c r="K482" s="110">
        <v>0</v>
      </c>
      <c r="L482" s="109" t="str">
        <f>CONCATENATE(Táblázat2[[#This Row],[Hét típusa]],Táblázat2[[#This Row],[Órarendi információ]])</f>
        <v>CS:14:00-16:00(A tanterem V. (ÁA-2-221))</v>
      </c>
      <c r="M482" s="109" t="s">
        <v>1574</v>
      </c>
      <c r="N482" s="109" t="s">
        <v>5294</v>
      </c>
      <c r="O482" s="109"/>
      <c r="P482" s="109"/>
      <c r="Q482" s="111">
        <v>43979.715752314798</v>
      </c>
      <c r="R482" s="109" t="s">
        <v>964</v>
      </c>
      <c r="S482" s="109" t="s">
        <v>4617</v>
      </c>
      <c r="T482" s="109" t="s">
        <v>3501</v>
      </c>
      <c r="U482" s="109" t="s">
        <v>4626</v>
      </c>
      <c r="V482" s="109" t="s">
        <v>4644</v>
      </c>
      <c r="W482" s="109" t="s">
        <v>4619</v>
      </c>
      <c r="X482" s="109"/>
      <c r="Y482" s="110">
        <v>0</v>
      </c>
      <c r="Z482" s="109"/>
      <c r="AA482" s="109" t="s">
        <v>5214</v>
      </c>
      <c r="AB482" s="109" t="s">
        <v>5214</v>
      </c>
      <c r="AC482" s="109" t="s">
        <v>142</v>
      </c>
      <c r="AD482" s="109" t="s">
        <v>5215</v>
      </c>
      <c r="AE482" s="110">
        <v>40</v>
      </c>
    </row>
    <row r="483" spans="1:31" x14ac:dyDescent="0.25">
      <c r="A483" s="109">
        <f>1*Táblázat2[[#This Row],[Órarendi igények]]</f>
        <v>40</v>
      </c>
      <c r="B483" s="109" t="s">
        <v>1581</v>
      </c>
      <c r="C483" s="109" t="s">
        <v>1758</v>
      </c>
      <c r="D483" s="109" t="s">
        <v>1759</v>
      </c>
      <c r="E483" s="415"/>
      <c r="F483" s="109" t="s">
        <v>4926</v>
      </c>
      <c r="G483" s="109" t="s">
        <v>1586</v>
      </c>
      <c r="H483" s="109" t="s">
        <v>1587</v>
      </c>
      <c r="I483" s="110">
        <v>0</v>
      </c>
      <c r="J483" s="109" t="s">
        <v>1588</v>
      </c>
      <c r="K483" s="110">
        <v>0</v>
      </c>
      <c r="L483" s="109" t="str">
        <f>CONCATENATE(Táblázat2[[#This Row],[Hét típusa]],Táblázat2[[#This Row],[Órarendi információ]])</f>
        <v>H:12:00-14:00(A gyakorló 04. (ÁA-a-8))</v>
      </c>
      <c r="M483" s="109" t="s">
        <v>1574</v>
      </c>
      <c r="N483" s="109" t="s">
        <v>5294</v>
      </c>
      <c r="O483" s="109"/>
      <c r="P483" s="109"/>
      <c r="Q483" s="111">
        <v>43979.715752314798</v>
      </c>
      <c r="R483" s="109" t="s">
        <v>3949</v>
      </c>
      <c r="S483" s="109" t="s">
        <v>4623</v>
      </c>
      <c r="T483" s="109" t="s">
        <v>3500</v>
      </c>
      <c r="U483" s="109" t="s">
        <v>3501</v>
      </c>
      <c r="V483" s="109" t="s">
        <v>4676</v>
      </c>
      <c r="W483" s="109" t="s">
        <v>4619</v>
      </c>
      <c r="X483" s="109"/>
      <c r="Y483" s="110">
        <v>0</v>
      </c>
      <c r="Z483" s="109"/>
      <c r="AA483" s="109" t="s">
        <v>5204</v>
      </c>
      <c r="AB483" s="109" t="s">
        <v>5204</v>
      </c>
      <c r="AC483" s="109" t="s">
        <v>113</v>
      </c>
      <c r="AD483" s="109" t="s">
        <v>5205</v>
      </c>
      <c r="AE483" s="110">
        <v>40</v>
      </c>
    </row>
    <row r="484" spans="1:31" x14ac:dyDescent="0.25">
      <c r="A484" s="109">
        <f>1*Táblázat2[[#This Row],[Órarendi igények]]</f>
        <v>41</v>
      </c>
      <c r="B484" s="109" t="s">
        <v>1581</v>
      </c>
      <c r="C484" s="109" t="s">
        <v>1641</v>
      </c>
      <c r="D484" s="109" t="s">
        <v>1642</v>
      </c>
      <c r="E484" s="109"/>
      <c r="F484" s="109" t="s">
        <v>4879</v>
      </c>
      <c r="G484" s="109" t="s">
        <v>1586</v>
      </c>
      <c r="H484" s="109" t="s">
        <v>1587</v>
      </c>
      <c r="I484" s="110">
        <v>0</v>
      </c>
      <c r="J484" s="109" t="s">
        <v>1588</v>
      </c>
      <c r="K484" s="110">
        <v>0</v>
      </c>
      <c r="L484" s="109" t="str">
        <f>CONCATENATE(Táblázat2[[#This Row],[Hét típusa]],Táblázat2[[#This Row],[Órarendi információ]])</f>
        <v>SZE:12:00-14:00(A tanterem V. (ÁA-2-221))</v>
      </c>
      <c r="M484" s="109" t="s">
        <v>1574</v>
      </c>
      <c r="N484" s="109" t="s">
        <v>5294</v>
      </c>
      <c r="O484" s="109"/>
      <c r="P484" s="109"/>
      <c r="Q484" s="111">
        <v>43979.715752314798</v>
      </c>
      <c r="R484" s="109" t="s">
        <v>3949</v>
      </c>
      <c r="S484" s="109" t="s">
        <v>4629</v>
      </c>
      <c r="T484" s="109" t="s">
        <v>3500</v>
      </c>
      <c r="U484" s="109" t="s">
        <v>3501</v>
      </c>
      <c r="V484" s="109" t="s">
        <v>4644</v>
      </c>
      <c r="W484" s="109" t="s">
        <v>4619</v>
      </c>
      <c r="X484" s="109"/>
      <c r="Y484" s="110">
        <v>0</v>
      </c>
      <c r="Z484" s="109"/>
      <c r="AA484" s="109" t="s">
        <v>5214</v>
      </c>
      <c r="AB484" s="109" t="s">
        <v>5214</v>
      </c>
      <c r="AC484" s="109" t="s">
        <v>142</v>
      </c>
      <c r="AD484" s="109" t="s">
        <v>5215</v>
      </c>
      <c r="AE484" s="110">
        <v>40</v>
      </c>
    </row>
    <row r="485" spans="1:31" x14ac:dyDescent="0.25">
      <c r="A485" s="109">
        <f>1*Táblázat2[[#This Row],[Órarendi igények]]</f>
        <v>42</v>
      </c>
      <c r="B485" s="109" t="s">
        <v>1581</v>
      </c>
      <c r="C485" s="109" t="s">
        <v>1643</v>
      </c>
      <c r="D485" s="109" t="s">
        <v>1644</v>
      </c>
      <c r="E485" s="415"/>
      <c r="F485" s="109" t="s">
        <v>4971</v>
      </c>
      <c r="G485" s="109" t="s">
        <v>1586</v>
      </c>
      <c r="H485" s="109" t="s">
        <v>1587</v>
      </c>
      <c r="I485" s="110">
        <v>0</v>
      </c>
      <c r="J485" s="109" t="s">
        <v>1588</v>
      </c>
      <c r="K485" s="110">
        <v>0</v>
      </c>
      <c r="L485" s="109" t="str">
        <f>CONCATENATE(Táblázat2[[#This Row],[Hét típusa]],Táblázat2[[#This Row],[Órarendi információ]])</f>
        <v>SZE:12:00-14:00(A tanterem I. (Somló auditórium) (ÁA-1-106))</v>
      </c>
      <c r="M485" s="109" t="s">
        <v>1574</v>
      </c>
      <c r="N485" s="109" t="s">
        <v>5294</v>
      </c>
      <c r="O485" s="109"/>
      <c r="P485" s="109"/>
      <c r="Q485" s="111">
        <v>43979.715752314798</v>
      </c>
      <c r="R485" s="109" t="s">
        <v>3459</v>
      </c>
      <c r="S485" s="109" t="s">
        <v>4629</v>
      </c>
      <c r="T485" s="109" t="s">
        <v>3500</v>
      </c>
      <c r="U485" s="109" t="s">
        <v>3501</v>
      </c>
      <c r="V485" s="109" t="s">
        <v>4649</v>
      </c>
      <c r="W485" s="109" t="s">
        <v>4619</v>
      </c>
      <c r="X485" s="109"/>
      <c r="Y485" s="110">
        <v>0</v>
      </c>
      <c r="Z485" s="109"/>
      <c r="AA485" s="109" t="s">
        <v>5206</v>
      </c>
      <c r="AB485" s="109" t="s">
        <v>5206</v>
      </c>
      <c r="AC485" s="109" t="s">
        <v>137</v>
      </c>
      <c r="AD485" s="109" t="s">
        <v>5207</v>
      </c>
      <c r="AE485" s="110">
        <v>200</v>
      </c>
    </row>
    <row r="486" spans="1:31" x14ac:dyDescent="0.25">
      <c r="A486" s="109">
        <f>1*Táblázat2[[#This Row],[Órarendi igények]]</f>
        <v>43</v>
      </c>
      <c r="B486" s="109" t="s">
        <v>1581</v>
      </c>
      <c r="C486" s="109" t="s">
        <v>1645</v>
      </c>
      <c r="D486" s="109" t="s">
        <v>1646</v>
      </c>
      <c r="E486" s="109"/>
      <c r="F486" s="109" t="s">
        <v>4927</v>
      </c>
      <c r="G486" s="109" t="s">
        <v>1586</v>
      </c>
      <c r="H486" s="109" t="s">
        <v>1587</v>
      </c>
      <c r="I486" s="110">
        <v>0</v>
      </c>
      <c r="J486" s="109" t="s">
        <v>1588</v>
      </c>
      <c r="K486" s="110">
        <v>0</v>
      </c>
      <c r="L486" s="109" t="str">
        <f>CONCATENATE(Táblázat2[[#This Row],[Hét típusa]],Táblázat2[[#This Row],[Órarendi információ]])</f>
        <v>SZE:12:00-14:00(B tanterem I. (Magyar u.) (ÁB-0-3))</v>
      </c>
      <c r="M486" s="109" t="s">
        <v>1574</v>
      </c>
      <c r="N486" s="109" t="s">
        <v>5294</v>
      </c>
      <c r="O486" s="109"/>
      <c r="P486" s="109"/>
      <c r="Q486" s="111">
        <v>43979.715752314798</v>
      </c>
      <c r="R486" s="109" t="s">
        <v>3521</v>
      </c>
      <c r="S486" s="109" t="s">
        <v>4629</v>
      </c>
      <c r="T486" s="109" t="s">
        <v>3500</v>
      </c>
      <c r="U486" s="109" t="s">
        <v>3501</v>
      </c>
      <c r="V486" s="109" t="s">
        <v>4614</v>
      </c>
      <c r="W486" s="109" t="s">
        <v>4619</v>
      </c>
      <c r="X486" s="109"/>
      <c r="Y486" s="110">
        <v>0</v>
      </c>
      <c r="Z486" s="109"/>
      <c r="AA486" s="109" t="s">
        <v>5202</v>
      </c>
      <c r="AB486" s="109" t="s">
        <v>5202</v>
      </c>
      <c r="AC486" s="109" t="s">
        <v>166</v>
      </c>
      <c r="AD486" s="109" t="s">
        <v>5203</v>
      </c>
      <c r="AE486" s="110">
        <v>96</v>
      </c>
    </row>
    <row r="487" spans="1:31" x14ac:dyDescent="0.25">
      <c r="A487" s="109">
        <f>1*Táblázat2[[#This Row],[Órarendi igények]]</f>
        <v>44</v>
      </c>
      <c r="B487" s="109" t="s">
        <v>1581</v>
      </c>
      <c r="C487" s="109" t="s">
        <v>1709</v>
      </c>
      <c r="D487" s="109" t="s">
        <v>1710</v>
      </c>
      <c r="E487" s="109"/>
      <c r="F487" s="109" t="s">
        <v>4726</v>
      </c>
      <c r="G487" s="109" t="s">
        <v>1586</v>
      </c>
      <c r="H487" s="109" t="s">
        <v>1587</v>
      </c>
      <c r="I487" s="110">
        <v>0</v>
      </c>
      <c r="J487" s="109" t="s">
        <v>1588</v>
      </c>
      <c r="K487" s="110">
        <v>0</v>
      </c>
      <c r="L487" s="109" t="str">
        <f>CONCATENATE(Táblázat2[[#This Row],[Hét típusa]],Táblázat2[[#This Row],[Órarendi információ]])</f>
        <v>SZE:14:00-16:00(A gyakorló 04. (ÁA-a-8))</v>
      </c>
      <c r="M487" s="109" t="s">
        <v>1574</v>
      </c>
      <c r="N487" s="109" t="s">
        <v>5294</v>
      </c>
      <c r="O487" s="109"/>
      <c r="P487" s="109"/>
      <c r="Q487" s="111">
        <v>43979.715752314798</v>
      </c>
      <c r="R487" s="109" t="s">
        <v>3459</v>
      </c>
      <c r="S487" s="109" t="s">
        <v>4629</v>
      </c>
      <c r="T487" s="109" t="s">
        <v>3501</v>
      </c>
      <c r="U487" s="109" t="s">
        <v>4626</v>
      </c>
      <c r="V487" s="109" t="s">
        <v>4676</v>
      </c>
      <c r="W487" s="109" t="s">
        <v>4619</v>
      </c>
      <c r="X487" s="109"/>
      <c r="Y487" s="110">
        <v>0</v>
      </c>
      <c r="Z487" s="109"/>
      <c r="AA487" s="109" t="s">
        <v>5204</v>
      </c>
      <c r="AB487" s="109" t="s">
        <v>5204</v>
      </c>
      <c r="AC487" s="109" t="s">
        <v>113</v>
      </c>
      <c r="AD487" s="109" t="s">
        <v>5205</v>
      </c>
      <c r="AE487" s="110">
        <v>40</v>
      </c>
    </row>
    <row r="488" spans="1:31" x14ac:dyDescent="0.25">
      <c r="A488" s="109">
        <f>1*Táblázat2[[#This Row],[Órarendi igények]]</f>
        <v>45</v>
      </c>
      <c r="B488" s="109" t="s">
        <v>1581</v>
      </c>
      <c r="C488" s="109" t="s">
        <v>1691</v>
      </c>
      <c r="D488" s="109" t="s">
        <v>1692</v>
      </c>
      <c r="E488" s="109"/>
      <c r="F488" s="109" t="s">
        <v>4651</v>
      </c>
      <c r="G488" s="109" t="s">
        <v>1586</v>
      </c>
      <c r="H488" s="109" t="s">
        <v>1587</v>
      </c>
      <c r="I488" s="110">
        <v>0</v>
      </c>
      <c r="J488" s="109" t="s">
        <v>1588</v>
      </c>
      <c r="K488" s="110">
        <v>0</v>
      </c>
      <c r="L488" s="109" t="str">
        <f>CONCATENATE(Táblázat2[[#This Row],[Hét típusa]],Táblázat2[[#This Row],[Órarendi információ]])</f>
        <v>SZE:12:00-14:00(B tanterem II. (Magyar u.) (ÁB-1,5-112))</v>
      </c>
      <c r="M488" s="109" t="s">
        <v>1574</v>
      </c>
      <c r="N488" s="109" t="s">
        <v>5294</v>
      </c>
      <c r="O488" s="109"/>
      <c r="P488" s="109"/>
      <c r="Q488" s="111">
        <v>43979.715752314798</v>
      </c>
      <c r="R488" s="109" t="s">
        <v>3490</v>
      </c>
      <c r="S488" s="109" t="s">
        <v>4629</v>
      </c>
      <c r="T488" s="109" t="s">
        <v>3500</v>
      </c>
      <c r="U488" s="109" t="s">
        <v>3501</v>
      </c>
      <c r="V488" s="109" t="s">
        <v>4621</v>
      </c>
      <c r="W488" s="109" t="s">
        <v>4619</v>
      </c>
      <c r="X488" s="109"/>
      <c r="Y488" s="110">
        <v>0</v>
      </c>
      <c r="Z488" s="109"/>
      <c r="AA488" s="109" t="s">
        <v>5218</v>
      </c>
      <c r="AB488" s="109" t="s">
        <v>5218</v>
      </c>
      <c r="AC488" s="109" t="s">
        <v>167</v>
      </c>
      <c r="AD488" s="109" t="s">
        <v>5219</v>
      </c>
      <c r="AE488" s="110">
        <v>86</v>
      </c>
    </row>
    <row r="489" spans="1:31" x14ac:dyDescent="0.25">
      <c r="A489" s="109">
        <f>1*Táblázat2[[#This Row],[Órarendi igények]]</f>
        <v>46</v>
      </c>
      <c r="B489" s="109" t="s">
        <v>1581</v>
      </c>
      <c r="C489" s="109" t="s">
        <v>1760</v>
      </c>
      <c r="D489" s="109" t="s">
        <v>1761</v>
      </c>
      <c r="E489" s="415"/>
      <c r="F489" s="109" t="s">
        <v>4727</v>
      </c>
      <c r="G489" s="109" t="s">
        <v>1586</v>
      </c>
      <c r="H489" s="109" t="s">
        <v>1587</v>
      </c>
      <c r="I489" s="110">
        <v>0</v>
      </c>
      <c r="J489" s="109" t="s">
        <v>1588</v>
      </c>
      <c r="K489" s="110">
        <v>0</v>
      </c>
      <c r="L489" s="109" t="str">
        <f>CONCATENATE(Táblázat2[[#This Row],[Hét típusa]],Táblázat2[[#This Row],[Órarendi információ]])</f>
        <v>SZE:08:00-10:00(A tanterem II. (Dósa auditórium) (ÁA-1-109))</v>
      </c>
      <c r="M489" s="109" t="s">
        <v>1574</v>
      </c>
      <c r="N489" s="109" t="s">
        <v>5294</v>
      </c>
      <c r="O489" s="109"/>
      <c r="P489" s="109"/>
      <c r="Q489" s="111">
        <v>43979.715752314798</v>
      </c>
      <c r="R489" s="109" t="s">
        <v>3949</v>
      </c>
      <c r="S489" s="109" t="s">
        <v>4629</v>
      </c>
      <c r="T489" s="109" t="s">
        <v>4632</v>
      </c>
      <c r="U489" s="109" t="s">
        <v>3505</v>
      </c>
      <c r="V489" s="109" t="s">
        <v>3597</v>
      </c>
      <c r="W489" s="109" t="s">
        <v>4619</v>
      </c>
      <c r="X489" s="109"/>
      <c r="Y489" s="110">
        <v>0</v>
      </c>
      <c r="Z489" s="109"/>
      <c r="AA489" s="109" t="s">
        <v>5198</v>
      </c>
      <c r="AB489" s="109" t="s">
        <v>5198</v>
      </c>
      <c r="AC489" s="109" t="s">
        <v>138</v>
      </c>
      <c r="AD489" s="109" t="s">
        <v>5199</v>
      </c>
      <c r="AE489" s="110">
        <v>200</v>
      </c>
    </row>
    <row r="490" spans="1:31" x14ac:dyDescent="0.25">
      <c r="A490" s="109">
        <f>1*Táblázat2[[#This Row],[Órarendi igények]]</f>
        <v>47</v>
      </c>
      <c r="B490" s="109" t="s">
        <v>1581</v>
      </c>
      <c r="C490" s="109" t="s">
        <v>1676</v>
      </c>
      <c r="D490" s="109" t="s">
        <v>1677</v>
      </c>
      <c r="E490" s="109"/>
      <c r="F490" s="109" t="s">
        <v>5021</v>
      </c>
      <c r="G490" s="109" t="s">
        <v>1586</v>
      </c>
      <c r="H490" s="109" t="s">
        <v>1587</v>
      </c>
      <c r="I490" s="110">
        <v>0</v>
      </c>
      <c r="J490" s="109" t="s">
        <v>1588</v>
      </c>
      <c r="K490" s="110">
        <v>0</v>
      </c>
      <c r="L490" s="109" t="str">
        <f>CONCATENATE(Táblázat2[[#This Row],[Hét típusa]],Táblázat2[[#This Row],[Órarendi információ]])</f>
        <v>SZE:18:00-20:00(A tanterem III. (Récsi auditórium) (ÁA-1-111))</v>
      </c>
      <c r="M490" s="109" t="s">
        <v>1574</v>
      </c>
      <c r="N490" s="109" t="s">
        <v>5294</v>
      </c>
      <c r="O490" s="109"/>
      <c r="P490" s="109"/>
      <c r="Q490" s="111">
        <v>43979.715752314798</v>
      </c>
      <c r="R490" s="109" t="s">
        <v>3852</v>
      </c>
      <c r="S490" s="109" t="s">
        <v>4629</v>
      </c>
      <c r="T490" s="109" t="s">
        <v>3502</v>
      </c>
      <c r="U490" s="109" t="s">
        <v>4639</v>
      </c>
      <c r="V490" s="109" t="s">
        <v>3541</v>
      </c>
      <c r="W490" s="109" t="s">
        <v>4619</v>
      </c>
      <c r="X490" s="109"/>
      <c r="Y490" s="110">
        <v>0</v>
      </c>
      <c r="Z490" s="109"/>
      <c r="AA490" s="109" t="s">
        <v>5254</v>
      </c>
      <c r="AB490" s="109" t="s">
        <v>5254</v>
      </c>
      <c r="AC490" s="109" t="s">
        <v>139</v>
      </c>
      <c r="AD490" s="109" t="s">
        <v>5255</v>
      </c>
      <c r="AE490" s="110">
        <v>100</v>
      </c>
    </row>
    <row r="491" spans="1:31" x14ac:dyDescent="0.25">
      <c r="A491" s="109">
        <f>1*Táblázat2[[#This Row],[Órarendi igények]]</f>
        <v>48</v>
      </c>
      <c r="B491" s="109" t="s">
        <v>1581</v>
      </c>
      <c r="C491" s="109" t="s">
        <v>1738</v>
      </c>
      <c r="D491" s="109" t="s">
        <v>1739</v>
      </c>
      <c r="E491" s="415"/>
      <c r="F491" s="109" t="s">
        <v>4880</v>
      </c>
      <c r="G491" s="109" t="s">
        <v>1586</v>
      </c>
      <c r="H491" s="109" t="s">
        <v>1587</v>
      </c>
      <c r="I491" s="110">
        <v>0</v>
      </c>
      <c r="J491" s="109" t="s">
        <v>1588</v>
      </c>
      <c r="K491" s="110">
        <v>0</v>
      </c>
      <c r="L491" s="109" t="str">
        <f>CONCATENATE(Táblázat2[[#This Row],[Hét típusa]],Táblázat2[[#This Row],[Órarendi információ]])</f>
        <v>H:08:00-10:00(A tanterem II. (Dósa auditórium) (ÁA-1-109))</v>
      </c>
      <c r="M491" s="109" t="s">
        <v>1574</v>
      </c>
      <c r="N491" s="109" t="s">
        <v>5294</v>
      </c>
      <c r="O491" s="109"/>
      <c r="P491" s="109"/>
      <c r="Q491" s="111">
        <v>43979.715752314798</v>
      </c>
      <c r="R491" s="109" t="s">
        <v>3949</v>
      </c>
      <c r="S491" s="109" t="s">
        <v>4623</v>
      </c>
      <c r="T491" s="109" t="s">
        <v>4632</v>
      </c>
      <c r="U491" s="109" t="s">
        <v>3505</v>
      </c>
      <c r="V491" s="109" t="s">
        <v>3597</v>
      </c>
      <c r="W491" s="109" t="s">
        <v>4619</v>
      </c>
      <c r="X491" s="109"/>
      <c r="Y491" s="110">
        <v>0</v>
      </c>
      <c r="Z491" s="109"/>
      <c r="AA491" s="109" t="s">
        <v>5198</v>
      </c>
      <c r="AB491" s="109" t="s">
        <v>5198</v>
      </c>
      <c r="AC491" s="109" t="s">
        <v>138</v>
      </c>
      <c r="AD491" s="109" t="s">
        <v>5199</v>
      </c>
      <c r="AE491" s="110">
        <v>200</v>
      </c>
    </row>
    <row r="492" spans="1:31" x14ac:dyDescent="0.25">
      <c r="A492" s="109">
        <f>1*Táblázat2[[#This Row],[Órarendi igények]]</f>
        <v>49</v>
      </c>
      <c r="B492" s="109" t="s">
        <v>1581</v>
      </c>
      <c r="C492" s="109" t="s">
        <v>1678</v>
      </c>
      <c r="D492" s="109" t="s">
        <v>1679</v>
      </c>
      <c r="E492" s="109"/>
      <c r="F492" s="109" t="s">
        <v>4881</v>
      </c>
      <c r="G492" s="109" t="s">
        <v>1586</v>
      </c>
      <c r="H492" s="109" t="s">
        <v>1587</v>
      </c>
      <c r="I492" s="110">
        <v>0</v>
      </c>
      <c r="J492" s="109" t="s">
        <v>1588</v>
      </c>
      <c r="K492" s="110">
        <v>0</v>
      </c>
      <c r="L492" s="109" t="str">
        <f>CONCATENATE(Táblázat2[[#This Row],[Hét típusa]],Táblázat2[[#This Row],[Órarendi információ]])</f>
        <v>CS:12:00-14:00(B gyakorló 08. (Kecskeméti u.) (ÁB-2-205))</v>
      </c>
      <c r="M492" s="109" t="s">
        <v>1574</v>
      </c>
      <c r="N492" s="109" t="s">
        <v>5294</v>
      </c>
      <c r="O492" s="109"/>
      <c r="P492" s="109"/>
      <c r="Q492" s="111">
        <v>43979.715752314798</v>
      </c>
      <c r="R492" s="109" t="s">
        <v>3459</v>
      </c>
      <c r="S492" s="109" t="s">
        <v>4617</v>
      </c>
      <c r="T492" s="109" t="s">
        <v>3500</v>
      </c>
      <c r="U492" s="109" t="s">
        <v>3501</v>
      </c>
      <c r="V492" s="109" t="s">
        <v>4662</v>
      </c>
      <c r="W492" s="109" t="s">
        <v>4619</v>
      </c>
      <c r="X492" s="109"/>
      <c r="Y492" s="110">
        <v>0</v>
      </c>
      <c r="Z492" s="109"/>
      <c r="AA492" s="109" t="s">
        <v>5246</v>
      </c>
      <c r="AB492" s="109" t="s">
        <v>5246</v>
      </c>
      <c r="AC492" s="109" t="s">
        <v>153</v>
      </c>
      <c r="AD492" s="109" t="s">
        <v>5247</v>
      </c>
      <c r="AE492" s="110">
        <v>60</v>
      </c>
    </row>
    <row r="493" spans="1:31" x14ac:dyDescent="0.25">
      <c r="A493" s="109">
        <f>1*Táblázat2[[#This Row],[Órarendi igények]]</f>
        <v>50</v>
      </c>
      <c r="B493" s="109" t="s">
        <v>1581</v>
      </c>
      <c r="C493" s="109" t="s">
        <v>1647</v>
      </c>
      <c r="D493" s="109" t="s">
        <v>1648</v>
      </c>
      <c r="E493" s="109"/>
      <c r="F493" s="109" t="s">
        <v>4790</v>
      </c>
      <c r="G493" s="109" t="s">
        <v>1586</v>
      </c>
      <c r="H493" s="109" t="s">
        <v>1587</v>
      </c>
      <c r="I493" s="110">
        <v>0</v>
      </c>
      <c r="J493" s="109" t="s">
        <v>1588</v>
      </c>
      <c r="K493" s="110">
        <v>0</v>
      </c>
      <c r="L493" s="109" t="str">
        <f>CONCATENATE(Táblázat2[[#This Row],[Hét típusa]],Táblázat2[[#This Row],[Órarendi információ]])</f>
        <v>CS:10:00-12:00(B tanterem I. (Magyar u.) (ÁB-0-3))</v>
      </c>
      <c r="M493" s="109" t="s">
        <v>1574</v>
      </c>
      <c r="N493" s="109" t="s">
        <v>5294</v>
      </c>
      <c r="O493" s="109"/>
      <c r="P493" s="109"/>
      <c r="Q493" s="111">
        <v>43979.715752314798</v>
      </c>
      <c r="R493" s="109" t="s">
        <v>3521</v>
      </c>
      <c r="S493" s="109" t="s">
        <v>4617</v>
      </c>
      <c r="T493" s="109" t="s">
        <v>3505</v>
      </c>
      <c r="U493" s="109" t="s">
        <v>3500</v>
      </c>
      <c r="V493" s="109" t="s">
        <v>4614</v>
      </c>
      <c r="W493" s="109" t="s">
        <v>4619</v>
      </c>
      <c r="X493" s="109"/>
      <c r="Y493" s="110">
        <v>0</v>
      </c>
      <c r="Z493" s="109"/>
      <c r="AA493" s="109" t="s">
        <v>5202</v>
      </c>
      <c r="AB493" s="109" t="s">
        <v>5202</v>
      </c>
      <c r="AC493" s="109" t="s">
        <v>166</v>
      </c>
      <c r="AD493" s="109" t="s">
        <v>5203</v>
      </c>
      <c r="AE493" s="110">
        <v>96</v>
      </c>
    </row>
    <row r="494" spans="1:31" x14ac:dyDescent="0.25">
      <c r="A494" s="109">
        <f>1*Táblázat2[[#This Row],[Órarendi igények]]</f>
        <v>51</v>
      </c>
      <c r="B494" s="109" t="s">
        <v>1581</v>
      </c>
      <c r="C494" s="109" t="s">
        <v>1740</v>
      </c>
      <c r="D494" s="109" t="s">
        <v>1741</v>
      </c>
      <c r="E494" s="109"/>
      <c r="F494" s="109" t="s">
        <v>4974</v>
      </c>
      <c r="G494" s="109" t="s">
        <v>1586</v>
      </c>
      <c r="H494" s="109" t="s">
        <v>1587</v>
      </c>
      <c r="I494" s="110">
        <v>0</v>
      </c>
      <c r="J494" s="109" t="s">
        <v>1588</v>
      </c>
      <c r="K494" s="110">
        <v>0</v>
      </c>
      <c r="L494" s="109" t="str">
        <f>CONCATENATE(Táblázat2[[#This Row],[Hét típusa]],Táblázat2[[#This Row],[Órarendi információ]])</f>
        <v>CS:16:00-18:00(A tanterem I. (Somló auditórium) (ÁA-1-106))</v>
      </c>
      <c r="M494" s="109" t="s">
        <v>1574</v>
      </c>
      <c r="N494" s="109" t="s">
        <v>5294</v>
      </c>
      <c r="O494" s="109"/>
      <c r="P494" s="109"/>
      <c r="Q494" s="111">
        <v>43979.715752314798</v>
      </c>
      <c r="R494" s="109" t="s">
        <v>3852</v>
      </c>
      <c r="S494" s="109" t="s">
        <v>4617</v>
      </c>
      <c r="T494" s="109" t="s">
        <v>4626</v>
      </c>
      <c r="U494" s="109" t="s">
        <v>3502</v>
      </c>
      <c r="V494" s="109" t="s">
        <v>4649</v>
      </c>
      <c r="W494" s="109" t="s">
        <v>4619</v>
      </c>
      <c r="X494" s="109"/>
      <c r="Y494" s="110">
        <v>0</v>
      </c>
      <c r="Z494" s="109"/>
      <c r="AA494" s="109" t="s">
        <v>5206</v>
      </c>
      <c r="AB494" s="109" t="s">
        <v>5206</v>
      </c>
      <c r="AC494" s="109" t="s">
        <v>137</v>
      </c>
      <c r="AD494" s="109" t="s">
        <v>5207</v>
      </c>
      <c r="AE494" s="110">
        <v>200</v>
      </c>
    </row>
    <row r="495" spans="1:31" x14ac:dyDescent="0.25">
      <c r="A495" s="109">
        <f>1*Táblázat2[[#This Row],[Órarendi igények]]</f>
        <v>52</v>
      </c>
      <c r="B495" s="109" t="s">
        <v>1581</v>
      </c>
      <c r="C495" s="109" t="s">
        <v>1762</v>
      </c>
      <c r="D495" s="109" t="s">
        <v>1763</v>
      </c>
      <c r="E495" s="109"/>
      <c r="F495" s="109" t="s">
        <v>5025</v>
      </c>
      <c r="G495" s="109" t="s">
        <v>1586</v>
      </c>
      <c r="H495" s="109" t="s">
        <v>1587</v>
      </c>
      <c r="I495" s="110">
        <v>0</v>
      </c>
      <c r="J495" s="109" t="s">
        <v>1588</v>
      </c>
      <c r="K495" s="110">
        <v>0</v>
      </c>
      <c r="L495" s="109" t="str">
        <f>CONCATENATE(Táblázat2[[#This Row],[Hét típusa]],Táblázat2[[#This Row],[Órarendi információ]])</f>
        <v>SZE:08:00-10:00(A gyakorló 05. (ÁA-a-10))</v>
      </c>
      <c r="M495" s="109" t="s">
        <v>1574</v>
      </c>
      <c r="N495" s="109" t="s">
        <v>5294</v>
      </c>
      <c r="O495" s="109"/>
      <c r="P495" s="109"/>
      <c r="Q495" s="111">
        <v>43979.715752314798</v>
      </c>
      <c r="R495" s="109" t="s">
        <v>4053</v>
      </c>
      <c r="S495" s="109" t="s">
        <v>4629</v>
      </c>
      <c r="T495" s="109" t="s">
        <v>4632</v>
      </c>
      <c r="U495" s="109" t="s">
        <v>3505</v>
      </c>
      <c r="V495" s="109" t="s">
        <v>4630</v>
      </c>
      <c r="W495" s="109" t="s">
        <v>4619</v>
      </c>
      <c r="X495" s="109"/>
      <c r="Y495" s="110">
        <v>0</v>
      </c>
      <c r="Z495" s="109"/>
      <c r="AA495" s="109" t="s">
        <v>5248</v>
      </c>
      <c r="AB495" s="109" t="s">
        <v>5248</v>
      </c>
      <c r="AC495" s="109" t="s">
        <v>114</v>
      </c>
      <c r="AD495" s="109" t="s">
        <v>5249</v>
      </c>
      <c r="AE495" s="110">
        <v>40</v>
      </c>
    </row>
    <row r="496" spans="1:31" x14ac:dyDescent="0.25">
      <c r="A496" s="109">
        <f>1*Táblázat2[[#This Row],[Órarendi igények]]</f>
        <v>53</v>
      </c>
      <c r="B496" s="109" t="s">
        <v>1581</v>
      </c>
      <c r="C496" s="109" t="s">
        <v>1782</v>
      </c>
      <c r="D496" s="109" t="s">
        <v>1783</v>
      </c>
      <c r="E496" s="109"/>
      <c r="F496" s="109" t="s">
        <v>4791</v>
      </c>
      <c r="G496" s="109" t="s">
        <v>1586</v>
      </c>
      <c r="H496" s="109" t="s">
        <v>1587</v>
      </c>
      <c r="I496" s="110">
        <v>0</v>
      </c>
      <c r="J496" s="109" t="s">
        <v>1588</v>
      </c>
      <c r="K496" s="110">
        <v>0</v>
      </c>
      <c r="L496" s="109" t="str">
        <f>CONCATENATE(Táblázat2[[#This Row],[Hét típusa]],Táblázat2[[#This Row],[Órarendi információ]])</f>
        <v>CS:08:00-10:00(A tanterem II. (Dósa auditórium) (ÁA-1-109))</v>
      </c>
      <c r="M496" s="109" t="s">
        <v>1574</v>
      </c>
      <c r="N496" s="109" t="s">
        <v>5294</v>
      </c>
      <c r="O496" s="109"/>
      <c r="P496" s="109"/>
      <c r="Q496" s="111">
        <v>43979.715752314798</v>
      </c>
      <c r="R496" s="109" t="s">
        <v>3521</v>
      </c>
      <c r="S496" s="109" t="s">
        <v>4617</v>
      </c>
      <c r="T496" s="109" t="s">
        <v>4632</v>
      </c>
      <c r="U496" s="109" t="s">
        <v>3505</v>
      </c>
      <c r="V496" s="109" t="s">
        <v>3597</v>
      </c>
      <c r="W496" s="109" t="s">
        <v>4619</v>
      </c>
      <c r="X496" s="109"/>
      <c r="Y496" s="110">
        <v>0</v>
      </c>
      <c r="Z496" s="109"/>
      <c r="AA496" s="109" t="s">
        <v>5198</v>
      </c>
      <c r="AB496" s="109" t="s">
        <v>5198</v>
      </c>
      <c r="AC496" s="109" t="s">
        <v>138</v>
      </c>
      <c r="AD496" s="109" t="s">
        <v>5199</v>
      </c>
      <c r="AE496" s="110">
        <v>200</v>
      </c>
    </row>
    <row r="497" spans="1:31" x14ac:dyDescent="0.25">
      <c r="A497" s="109">
        <f>1*Táblázat2[[#This Row],[Órarendi igények]]</f>
        <v>54</v>
      </c>
      <c r="B497" s="109" t="s">
        <v>1581</v>
      </c>
      <c r="C497" s="109" t="s">
        <v>1649</v>
      </c>
      <c r="D497" s="109" t="s">
        <v>1650</v>
      </c>
      <c r="E497" s="109"/>
      <c r="F497" s="109" t="s">
        <v>5026</v>
      </c>
      <c r="G497" s="109" t="s">
        <v>1586</v>
      </c>
      <c r="H497" s="109" t="s">
        <v>1587</v>
      </c>
      <c r="I497" s="110">
        <v>0</v>
      </c>
      <c r="J497" s="109" t="s">
        <v>1588</v>
      </c>
      <c r="K497" s="110">
        <v>0</v>
      </c>
      <c r="L497" s="109" t="str">
        <f>CONCATENATE(Táblázat2[[#This Row],[Hét típusa]],Táblázat2[[#This Row],[Órarendi információ]])</f>
        <v>K:18:00-20:00(A tanterem I. (Somló auditórium) (ÁA-1-106))</v>
      </c>
      <c r="M497" s="109" t="s">
        <v>1574</v>
      </c>
      <c r="N497" s="109" t="s">
        <v>5294</v>
      </c>
      <c r="O497" s="109"/>
      <c r="P497" s="109"/>
      <c r="Q497" s="111">
        <v>43979.715763888897</v>
      </c>
      <c r="R497" s="109" t="s">
        <v>3852</v>
      </c>
      <c r="S497" s="109" t="s">
        <v>4635</v>
      </c>
      <c r="T497" s="109" t="s">
        <v>3502</v>
      </c>
      <c r="U497" s="109" t="s">
        <v>4639</v>
      </c>
      <c r="V497" s="109" t="s">
        <v>4649</v>
      </c>
      <c r="W497" s="109" t="s">
        <v>4619</v>
      </c>
      <c r="X497" s="109"/>
      <c r="Y497" s="110">
        <v>0</v>
      </c>
      <c r="Z497" s="109"/>
      <c r="AA497" s="109" t="s">
        <v>5206</v>
      </c>
      <c r="AB497" s="109" t="s">
        <v>5206</v>
      </c>
      <c r="AC497" s="109" t="s">
        <v>137</v>
      </c>
      <c r="AD497" s="109" t="s">
        <v>5207</v>
      </c>
      <c r="AE497" s="110">
        <v>200</v>
      </c>
    </row>
    <row r="498" spans="1:31" x14ac:dyDescent="0.25">
      <c r="A498" s="109">
        <f>1*Táblázat2[[#This Row],[Órarendi igények]]</f>
        <v>55</v>
      </c>
      <c r="B498" s="109" t="s">
        <v>1581</v>
      </c>
      <c r="C498" s="109" t="s">
        <v>1742</v>
      </c>
      <c r="D498" s="109" t="s">
        <v>1743</v>
      </c>
      <c r="E498" s="109"/>
      <c r="F498" s="109" t="s">
        <v>5027</v>
      </c>
      <c r="G498" s="109" t="s">
        <v>1586</v>
      </c>
      <c r="H498" s="109" t="s">
        <v>1587</v>
      </c>
      <c r="I498" s="110">
        <v>0</v>
      </c>
      <c r="J498" s="109" t="s">
        <v>1588</v>
      </c>
      <c r="K498" s="110">
        <v>0</v>
      </c>
      <c r="L498" s="109" t="str">
        <f>CONCATENATE(Táblázat2[[#This Row],[Hét típusa]],Táblázat2[[#This Row],[Órarendi információ]])</f>
        <v>SZE:14:00-16:00(A tanterem V. (ÁA-2-221))</v>
      </c>
      <c r="M498" s="109" t="s">
        <v>1574</v>
      </c>
      <c r="N498" s="109" t="s">
        <v>5294</v>
      </c>
      <c r="O498" s="109"/>
      <c r="P498" s="109"/>
      <c r="Q498" s="111">
        <v>43979.715763888897</v>
      </c>
      <c r="R498" s="109" t="s">
        <v>3100</v>
      </c>
      <c r="S498" s="109" t="s">
        <v>4629</v>
      </c>
      <c r="T498" s="109" t="s">
        <v>3501</v>
      </c>
      <c r="U498" s="109" t="s">
        <v>4626</v>
      </c>
      <c r="V498" s="109" t="s">
        <v>4644</v>
      </c>
      <c r="W498" s="109" t="s">
        <v>4619</v>
      </c>
      <c r="X498" s="109"/>
      <c r="Y498" s="110">
        <v>0</v>
      </c>
      <c r="Z498" s="109"/>
      <c r="AA498" s="109" t="s">
        <v>5214</v>
      </c>
      <c r="AB498" s="109" t="s">
        <v>5214</v>
      </c>
      <c r="AC498" s="109" t="s">
        <v>142</v>
      </c>
      <c r="AD498" s="109" t="s">
        <v>5215</v>
      </c>
      <c r="AE498" s="110">
        <v>40</v>
      </c>
    </row>
    <row r="499" spans="1:31" x14ac:dyDescent="0.25">
      <c r="A499" s="109">
        <f>1*Táblázat2[[#This Row],[Órarendi igények]]</f>
        <v>56</v>
      </c>
      <c r="B499" s="109" t="s">
        <v>1581</v>
      </c>
      <c r="C499" s="109" t="s">
        <v>1784</v>
      </c>
      <c r="D499" s="109" t="s">
        <v>1785</v>
      </c>
      <c r="E499" s="109"/>
      <c r="F499" s="109" t="s">
        <v>5028</v>
      </c>
      <c r="G499" s="109" t="s">
        <v>1586</v>
      </c>
      <c r="H499" s="109" t="s">
        <v>1587</v>
      </c>
      <c r="I499" s="110">
        <v>0</v>
      </c>
      <c r="J499" s="109" t="s">
        <v>1588</v>
      </c>
      <c r="K499" s="110">
        <v>0</v>
      </c>
      <c r="L499" s="109" t="str">
        <f>CONCATENATE(Táblázat2[[#This Row],[Hét típusa]],Táblázat2[[#This Row],[Órarendi információ]])</f>
        <v>CS:18:00-20:00(A tanterem I. (Somló auditórium) (ÁA-1-106))</v>
      </c>
      <c r="M499" s="109" t="s">
        <v>1574</v>
      </c>
      <c r="N499" s="109" t="s">
        <v>5294</v>
      </c>
      <c r="O499" s="109"/>
      <c r="P499" s="109"/>
      <c r="Q499" s="111">
        <v>43979.715763888897</v>
      </c>
      <c r="R499" s="109" t="s">
        <v>3852</v>
      </c>
      <c r="S499" s="109" t="s">
        <v>4617</v>
      </c>
      <c r="T499" s="109" t="s">
        <v>3502</v>
      </c>
      <c r="U499" s="109" t="s">
        <v>4639</v>
      </c>
      <c r="V499" s="109" t="s">
        <v>4649</v>
      </c>
      <c r="W499" s="109" t="s">
        <v>4619</v>
      </c>
      <c r="X499" s="109"/>
      <c r="Y499" s="110">
        <v>0</v>
      </c>
      <c r="Z499" s="109"/>
      <c r="AA499" s="109" t="s">
        <v>5206</v>
      </c>
      <c r="AB499" s="109" t="s">
        <v>5206</v>
      </c>
      <c r="AC499" s="109" t="s">
        <v>137</v>
      </c>
      <c r="AD499" s="109" t="s">
        <v>5207</v>
      </c>
      <c r="AE499" s="110">
        <v>200</v>
      </c>
    </row>
    <row r="500" spans="1:31" x14ac:dyDescent="0.25">
      <c r="A500" s="109">
        <f>1*Táblázat2[[#This Row],[Órarendi igények]]</f>
        <v>57</v>
      </c>
      <c r="B500" s="109" t="s">
        <v>2477</v>
      </c>
      <c r="C500" s="109" t="s">
        <v>2573</v>
      </c>
      <c r="D500" s="109" t="s">
        <v>1571</v>
      </c>
      <c r="E500" s="415" t="s">
        <v>82</v>
      </c>
      <c r="F500" s="109" t="s">
        <v>5375</v>
      </c>
      <c r="G500" s="109" t="s">
        <v>2574</v>
      </c>
      <c r="H500" s="109" t="s">
        <v>1573</v>
      </c>
      <c r="I500" s="110">
        <v>666</v>
      </c>
      <c r="J500" s="109" t="s">
        <v>272</v>
      </c>
      <c r="K500" s="110">
        <v>0</v>
      </c>
      <c r="L500" s="109" t="str">
        <f>CONCATENATE(Táblázat2[[#This Row],[Hét típusa]],Táblázat2[[#This Row],[Órarendi információ]])</f>
        <v>--P:10:00-11:30; P:12:00-13:30</v>
      </c>
      <c r="M500" s="109" t="s">
        <v>1574</v>
      </c>
      <c r="N500" s="109" t="s">
        <v>1574</v>
      </c>
      <c r="O500" s="109"/>
      <c r="P500" s="109"/>
      <c r="Q500" s="111">
        <v>43986.536064814798</v>
      </c>
      <c r="R500" s="109" t="s">
        <v>2900</v>
      </c>
      <c r="S500" s="109" t="s">
        <v>3503</v>
      </c>
      <c r="T500" s="109" t="s">
        <v>3505</v>
      </c>
      <c r="U500" s="109" t="s">
        <v>3923</v>
      </c>
      <c r="V500" s="109"/>
      <c r="W500" s="109" t="s">
        <v>2423</v>
      </c>
      <c r="X500" s="109"/>
      <c r="Y500" s="110">
        <v>0</v>
      </c>
      <c r="Z500" s="109"/>
      <c r="AA500" s="109"/>
      <c r="AB500" s="109"/>
      <c r="AC500" s="109"/>
      <c r="AD500" s="109"/>
      <c r="AE500" s="110"/>
    </row>
    <row r="501" spans="1:31" x14ac:dyDescent="0.25">
      <c r="A501" s="109">
        <f>1*Táblázat2[[#This Row],[Órarendi igények]]</f>
        <v>57</v>
      </c>
      <c r="B501" s="109" t="s">
        <v>2477</v>
      </c>
      <c r="C501" s="109" t="s">
        <v>2573</v>
      </c>
      <c r="D501" s="109" t="s">
        <v>1571</v>
      </c>
      <c r="E501" s="415" t="s">
        <v>82</v>
      </c>
      <c r="F501" s="109" t="s">
        <v>5375</v>
      </c>
      <c r="G501" s="109" t="s">
        <v>2574</v>
      </c>
      <c r="H501" s="109" t="s">
        <v>1573</v>
      </c>
      <c r="I501" s="110">
        <v>666</v>
      </c>
      <c r="J501" s="109" t="s">
        <v>272</v>
      </c>
      <c r="K501" s="110">
        <v>0</v>
      </c>
      <c r="L501" s="109" t="str">
        <f>CONCATENATE(Táblázat2[[#This Row],[Hét típusa]],Táblázat2[[#This Row],[Órarendi információ]])</f>
        <v>--P:10:00-11:30; P:12:00-13:30</v>
      </c>
      <c r="M501" s="109" t="s">
        <v>1574</v>
      </c>
      <c r="N501" s="109" t="s">
        <v>1574</v>
      </c>
      <c r="O501" s="109"/>
      <c r="P501" s="109"/>
      <c r="Q501" s="111">
        <v>43986.536064814798</v>
      </c>
      <c r="R501" s="109" t="s">
        <v>2900</v>
      </c>
      <c r="S501" s="109" t="s">
        <v>3503</v>
      </c>
      <c r="T501" s="109" t="s">
        <v>3500</v>
      </c>
      <c r="U501" s="109" t="s">
        <v>4058</v>
      </c>
      <c r="V501" s="109"/>
      <c r="W501" s="109" t="s">
        <v>4306</v>
      </c>
      <c r="X501" s="109"/>
      <c r="Y501" s="110">
        <v>0</v>
      </c>
      <c r="Z501" s="109"/>
      <c r="AA501" s="109"/>
      <c r="AB501" s="109"/>
      <c r="AC501" s="109"/>
      <c r="AD501" s="109"/>
      <c r="AE501" s="110"/>
    </row>
    <row r="502" spans="1:31" x14ac:dyDescent="0.25">
      <c r="A502" s="109">
        <f>1*Táblázat2[[#This Row],[Órarendi igények]]</f>
        <v>58</v>
      </c>
      <c r="B502" s="109" t="s">
        <v>1581</v>
      </c>
      <c r="C502" s="109" t="s">
        <v>2834</v>
      </c>
      <c r="D502" s="109" t="s">
        <v>2835</v>
      </c>
      <c r="E502" s="415" t="s">
        <v>82</v>
      </c>
      <c r="F502" s="109" t="s">
        <v>5357</v>
      </c>
      <c r="G502" s="109" t="s">
        <v>2836</v>
      </c>
      <c r="H502" s="109" t="s">
        <v>1573</v>
      </c>
      <c r="I502" s="110">
        <v>0</v>
      </c>
      <c r="J502" s="109" t="s">
        <v>678</v>
      </c>
      <c r="K502" s="110">
        <v>0</v>
      </c>
      <c r="L502" s="109" t="str">
        <f>CONCATENATE(Táblázat2[[#This Row],[Hét típusa]],Táblázat2[[#This Row],[Órarendi információ]])</f>
        <v>--P:14:30-15:50(Távolléti oktatás (TÁVOLLÉTI)); P:14:30-15:50(Távolléti oktatás (TÁVOLLÉTI)); SZO:1...</v>
      </c>
      <c r="M502" s="109" t="s">
        <v>1574</v>
      </c>
      <c r="N502" s="109" t="s">
        <v>1574</v>
      </c>
      <c r="O502" s="109" t="s">
        <v>3550</v>
      </c>
      <c r="P502" s="109"/>
      <c r="Q502" s="111">
        <v>43990.669976851903</v>
      </c>
      <c r="R502" s="109" t="s">
        <v>3100</v>
      </c>
      <c r="S502" s="109" t="s">
        <v>3828</v>
      </c>
      <c r="T502" s="109" t="s">
        <v>3857</v>
      </c>
      <c r="U502" s="109" t="s">
        <v>5172</v>
      </c>
      <c r="V502" s="109" t="s">
        <v>5149</v>
      </c>
      <c r="W502" s="109" t="s">
        <v>5156</v>
      </c>
      <c r="X502" s="109"/>
      <c r="Y502" s="110">
        <v>0</v>
      </c>
      <c r="Z502" s="109"/>
      <c r="AA502" s="109" t="s">
        <v>5190</v>
      </c>
      <c r="AB502" s="109" t="s">
        <v>5190</v>
      </c>
      <c r="AC502" s="109" t="s">
        <v>5191</v>
      </c>
      <c r="AD502" s="109"/>
      <c r="AE502" s="110"/>
    </row>
    <row r="503" spans="1:31" x14ac:dyDescent="0.25">
      <c r="A503" s="109">
        <f>1*Táblázat2[[#This Row],[Órarendi igények]]</f>
        <v>58</v>
      </c>
      <c r="B503" s="109" t="s">
        <v>1581</v>
      </c>
      <c r="C503" s="109" t="s">
        <v>2834</v>
      </c>
      <c r="D503" s="109" t="s">
        <v>2835</v>
      </c>
      <c r="E503" s="415" t="s">
        <v>82</v>
      </c>
      <c r="F503" s="109" t="s">
        <v>5357</v>
      </c>
      <c r="G503" s="109" t="s">
        <v>2836</v>
      </c>
      <c r="H503" s="109" t="s">
        <v>1573</v>
      </c>
      <c r="I503" s="110">
        <v>0</v>
      </c>
      <c r="J503" s="109" t="s">
        <v>678</v>
      </c>
      <c r="K503" s="110">
        <v>0</v>
      </c>
      <c r="L503" s="109" t="str">
        <f>CONCATENATE(Táblázat2[[#This Row],[Hét típusa]],Táblázat2[[#This Row],[Órarendi információ]])</f>
        <v>--P:14:30-15:50(Távolléti oktatás (TÁVOLLÉTI)); P:14:30-15:50(Távolléti oktatás (TÁVOLLÉTI)); SZO:1...</v>
      </c>
      <c r="M503" s="109" t="s">
        <v>1574</v>
      </c>
      <c r="N503" s="109" t="s">
        <v>1574</v>
      </c>
      <c r="O503" s="109" t="s">
        <v>3550</v>
      </c>
      <c r="P503" s="109"/>
      <c r="Q503" s="111">
        <v>43990.669976851903</v>
      </c>
      <c r="R503" s="109" t="s">
        <v>3100</v>
      </c>
      <c r="S503" s="109" t="s">
        <v>3503</v>
      </c>
      <c r="T503" s="109" t="s">
        <v>3857</v>
      </c>
      <c r="U503" s="109" t="s">
        <v>5172</v>
      </c>
      <c r="V503" s="109" t="s">
        <v>5149</v>
      </c>
      <c r="W503" s="109" t="s">
        <v>2421</v>
      </c>
      <c r="X503" s="109"/>
      <c r="Y503" s="110">
        <v>0</v>
      </c>
      <c r="Z503" s="109"/>
      <c r="AA503" s="109" t="s">
        <v>5190</v>
      </c>
      <c r="AB503" s="109" t="s">
        <v>5190</v>
      </c>
      <c r="AC503" s="109" t="s">
        <v>5191</v>
      </c>
      <c r="AD503" s="109"/>
      <c r="AE503" s="110"/>
    </row>
    <row r="504" spans="1:31" x14ac:dyDescent="0.25">
      <c r="A504" s="109">
        <f>1*Táblázat2[[#This Row],[Órarendi igények]]</f>
        <v>58</v>
      </c>
      <c r="B504" s="109" t="s">
        <v>1581</v>
      </c>
      <c r="C504" s="109" t="s">
        <v>2834</v>
      </c>
      <c r="D504" s="109" t="s">
        <v>2835</v>
      </c>
      <c r="E504" s="415" t="s">
        <v>82</v>
      </c>
      <c r="F504" s="109" t="s">
        <v>5357</v>
      </c>
      <c r="G504" s="109" t="s">
        <v>2836</v>
      </c>
      <c r="H504" s="109" t="s">
        <v>1573</v>
      </c>
      <c r="I504" s="110">
        <v>0</v>
      </c>
      <c r="J504" s="109" t="s">
        <v>678</v>
      </c>
      <c r="K504" s="110">
        <v>0</v>
      </c>
      <c r="L504" s="109" t="str">
        <f>CONCATENATE(Táblázat2[[#This Row],[Hét típusa]],Táblázat2[[#This Row],[Órarendi információ]])</f>
        <v>--P:14:30-15:50(Távolléti oktatás (TÁVOLLÉTI)); P:14:30-15:50(Távolléti oktatás (TÁVOLLÉTI)); SZO:1...</v>
      </c>
      <c r="M504" s="109" t="s">
        <v>1574</v>
      </c>
      <c r="N504" s="109" t="s">
        <v>1574</v>
      </c>
      <c r="O504" s="109" t="s">
        <v>3550</v>
      </c>
      <c r="P504" s="109"/>
      <c r="Q504" s="111">
        <v>43990.669976851903</v>
      </c>
      <c r="R504" s="109" t="s">
        <v>3100</v>
      </c>
      <c r="S504" s="109" t="s">
        <v>3503</v>
      </c>
      <c r="T504" s="109" t="s">
        <v>3857</v>
      </c>
      <c r="U504" s="109" t="s">
        <v>5172</v>
      </c>
      <c r="V504" s="109" t="s">
        <v>5149</v>
      </c>
      <c r="W504" s="109" t="s">
        <v>5156</v>
      </c>
      <c r="X504" s="109"/>
      <c r="Y504" s="110">
        <v>0</v>
      </c>
      <c r="Z504" s="109"/>
      <c r="AA504" s="109" t="s">
        <v>5190</v>
      </c>
      <c r="AB504" s="109" t="s">
        <v>5190</v>
      </c>
      <c r="AC504" s="109" t="s">
        <v>5191</v>
      </c>
      <c r="AD504" s="109"/>
      <c r="AE504" s="110"/>
    </row>
    <row r="505" spans="1:31" x14ac:dyDescent="0.25">
      <c r="A505" s="109">
        <f>1*Táblázat2[[#This Row],[Órarendi igények]]</f>
        <v>59</v>
      </c>
      <c r="B505" s="109" t="s">
        <v>1581</v>
      </c>
      <c r="C505" s="109" t="s">
        <v>3243</v>
      </c>
      <c r="D505" s="109" t="s">
        <v>3037</v>
      </c>
      <c r="E505" s="109"/>
      <c r="F505" s="109" t="s">
        <v>5180</v>
      </c>
      <c r="G505" s="109" t="s">
        <v>3244</v>
      </c>
      <c r="H505" s="109" t="s">
        <v>1573</v>
      </c>
      <c r="I505" s="110">
        <v>90</v>
      </c>
      <c r="J505" s="109" t="s">
        <v>677</v>
      </c>
      <c r="K505" s="110">
        <v>0</v>
      </c>
      <c r="L505" s="109" t="str">
        <f>CONCATENATE(Táblázat2[[#This Row],[Hét típusa]],Táblázat2[[#This Row],[Órarendi információ]])</f>
        <v>SZE:16:00-18:00(Távolléti oktatás (TÁVOLLÉTI))</v>
      </c>
      <c r="M505" s="109" t="s">
        <v>1574</v>
      </c>
      <c r="N505" s="109" t="s">
        <v>1574</v>
      </c>
      <c r="O505" s="109" t="s">
        <v>3550</v>
      </c>
      <c r="P505" s="109"/>
      <c r="Q505" s="111">
        <v>43992.440266203703</v>
      </c>
      <c r="R505" s="109" t="s">
        <v>3100</v>
      </c>
      <c r="S505" s="109" t="s">
        <v>4629</v>
      </c>
      <c r="T505" s="109" t="s">
        <v>4626</v>
      </c>
      <c r="U505" s="109" t="s">
        <v>3502</v>
      </c>
      <c r="V505" s="109" t="s">
        <v>5149</v>
      </c>
      <c r="W505" s="109" t="s">
        <v>4619</v>
      </c>
      <c r="X505" s="109"/>
      <c r="Y505" s="110">
        <v>0</v>
      </c>
      <c r="Z505" s="109"/>
      <c r="AA505" s="109" t="s">
        <v>5190</v>
      </c>
      <c r="AB505" s="109" t="s">
        <v>5190</v>
      </c>
      <c r="AC505" s="109" t="s">
        <v>5191</v>
      </c>
      <c r="AD505" s="109"/>
      <c r="AE505" s="110"/>
    </row>
    <row r="506" spans="1:31" x14ac:dyDescent="0.25">
      <c r="A506" s="109">
        <f>1*Táblázat2[[#This Row],[Órarendi igények]]</f>
        <v>60</v>
      </c>
      <c r="B506" s="109" t="s">
        <v>1581</v>
      </c>
      <c r="C506" s="109" t="s">
        <v>3379</v>
      </c>
      <c r="D506" s="109" t="s">
        <v>3314</v>
      </c>
      <c r="E506" s="109"/>
      <c r="F506" s="109" t="s">
        <v>5161</v>
      </c>
      <c r="G506" s="109" t="s">
        <v>3380</v>
      </c>
      <c r="H506" s="109" t="s">
        <v>1573</v>
      </c>
      <c r="I506" s="110">
        <v>777</v>
      </c>
      <c r="J506" s="109" t="s">
        <v>991</v>
      </c>
      <c r="K506" s="110">
        <v>0</v>
      </c>
      <c r="L506" s="109" t="str">
        <f>CONCATENATE(Táblázat2[[#This Row],[Hét típusa]],Táblázat2[[#This Row],[Órarendi információ]])</f>
        <v>K:16:00-18:00(Távolléti oktatás (TÁVOLLÉTI))</v>
      </c>
      <c r="M506" s="109" t="s">
        <v>1574</v>
      </c>
      <c r="N506" s="109" t="s">
        <v>1574</v>
      </c>
      <c r="O506" s="109" t="s">
        <v>5315</v>
      </c>
      <c r="P506" s="109" t="s">
        <v>5316</v>
      </c>
      <c r="Q506" s="111">
        <v>43994.636793981503</v>
      </c>
      <c r="R506" s="109" t="s">
        <v>3495</v>
      </c>
      <c r="S506" s="109" t="s">
        <v>4635</v>
      </c>
      <c r="T506" s="109" t="s">
        <v>4626</v>
      </c>
      <c r="U506" s="109" t="s">
        <v>3502</v>
      </c>
      <c r="V506" s="109" t="s">
        <v>5149</v>
      </c>
      <c r="W506" s="109" t="s">
        <v>4619</v>
      </c>
      <c r="X506" s="109"/>
      <c r="Y506" s="110">
        <v>0</v>
      </c>
      <c r="Z506" s="109"/>
      <c r="AA506" s="109" t="s">
        <v>5190</v>
      </c>
      <c r="AB506" s="109" t="s">
        <v>5190</v>
      </c>
      <c r="AC506" s="109" t="s">
        <v>5191</v>
      </c>
      <c r="AD506" s="109"/>
      <c r="AE506" s="110"/>
    </row>
    <row r="507" spans="1:31" x14ac:dyDescent="0.25">
      <c r="A507" s="109">
        <f>1*Táblázat2[[#This Row],[Órarendi igények]]</f>
        <v>61</v>
      </c>
      <c r="B507" s="109" t="s">
        <v>1581</v>
      </c>
      <c r="C507" s="109" t="s">
        <v>3395</v>
      </c>
      <c r="D507" s="109" t="s">
        <v>3314</v>
      </c>
      <c r="E507" s="109"/>
      <c r="F507" s="109" t="s">
        <v>5180</v>
      </c>
      <c r="G507" s="109" t="s">
        <v>3396</v>
      </c>
      <c r="H507" s="109" t="s">
        <v>1573</v>
      </c>
      <c r="I507" s="110">
        <v>777</v>
      </c>
      <c r="J507" s="109" t="s">
        <v>3397</v>
      </c>
      <c r="K507" s="110">
        <v>0</v>
      </c>
      <c r="L507" s="109" t="str">
        <f>CONCATENATE(Táblázat2[[#This Row],[Hét típusa]],Táblázat2[[#This Row],[Órarendi információ]])</f>
        <v>SZE:16:00-18:00(Távolléti oktatás (TÁVOLLÉTI))</v>
      </c>
      <c r="M507" s="109" t="s">
        <v>1574</v>
      </c>
      <c r="N507" s="109" t="s">
        <v>1574</v>
      </c>
      <c r="O507" s="109" t="s">
        <v>5309</v>
      </c>
      <c r="P507" s="109" t="s">
        <v>5310</v>
      </c>
      <c r="Q507" s="111">
        <v>43994.637152777803</v>
      </c>
      <c r="R507" s="109" t="s">
        <v>3490</v>
      </c>
      <c r="S507" s="109" t="s">
        <v>4629</v>
      </c>
      <c r="T507" s="109" t="s">
        <v>4626</v>
      </c>
      <c r="U507" s="109" t="s">
        <v>3502</v>
      </c>
      <c r="V507" s="109" t="s">
        <v>5149</v>
      </c>
      <c r="W507" s="109" t="s">
        <v>4619</v>
      </c>
      <c r="X507" s="109"/>
      <c r="Y507" s="110">
        <v>0</v>
      </c>
      <c r="Z507" s="109"/>
      <c r="AA507" s="109" t="s">
        <v>5190</v>
      </c>
      <c r="AB507" s="109" t="s">
        <v>5190</v>
      </c>
      <c r="AC507" s="109" t="s">
        <v>5191</v>
      </c>
      <c r="AD507" s="109"/>
      <c r="AE507" s="110"/>
    </row>
    <row r="508" spans="1:31" x14ac:dyDescent="0.25">
      <c r="A508" s="109">
        <f>1*Táblázat2[[#This Row],[Órarendi igények]]</f>
        <v>62</v>
      </c>
      <c r="B508" s="109" t="s">
        <v>1581</v>
      </c>
      <c r="C508" s="109" t="s">
        <v>3439</v>
      </c>
      <c r="D508" s="109" t="s">
        <v>3054</v>
      </c>
      <c r="E508" s="109"/>
      <c r="F508" s="109"/>
      <c r="G508" s="109" t="s">
        <v>3440</v>
      </c>
      <c r="H508" s="109" t="s">
        <v>1573</v>
      </c>
      <c r="I508" s="110">
        <v>30</v>
      </c>
      <c r="J508" s="109" t="s">
        <v>986</v>
      </c>
      <c r="K508" s="110">
        <v>0</v>
      </c>
      <c r="L508" s="109" t="s">
        <v>1574</v>
      </c>
      <c r="M508" s="109" t="s">
        <v>1574</v>
      </c>
      <c r="N508" s="109" t="s">
        <v>1574</v>
      </c>
      <c r="O508" s="109" t="s">
        <v>5291</v>
      </c>
      <c r="P508" s="109" t="s">
        <v>4403</v>
      </c>
      <c r="Q508" s="111">
        <v>43997.790497685201</v>
      </c>
      <c r="R508" s="109" t="s">
        <v>3507</v>
      </c>
      <c r="S508" s="109"/>
      <c r="T508" s="109"/>
      <c r="U508" s="109"/>
      <c r="V508" s="109"/>
      <c r="W508" s="109"/>
      <c r="X508" s="109"/>
      <c r="Y508" s="110">
        <v>0</v>
      </c>
      <c r="Z508" s="109"/>
      <c r="AA508" s="109"/>
      <c r="AB508" s="109"/>
      <c r="AC508" s="109"/>
      <c r="AD508" s="109"/>
      <c r="AE508" s="110"/>
    </row>
    <row r="509" spans="1:31" x14ac:dyDescent="0.25">
      <c r="A509" s="109">
        <f>1*Táblázat2[[#This Row],[Órarendi igények]]</f>
        <v>63</v>
      </c>
      <c r="B509" s="109" t="s">
        <v>1581</v>
      </c>
      <c r="C509" s="109" t="s">
        <v>3358</v>
      </c>
      <c r="D509" s="109" t="s">
        <v>3054</v>
      </c>
      <c r="E509" s="109"/>
      <c r="F509" s="109" t="s">
        <v>5061</v>
      </c>
      <c r="G509" s="109" t="s">
        <v>3359</v>
      </c>
      <c r="H509" s="109" t="s">
        <v>1573</v>
      </c>
      <c r="I509" s="110">
        <v>12</v>
      </c>
      <c r="J509" s="109" t="s">
        <v>3360</v>
      </c>
      <c r="K509" s="110">
        <v>0</v>
      </c>
      <c r="L509" s="109" t="str">
        <f>CONCATENATE(Táblázat2[[#This Row],[Hét típusa]],Táblázat2[[#This Row],[Órarendi információ]])</f>
        <v>CS:14:00-16:00(A gyakorló 15. (könyvtár) (ÁA-0,5-122/a))</v>
      </c>
      <c r="M509" s="109" t="s">
        <v>1574</v>
      </c>
      <c r="N509" s="109" t="s">
        <v>1574</v>
      </c>
      <c r="O509" s="109"/>
      <c r="P509" s="109"/>
      <c r="Q509" s="111">
        <v>43994.757384259297</v>
      </c>
      <c r="R509" s="109" t="s">
        <v>3446</v>
      </c>
      <c r="S509" s="109" t="s">
        <v>4617</v>
      </c>
      <c r="T509" s="109" t="s">
        <v>3501</v>
      </c>
      <c r="U509" s="109" t="s">
        <v>4626</v>
      </c>
      <c r="V509" s="109" t="s">
        <v>4906</v>
      </c>
      <c r="W509" s="109" t="s">
        <v>4619</v>
      </c>
      <c r="X509" s="109"/>
      <c r="Y509" s="110">
        <v>0</v>
      </c>
      <c r="Z509" s="109"/>
      <c r="AA509" s="109" t="s">
        <v>5262</v>
      </c>
      <c r="AB509" s="109" t="s">
        <v>5262</v>
      </c>
      <c r="AC509" s="109" t="s">
        <v>5263</v>
      </c>
      <c r="AD509" s="109" t="s">
        <v>5264</v>
      </c>
      <c r="AE509" s="110">
        <v>20</v>
      </c>
    </row>
    <row r="510" spans="1:31" x14ac:dyDescent="0.25">
      <c r="A510" s="109">
        <f>1*Táblázat2[[#This Row],[Órarendi igények]]</f>
        <v>64</v>
      </c>
      <c r="B510" s="109" t="s">
        <v>1581</v>
      </c>
      <c r="C510" s="109" t="s">
        <v>3311</v>
      </c>
      <c r="D510" s="109" t="s">
        <v>3314</v>
      </c>
      <c r="E510" s="415" t="s">
        <v>81</v>
      </c>
      <c r="F510" s="109" t="s">
        <v>5439</v>
      </c>
      <c r="G510" s="109" t="s">
        <v>3456</v>
      </c>
      <c r="H510" s="109" t="s">
        <v>1573</v>
      </c>
      <c r="I510" s="110">
        <v>777</v>
      </c>
      <c r="J510" s="109" t="s">
        <v>982</v>
      </c>
      <c r="K510" s="110">
        <v>0</v>
      </c>
      <c r="L510" s="109" t="str">
        <f>CONCATENATE(Táblázat2[[#This Row],[Hét típusa]],Táblázat2[[#This Row],[Órarendi információ]])</f>
        <v>++P:12:00-16:00(Távolléti oktatás (TÁVOLLÉTI))</v>
      </c>
      <c r="M510" s="109" t="s">
        <v>1574</v>
      </c>
      <c r="N510" s="109" t="s">
        <v>1574</v>
      </c>
      <c r="O510" s="109" t="s">
        <v>5324</v>
      </c>
      <c r="P510" s="109" t="s">
        <v>5316</v>
      </c>
      <c r="Q510" s="111">
        <v>43997.776898148099</v>
      </c>
      <c r="R510" s="109" t="s">
        <v>3521</v>
      </c>
      <c r="S510" s="109" t="s">
        <v>3503</v>
      </c>
      <c r="T510" s="109" t="s">
        <v>3500</v>
      </c>
      <c r="U510" s="109" t="s">
        <v>4626</v>
      </c>
      <c r="V510" s="109" t="s">
        <v>5149</v>
      </c>
      <c r="W510" s="109" t="s">
        <v>4615</v>
      </c>
      <c r="X510" s="109"/>
      <c r="Y510" s="110">
        <v>0</v>
      </c>
      <c r="Z510" s="109"/>
      <c r="AA510" s="109" t="s">
        <v>5190</v>
      </c>
      <c r="AB510" s="109" t="s">
        <v>5190</v>
      </c>
      <c r="AC510" s="109" t="s">
        <v>5191</v>
      </c>
      <c r="AD510" s="109"/>
      <c r="AE510" s="110"/>
    </row>
    <row r="511" spans="1:31" x14ac:dyDescent="0.25">
      <c r="A511" s="109">
        <f>1*Táblázat2[[#This Row],[Órarendi igények]]</f>
        <v>65</v>
      </c>
      <c r="B511" s="109" t="s">
        <v>1581</v>
      </c>
      <c r="C511" s="109" t="s">
        <v>3424</v>
      </c>
      <c r="D511" s="109" t="s">
        <v>3314</v>
      </c>
      <c r="E511" s="415" t="s">
        <v>82</v>
      </c>
      <c r="F511" s="109" t="s">
        <v>5377</v>
      </c>
      <c r="G511" s="109" t="s">
        <v>3312</v>
      </c>
      <c r="H511" s="109" t="s">
        <v>1573</v>
      </c>
      <c r="I511" s="110">
        <v>777</v>
      </c>
      <c r="J511" s="109" t="s">
        <v>989</v>
      </c>
      <c r="K511" s="110">
        <v>0</v>
      </c>
      <c r="L511" s="109" t="str">
        <f>CONCATENATE(Táblázat2[[#This Row],[Hét típusa]],Táblázat2[[#This Row],[Órarendi információ]])</f>
        <v>--P:12:00-16:00(Távolléti oktatás (TÁVOLLÉTI))</v>
      </c>
      <c r="M511" s="109" t="s">
        <v>1574</v>
      </c>
      <c r="N511" s="109" t="s">
        <v>1574</v>
      </c>
      <c r="O511" s="109" t="s">
        <v>5326</v>
      </c>
      <c r="P511" s="109" t="s">
        <v>5316</v>
      </c>
      <c r="Q511" s="111">
        <v>43994.637743055602</v>
      </c>
      <c r="R511" s="109" t="s">
        <v>3459</v>
      </c>
      <c r="S511" s="109" t="s">
        <v>3503</v>
      </c>
      <c r="T511" s="109" t="s">
        <v>3500</v>
      </c>
      <c r="U511" s="109" t="s">
        <v>4626</v>
      </c>
      <c r="V511" s="109" t="s">
        <v>5149</v>
      </c>
      <c r="W511" s="109" t="s">
        <v>4663</v>
      </c>
      <c r="X511" s="109"/>
      <c r="Y511" s="110">
        <v>0</v>
      </c>
      <c r="Z511" s="109"/>
      <c r="AA511" s="109" t="s">
        <v>5190</v>
      </c>
      <c r="AB511" s="109" t="s">
        <v>5190</v>
      </c>
      <c r="AC511" s="109" t="s">
        <v>5191</v>
      </c>
      <c r="AD511" s="109"/>
      <c r="AE511" s="110"/>
    </row>
    <row r="512" spans="1:31" x14ac:dyDescent="0.25">
      <c r="A512" s="109">
        <f>1*Táblázat2[[#This Row],[Órarendi igények]]</f>
        <v>66</v>
      </c>
      <c r="B512" s="109" t="s">
        <v>1581</v>
      </c>
      <c r="C512" s="109" t="s">
        <v>3402</v>
      </c>
      <c r="D512" s="109" t="s">
        <v>3314</v>
      </c>
      <c r="E512" s="109"/>
      <c r="F512" s="109" t="s">
        <v>5185</v>
      </c>
      <c r="G512" s="109" t="s">
        <v>3403</v>
      </c>
      <c r="H512" s="109" t="s">
        <v>1573</v>
      </c>
      <c r="I512" s="110">
        <v>777</v>
      </c>
      <c r="J512" s="109" t="s">
        <v>3404</v>
      </c>
      <c r="K512" s="110">
        <v>0</v>
      </c>
      <c r="L512" s="109" t="str">
        <f>CONCATENATE(Táblázat2[[#This Row],[Hét típusa]],Táblázat2[[#This Row],[Órarendi információ]])</f>
        <v>SZE:14:00-16:00(Távolléti oktatás (TÁVOLLÉTI))</v>
      </c>
      <c r="M512" s="109" t="s">
        <v>1574</v>
      </c>
      <c r="N512" s="109" t="s">
        <v>1574</v>
      </c>
      <c r="O512" s="109" t="s">
        <v>5304</v>
      </c>
      <c r="P512" s="109" t="s">
        <v>5305</v>
      </c>
      <c r="Q512" s="111">
        <v>43994.638101851902</v>
      </c>
      <c r="R512" s="109" t="s">
        <v>3448</v>
      </c>
      <c r="S512" s="109" t="s">
        <v>4629</v>
      </c>
      <c r="T512" s="109" t="s">
        <v>3501</v>
      </c>
      <c r="U512" s="109" t="s">
        <v>4626</v>
      </c>
      <c r="V512" s="109" t="s">
        <v>5149</v>
      </c>
      <c r="W512" s="109" t="s">
        <v>4619</v>
      </c>
      <c r="X512" s="109"/>
      <c r="Y512" s="110">
        <v>0</v>
      </c>
      <c r="Z512" s="109"/>
      <c r="AA512" s="109" t="s">
        <v>5190</v>
      </c>
      <c r="AB512" s="109" t="s">
        <v>5190</v>
      </c>
      <c r="AC512" s="109" t="s">
        <v>5191</v>
      </c>
      <c r="AD512" s="109"/>
      <c r="AE512" s="110"/>
    </row>
    <row r="513" spans="1:31" x14ac:dyDescent="0.25">
      <c r="A513" s="109">
        <f>1*Táblázat2[[#This Row],[Órarendi igények]]</f>
        <v>67</v>
      </c>
      <c r="B513" s="109" t="s">
        <v>1581</v>
      </c>
      <c r="C513" s="109" t="s">
        <v>3247</v>
      </c>
      <c r="D513" s="109" t="s">
        <v>3037</v>
      </c>
      <c r="E513" s="109"/>
      <c r="F513" s="109"/>
      <c r="G513" s="109" t="s">
        <v>3248</v>
      </c>
      <c r="H513" s="109" t="s">
        <v>1573</v>
      </c>
      <c r="I513" s="110">
        <v>40</v>
      </c>
      <c r="J513" s="109" t="s">
        <v>675</v>
      </c>
      <c r="K513" s="110">
        <v>0</v>
      </c>
      <c r="L513" s="109" t="s">
        <v>1574</v>
      </c>
      <c r="M513" s="109" t="s">
        <v>1574</v>
      </c>
      <c r="N513" s="109" t="s">
        <v>1574</v>
      </c>
      <c r="O513" s="109" t="s">
        <v>3594</v>
      </c>
      <c r="P513" s="109" t="s">
        <v>5295</v>
      </c>
      <c r="Q513" s="111">
        <v>43992.441365740699</v>
      </c>
      <c r="R513" s="109" t="s">
        <v>978</v>
      </c>
      <c r="S513" s="109"/>
      <c r="T513" s="109"/>
      <c r="U513" s="109"/>
      <c r="V513" s="109"/>
      <c r="W513" s="109"/>
      <c r="X513" s="109"/>
      <c r="Y513" s="110">
        <v>0</v>
      </c>
      <c r="Z513" s="109"/>
      <c r="AA513" s="109"/>
      <c r="AB513" s="109"/>
      <c r="AC513" s="109"/>
      <c r="AD513" s="109"/>
      <c r="AE513" s="110"/>
    </row>
    <row r="514" spans="1:31" x14ac:dyDescent="0.25">
      <c r="A514" s="109">
        <f>1*Táblázat2[[#This Row],[Órarendi igények]]</f>
        <v>68</v>
      </c>
      <c r="B514" s="109" t="s">
        <v>1965</v>
      </c>
      <c r="C514" s="109" t="s">
        <v>3293</v>
      </c>
      <c r="D514" s="109" t="s">
        <v>3268</v>
      </c>
      <c r="E514" s="109"/>
      <c r="F514" s="109" t="s">
        <v>5157</v>
      </c>
      <c r="G514" s="109" t="s">
        <v>3294</v>
      </c>
      <c r="H514" s="109" t="s">
        <v>1573</v>
      </c>
      <c r="I514" s="110">
        <v>777</v>
      </c>
      <c r="J514" s="109" t="s">
        <v>1024</v>
      </c>
      <c r="K514" s="110">
        <v>0</v>
      </c>
      <c r="L514" s="109" t="str">
        <f>CONCATENATE(Táblázat2[[#This Row],[Hét típusa]],Táblázat2[[#This Row],[Órarendi információ]])</f>
        <v>CS:10:00-12:00(Távolléti oktatás (TÁVOLLÉTI))</v>
      </c>
      <c r="M514" s="109" t="s">
        <v>1574</v>
      </c>
      <c r="N514" s="109" t="s">
        <v>1574</v>
      </c>
      <c r="O514" s="109" t="s">
        <v>5337</v>
      </c>
      <c r="P514" s="109" t="s">
        <v>5300</v>
      </c>
      <c r="Q514" s="111">
        <v>43993.6080671296</v>
      </c>
      <c r="R514" s="109" t="s">
        <v>3401</v>
      </c>
      <c r="S514" s="109" t="s">
        <v>4617</v>
      </c>
      <c r="T514" s="109" t="s">
        <v>3505</v>
      </c>
      <c r="U514" s="109" t="s">
        <v>3500</v>
      </c>
      <c r="V514" s="109" t="s">
        <v>5149</v>
      </c>
      <c r="W514" s="109" t="s">
        <v>4619</v>
      </c>
      <c r="X514" s="109"/>
      <c r="Y514" s="110">
        <v>0</v>
      </c>
      <c r="Z514" s="109"/>
      <c r="AA514" s="109" t="s">
        <v>5190</v>
      </c>
      <c r="AB514" s="109" t="s">
        <v>5190</v>
      </c>
      <c r="AC514" s="109" t="s">
        <v>5191</v>
      </c>
      <c r="AD514" s="109"/>
      <c r="AE514" s="110"/>
    </row>
    <row r="515" spans="1:31" x14ac:dyDescent="0.25">
      <c r="A515" s="109">
        <f>1*Táblázat2[[#This Row],[Órarendi igények]]</f>
        <v>69</v>
      </c>
      <c r="B515" s="109" t="s">
        <v>1965</v>
      </c>
      <c r="C515" s="109" t="s">
        <v>2717</v>
      </c>
      <c r="D515" s="109" t="s">
        <v>2718</v>
      </c>
      <c r="E515" s="415" t="s">
        <v>82</v>
      </c>
      <c r="F515" s="109" t="s">
        <v>5349</v>
      </c>
      <c r="G515" s="109" t="s">
        <v>2719</v>
      </c>
      <c r="H515" s="109" t="s">
        <v>1573</v>
      </c>
      <c r="I515" s="110">
        <v>0</v>
      </c>
      <c r="J515" s="109" t="s">
        <v>304</v>
      </c>
      <c r="K515" s="110">
        <v>0</v>
      </c>
      <c r="L515" s="109" t="str">
        <f>CONCATENATE(Táblázat2[[#This Row],[Hét típusa]],Táblázat2[[#This Row],[Órarendi információ]])</f>
        <v>--P:17:30-18:50(Távolléti oktatás (TÁVOLLÉTI)); SZO:17:30-18:50(Távolléti oktatás (TÁVOLLÉTI)); SZO...</v>
      </c>
      <c r="M515" s="109" t="s">
        <v>1574</v>
      </c>
      <c r="N515" s="109" t="s">
        <v>1574</v>
      </c>
      <c r="O515" s="109"/>
      <c r="P515" s="109"/>
      <c r="Q515" s="111">
        <v>43990.681273148097</v>
      </c>
      <c r="R515" s="109"/>
      <c r="S515" s="109" t="s">
        <v>3503</v>
      </c>
      <c r="T515" s="109" t="s">
        <v>5154</v>
      </c>
      <c r="U515" s="109" t="s">
        <v>5155</v>
      </c>
      <c r="V515" s="109" t="s">
        <v>5149</v>
      </c>
      <c r="W515" s="109" t="s">
        <v>5168</v>
      </c>
      <c r="X515" s="109"/>
      <c r="Y515" s="110">
        <v>0</v>
      </c>
      <c r="Z515" s="109"/>
      <c r="AA515" s="109" t="s">
        <v>5190</v>
      </c>
      <c r="AB515" s="109" t="s">
        <v>5190</v>
      </c>
      <c r="AC515" s="109" t="s">
        <v>5191</v>
      </c>
      <c r="AD515" s="109"/>
      <c r="AE515" s="110"/>
    </row>
    <row r="516" spans="1:31" x14ac:dyDescent="0.25">
      <c r="A516" s="109">
        <f>1*Táblázat2[[#This Row],[Órarendi igények]]</f>
        <v>69</v>
      </c>
      <c r="B516" s="109" t="s">
        <v>1965</v>
      </c>
      <c r="C516" s="109" t="s">
        <v>2717</v>
      </c>
      <c r="D516" s="109" t="s">
        <v>2718</v>
      </c>
      <c r="E516" s="415" t="s">
        <v>82</v>
      </c>
      <c r="F516" s="109" t="s">
        <v>5349</v>
      </c>
      <c r="G516" s="109" t="s">
        <v>2719</v>
      </c>
      <c r="H516" s="109" t="s">
        <v>1573</v>
      </c>
      <c r="I516" s="110">
        <v>0</v>
      </c>
      <c r="J516" s="109" t="s">
        <v>304</v>
      </c>
      <c r="K516" s="110">
        <v>0</v>
      </c>
      <c r="L516" s="109" t="str">
        <f>CONCATENATE(Táblázat2[[#This Row],[Hét típusa]],Táblázat2[[#This Row],[Órarendi információ]])</f>
        <v>--P:17:30-18:50(Távolléti oktatás (TÁVOLLÉTI)); SZO:17:30-18:50(Távolléti oktatás (TÁVOLLÉTI)); SZO...</v>
      </c>
      <c r="M516" s="109" t="s">
        <v>1574</v>
      </c>
      <c r="N516" s="109" t="s">
        <v>1574</v>
      </c>
      <c r="O516" s="109"/>
      <c r="P516" s="109"/>
      <c r="Q516" s="111">
        <v>43990.681273148097</v>
      </c>
      <c r="R516" s="109"/>
      <c r="S516" s="109" t="s">
        <v>3828</v>
      </c>
      <c r="T516" s="109" t="s">
        <v>5154</v>
      </c>
      <c r="U516" s="109" t="s">
        <v>5155</v>
      </c>
      <c r="V516" s="109" t="s">
        <v>5149</v>
      </c>
      <c r="W516" s="109" t="s">
        <v>2421</v>
      </c>
      <c r="X516" s="109"/>
      <c r="Y516" s="110">
        <v>0</v>
      </c>
      <c r="Z516" s="109"/>
      <c r="AA516" s="109" t="s">
        <v>5190</v>
      </c>
      <c r="AB516" s="109" t="s">
        <v>5190</v>
      </c>
      <c r="AC516" s="109" t="s">
        <v>5191</v>
      </c>
      <c r="AD516" s="109"/>
      <c r="AE516" s="110"/>
    </row>
    <row r="517" spans="1:31" x14ac:dyDescent="0.25">
      <c r="A517" s="109">
        <f>1*Táblázat2[[#This Row],[Órarendi igények]]</f>
        <v>69</v>
      </c>
      <c r="B517" s="109" t="s">
        <v>1965</v>
      </c>
      <c r="C517" s="109" t="s">
        <v>2717</v>
      </c>
      <c r="D517" s="109" t="s">
        <v>2718</v>
      </c>
      <c r="E517" s="415" t="s">
        <v>82</v>
      </c>
      <c r="F517" s="109" t="s">
        <v>5349</v>
      </c>
      <c r="G517" s="109" t="s">
        <v>2719</v>
      </c>
      <c r="H517" s="109" t="s">
        <v>1573</v>
      </c>
      <c r="I517" s="110">
        <v>0</v>
      </c>
      <c r="J517" s="109" t="s">
        <v>304</v>
      </c>
      <c r="K517" s="110">
        <v>0</v>
      </c>
      <c r="L517" s="109" t="str">
        <f>CONCATENATE(Táblázat2[[#This Row],[Hét típusa]],Táblázat2[[#This Row],[Órarendi információ]])</f>
        <v>--P:17:30-18:50(Távolléti oktatás (TÁVOLLÉTI)); SZO:17:30-18:50(Távolléti oktatás (TÁVOLLÉTI)); SZO...</v>
      </c>
      <c r="M517" s="109" t="s">
        <v>1574</v>
      </c>
      <c r="N517" s="109" t="s">
        <v>1574</v>
      </c>
      <c r="O517" s="109"/>
      <c r="P517" s="109"/>
      <c r="Q517" s="111">
        <v>43990.681273148097</v>
      </c>
      <c r="R517" s="109"/>
      <c r="S517" s="109" t="s">
        <v>3828</v>
      </c>
      <c r="T517" s="109" t="s">
        <v>5154</v>
      </c>
      <c r="U517" s="109" t="s">
        <v>5155</v>
      </c>
      <c r="V517" s="109" t="s">
        <v>5149</v>
      </c>
      <c r="W517" s="109" t="s">
        <v>5168</v>
      </c>
      <c r="X517" s="109"/>
      <c r="Y517" s="110">
        <v>0</v>
      </c>
      <c r="Z517" s="109"/>
      <c r="AA517" s="109" t="s">
        <v>5190</v>
      </c>
      <c r="AB517" s="109" t="s">
        <v>5190</v>
      </c>
      <c r="AC517" s="109" t="s">
        <v>5191</v>
      </c>
      <c r="AD517" s="109"/>
      <c r="AE517" s="110"/>
    </row>
    <row r="518" spans="1:31" x14ac:dyDescent="0.25">
      <c r="A518" s="109">
        <f>1*Táblázat2[[#This Row],[Órarendi igények]]</f>
        <v>70</v>
      </c>
      <c r="B518" s="109" t="s">
        <v>1965</v>
      </c>
      <c r="C518" s="109" t="s">
        <v>2324</v>
      </c>
      <c r="D518" s="109" t="s">
        <v>1571</v>
      </c>
      <c r="E518" s="109"/>
      <c r="F518" s="109"/>
      <c r="G518" s="109" t="s">
        <v>2325</v>
      </c>
      <c r="H518" s="109" t="s">
        <v>1573</v>
      </c>
      <c r="I518" s="110">
        <v>666</v>
      </c>
      <c r="J518" s="109" t="s">
        <v>2326</v>
      </c>
      <c r="K518" s="110">
        <v>0</v>
      </c>
      <c r="L518" s="109" t="s">
        <v>1574</v>
      </c>
      <c r="M518" s="109" t="s">
        <v>1574</v>
      </c>
      <c r="N518" s="109" t="s">
        <v>1574</v>
      </c>
      <c r="O518" s="109"/>
      <c r="P518" s="109"/>
      <c r="Q518" s="111">
        <v>43985.7449305556</v>
      </c>
      <c r="R518" s="109" t="s">
        <v>2660</v>
      </c>
      <c r="S518" s="109"/>
      <c r="T518" s="109"/>
      <c r="U518" s="109"/>
      <c r="V518" s="109"/>
      <c r="W518" s="109"/>
      <c r="X518" s="109"/>
      <c r="Y518" s="110">
        <v>0</v>
      </c>
      <c r="Z518" s="109"/>
      <c r="AA518" s="109"/>
      <c r="AB518" s="109"/>
      <c r="AC518" s="109"/>
      <c r="AD518" s="109"/>
      <c r="AE518" s="110"/>
    </row>
    <row r="519" spans="1:31" x14ac:dyDescent="0.25">
      <c r="A519" s="109">
        <f>1*Táblázat2[[#This Row],[Órarendi igények]]</f>
        <v>71</v>
      </c>
      <c r="B519" s="109" t="s">
        <v>2477</v>
      </c>
      <c r="C519" s="109" t="s">
        <v>2478</v>
      </c>
      <c r="D519" s="109" t="s">
        <v>1571</v>
      </c>
      <c r="E519" s="109"/>
      <c r="F519" s="109" t="s">
        <v>4594</v>
      </c>
      <c r="G519" s="109" t="s">
        <v>2479</v>
      </c>
      <c r="H519" s="109" t="s">
        <v>1573</v>
      </c>
      <c r="I519" s="110">
        <v>666</v>
      </c>
      <c r="J519" s="109" t="s">
        <v>296</v>
      </c>
      <c r="K519" s="110">
        <v>0</v>
      </c>
      <c r="L519" s="109" t="str">
        <f>CONCATENATE(Táblázat2[[#This Row],[Hét típusa]],Táblázat2[[#This Row],[Órarendi információ]])</f>
        <v>P:14:00-15:30</v>
      </c>
      <c r="M519" s="109" t="s">
        <v>1574</v>
      </c>
      <c r="N519" s="109" t="s">
        <v>1574</v>
      </c>
      <c r="O519" s="109"/>
      <c r="P519" s="109"/>
      <c r="Q519" s="111">
        <v>43986.523761574099</v>
      </c>
      <c r="R519" s="109"/>
      <c r="S519" s="109" t="s">
        <v>3503</v>
      </c>
      <c r="T519" s="109" t="s">
        <v>3501</v>
      </c>
      <c r="U519" s="109" t="s">
        <v>3943</v>
      </c>
      <c r="V519" s="109"/>
      <c r="W519" s="109" t="s">
        <v>3944</v>
      </c>
      <c r="X519" s="109"/>
      <c r="Y519" s="110">
        <v>0</v>
      </c>
      <c r="Z519" s="109"/>
      <c r="AA519" s="109"/>
      <c r="AB519" s="109"/>
      <c r="AC519" s="109"/>
      <c r="AD519" s="109"/>
      <c r="AE519" s="110"/>
    </row>
    <row r="520" spans="1:31" x14ac:dyDescent="0.25">
      <c r="A520" s="109">
        <f>1*Táblázat2[[#This Row],[Órarendi igények]]</f>
        <v>72</v>
      </c>
      <c r="B520" s="109" t="s">
        <v>1965</v>
      </c>
      <c r="C520" s="109" t="s">
        <v>2146</v>
      </c>
      <c r="D520" s="109" t="s">
        <v>1571</v>
      </c>
      <c r="E520" s="415"/>
      <c r="F520" s="109"/>
      <c r="G520" s="109" t="s">
        <v>2147</v>
      </c>
      <c r="H520" s="109" t="s">
        <v>1573</v>
      </c>
      <c r="I520" s="110">
        <v>666</v>
      </c>
      <c r="J520" s="109" t="s">
        <v>296</v>
      </c>
      <c r="K520" s="110">
        <v>0</v>
      </c>
      <c r="L520" s="109" t="s">
        <v>1574</v>
      </c>
      <c r="M520" s="109" t="s">
        <v>1574</v>
      </c>
      <c r="N520" s="109" t="s">
        <v>1574</v>
      </c>
      <c r="O520" s="109"/>
      <c r="P520" s="109"/>
      <c r="Q520" s="111">
        <v>43984.7192939815</v>
      </c>
      <c r="R520" s="109"/>
      <c r="S520" s="109"/>
      <c r="T520" s="109"/>
      <c r="U520" s="109"/>
      <c r="V520" s="109"/>
      <c r="W520" s="109"/>
      <c r="X520" s="109"/>
      <c r="Y520" s="110">
        <v>0</v>
      </c>
      <c r="Z520" s="109"/>
      <c r="AA520" s="109"/>
      <c r="AB520" s="109"/>
      <c r="AC520" s="109"/>
      <c r="AD520" s="109"/>
      <c r="AE520" s="110"/>
    </row>
    <row r="521" spans="1:31" x14ac:dyDescent="0.25">
      <c r="A521" s="109">
        <f>1*Táblázat2[[#This Row],[Órarendi igények]]</f>
        <v>73</v>
      </c>
      <c r="B521" s="109" t="s">
        <v>1965</v>
      </c>
      <c r="C521" s="109" t="s">
        <v>2984</v>
      </c>
      <c r="D521" s="109" t="s">
        <v>1571</v>
      </c>
      <c r="E521" s="109"/>
      <c r="F521" s="109"/>
      <c r="G521" s="109" t="s">
        <v>2985</v>
      </c>
      <c r="H521" s="109" t="s">
        <v>1573</v>
      </c>
      <c r="I521" s="110">
        <v>666</v>
      </c>
      <c r="J521" s="109" t="s">
        <v>296</v>
      </c>
      <c r="K521" s="110">
        <v>0</v>
      </c>
      <c r="L521" s="109" t="s">
        <v>1574</v>
      </c>
      <c r="M521" s="109" t="s">
        <v>1574</v>
      </c>
      <c r="N521" s="109" t="s">
        <v>1574</v>
      </c>
      <c r="O521" s="109"/>
      <c r="P521" s="109"/>
      <c r="Q521" s="111">
        <v>43990.515034722201</v>
      </c>
      <c r="R521" s="109"/>
      <c r="S521" s="109"/>
      <c r="T521" s="109"/>
      <c r="U521" s="109"/>
      <c r="V521" s="109"/>
      <c r="W521" s="109"/>
      <c r="X521" s="109"/>
      <c r="Y521" s="110">
        <v>0</v>
      </c>
      <c r="Z521" s="109"/>
      <c r="AA521" s="109"/>
      <c r="AB521" s="109"/>
      <c r="AC521" s="109"/>
      <c r="AD521" s="109"/>
      <c r="AE521" s="110"/>
    </row>
    <row r="522" spans="1:31" x14ac:dyDescent="0.25">
      <c r="A522" s="109">
        <f>1*Táblázat2[[#This Row],[Órarendi igények]]</f>
        <v>74</v>
      </c>
      <c r="B522" s="109" t="s">
        <v>1965</v>
      </c>
      <c r="C522" s="109" t="s">
        <v>2236</v>
      </c>
      <c r="D522" s="109" t="s">
        <v>2062</v>
      </c>
      <c r="E522" s="109"/>
      <c r="F522" s="109"/>
      <c r="G522" s="109" t="s">
        <v>1972</v>
      </c>
      <c r="H522" s="109" t="s">
        <v>1593</v>
      </c>
      <c r="I522" s="110">
        <v>555</v>
      </c>
      <c r="J522" s="109" t="s">
        <v>1973</v>
      </c>
      <c r="K522" s="110">
        <v>0</v>
      </c>
      <c r="L522" s="109" t="s">
        <v>1574</v>
      </c>
      <c r="M522" s="109" t="s">
        <v>1574</v>
      </c>
      <c r="N522" s="109" t="s">
        <v>1574</v>
      </c>
      <c r="O522" s="109"/>
      <c r="P522" s="109"/>
      <c r="Q522" s="111">
        <v>43984.739120370403</v>
      </c>
      <c r="R522" s="109"/>
      <c r="S522" s="109"/>
      <c r="T522" s="109"/>
      <c r="U522" s="109"/>
      <c r="V522" s="109"/>
      <c r="W522" s="109"/>
      <c r="X522" s="109"/>
      <c r="Y522" s="110">
        <v>0</v>
      </c>
      <c r="Z522" s="109"/>
      <c r="AA522" s="109"/>
      <c r="AB522" s="109"/>
      <c r="AC522" s="109"/>
      <c r="AD522" s="109"/>
      <c r="AE522" s="110"/>
    </row>
    <row r="523" spans="1:31" x14ac:dyDescent="0.25">
      <c r="A523" s="109">
        <f>1*Táblázat2[[#This Row],[Órarendi igények]]</f>
        <v>75</v>
      </c>
      <c r="B523" s="109" t="s">
        <v>1965</v>
      </c>
      <c r="C523" s="109" t="s">
        <v>2239</v>
      </c>
      <c r="D523" s="109" t="s">
        <v>1634</v>
      </c>
      <c r="E523" s="109"/>
      <c r="F523" s="109" t="s">
        <v>4862</v>
      </c>
      <c r="G523" s="109" t="s">
        <v>1972</v>
      </c>
      <c r="H523" s="109" t="s">
        <v>1593</v>
      </c>
      <c r="I523" s="110">
        <v>19</v>
      </c>
      <c r="J523" s="109" t="s">
        <v>1973</v>
      </c>
      <c r="K523" s="110">
        <v>0</v>
      </c>
      <c r="L523" s="109" t="str">
        <f>CONCATENATE(Táblázat2[[#This Row],[Hét típusa]],Táblázat2[[#This Row],[Órarendi információ]])</f>
        <v>H:12:00-14:00(A tanterem VII. (Nagy Ernő auditórium) (ÁA-2,5-305))</v>
      </c>
      <c r="M523" s="109" t="s">
        <v>1574</v>
      </c>
      <c r="N523" s="109" t="s">
        <v>1574</v>
      </c>
      <c r="O523" s="109"/>
      <c r="P523" s="109"/>
      <c r="Q523" s="111">
        <v>43984.739363425899</v>
      </c>
      <c r="R523" s="109" t="s">
        <v>2558</v>
      </c>
      <c r="S523" s="109" t="s">
        <v>4623</v>
      </c>
      <c r="T523" s="109" t="s">
        <v>3500</v>
      </c>
      <c r="U523" s="109" t="s">
        <v>3501</v>
      </c>
      <c r="V523" s="109" t="s">
        <v>4640</v>
      </c>
      <c r="W523" s="109" t="s">
        <v>4619</v>
      </c>
      <c r="X523" s="109"/>
      <c r="Y523" s="110">
        <v>0</v>
      </c>
      <c r="Z523" s="109"/>
      <c r="AA523" s="109" t="s">
        <v>5212</v>
      </c>
      <c r="AB523" s="109" t="s">
        <v>5212</v>
      </c>
      <c r="AC523" s="109" t="s">
        <v>144</v>
      </c>
      <c r="AD523" s="109" t="s">
        <v>5213</v>
      </c>
      <c r="AE523" s="110">
        <v>480</v>
      </c>
    </row>
    <row r="524" spans="1:31" x14ac:dyDescent="0.25">
      <c r="A524" s="109">
        <f>1*Táblázat2[[#This Row],[Órarendi igények]]</f>
        <v>76</v>
      </c>
      <c r="B524" s="109" t="s">
        <v>1965</v>
      </c>
      <c r="C524" s="109" t="s">
        <v>2077</v>
      </c>
      <c r="D524" s="109" t="s">
        <v>1652</v>
      </c>
      <c r="E524" s="109"/>
      <c r="F524" s="109" t="s">
        <v>4765</v>
      </c>
      <c r="G524" s="109" t="s">
        <v>1972</v>
      </c>
      <c r="H524" s="109" t="s">
        <v>1593</v>
      </c>
      <c r="I524" s="110">
        <v>19</v>
      </c>
      <c r="J524" s="109" t="s">
        <v>1973</v>
      </c>
      <c r="K524" s="110">
        <v>0</v>
      </c>
      <c r="L524" s="109" t="str">
        <f>CONCATENATE(Táblázat2[[#This Row],[Hét típusa]],Táblázat2[[#This Row],[Órarendi információ]])</f>
        <v>H:10:00-12:00(A tanterem IX. (Grosschmid auditórium) (ÁA-3-305))</v>
      </c>
      <c r="M524" s="109" t="s">
        <v>1574</v>
      </c>
      <c r="N524" s="109" t="s">
        <v>1574</v>
      </c>
      <c r="O524" s="109"/>
      <c r="P524" s="109"/>
      <c r="Q524" s="111">
        <v>43984.739363425899</v>
      </c>
      <c r="R524" s="109" t="s">
        <v>2558</v>
      </c>
      <c r="S524" s="109" t="s">
        <v>4623</v>
      </c>
      <c r="T524" s="109" t="s">
        <v>3505</v>
      </c>
      <c r="U524" s="109" t="s">
        <v>3500</v>
      </c>
      <c r="V524" s="109" t="s">
        <v>4665</v>
      </c>
      <c r="W524" s="109" t="s">
        <v>4619</v>
      </c>
      <c r="X524" s="109"/>
      <c r="Y524" s="110">
        <v>0</v>
      </c>
      <c r="Z524" s="109"/>
      <c r="AA524" s="109" t="s">
        <v>5220</v>
      </c>
      <c r="AB524" s="109" t="s">
        <v>5220</v>
      </c>
      <c r="AC524" s="109" t="s">
        <v>141</v>
      </c>
      <c r="AD524" s="109" t="s">
        <v>5221</v>
      </c>
      <c r="AE524" s="110">
        <v>400</v>
      </c>
    </row>
    <row r="525" spans="1:31" x14ac:dyDescent="0.25">
      <c r="A525" s="109">
        <f>1*Táblázat2[[#This Row],[Órarendi igények]]</f>
        <v>77</v>
      </c>
      <c r="B525" s="109" t="s">
        <v>1965</v>
      </c>
      <c r="C525" s="109" t="s">
        <v>2162</v>
      </c>
      <c r="D525" s="109" t="s">
        <v>1664</v>
      </c>
      <c r="E525" s="109"/>
      <c r="F525" s="109" t="s">
        <v>4956</v>
      </c>
      <c r="G525" s="109" t="s">
        <v>1972</v>
      </c>
      <c r="H525" s="109" t="s">
        <v>1593</v>
      </c>
      <c r="I525" s="110">
        <v>19</v>
      </c>
      <c r="J525" s="109" t="s">
        <v>1973</v>
      </c>
      <c r="K525" s="110">
        <v>0</v>
      </c>
      <c r="L525" s="109" t="str">
        <f>CONCATENATE(Táblázat2[[#This Row],[Hét típusa]],Táblázat2[[#This Row],[Órarendi információ]])</f>
        <v>K:08:00-10:00(A tanterem VII. (Nagy Ernő auditórium) (ÁA-2,5-305))</v>
      </c>
      <c r="M525" s="109" t="s">
        <v>1574</v>
      </c>
      <c r="N525" s="109" t="s">
        <v>1574</v>
      </c>
      <c r="O525" s="109"/>
      <c r="P525" s="109"/>
      <c r="Q525" s="111">
        <v>43984.739363425899</v>
      </c>
      <c r="R525" s="109" t="s">
        <v>2514</v>
      </c>
      <c r="S525" s="109" t="s">
        <v>4635</v>
      </c>
      <c r="T525" s="109" t="s">
        <v>4632</v>
      </c>
      <c r="U525" s="109" t="s">
        <v>3505</v>
      </c>
      <c r="V525" s="109" t="s">
        <v>4640</v>
      </c>
      <c r="W525" s="109" t="s">
        <v>4619</v>
      </c>
      <c r="X525" s="109"/>
      <c r="Y525" s="110">
        <v>0</v>
      </c>
      <c r="Z525" s="109"/>
      <c r="AA525" s="109" t="s">
        <v>5212</v>
      </c>
      <c r="AB525" s="109" t="s">
        <v>5212</v>
      </c>
      <c r="AC525" s="109" t="s">
        <v>144</v>
      </c>
      <c r="AD525" s="109" t="s">
        <v>5213</v>
      </c>
      <c r="AE525" s="110">
        <v>480</v>
      </c>
    </row>
    <row r="526" spans="1:31" x14ac:dyDescent="0.25">
      <c r="A526" s="109">
        <f>1*Táblázat2[[#This Row],[Órarendi igények]]</f>
        <v>78</v>
      </c>
      <c r="B526" s="109" t="s">
        <v>1965</v>
      </c>
      <c r="C526" s="109" t="s">
        <v>2031</v>
      </c>
      <c r="D526" s="109" t="s">
        <v>1602</v>
      </c>
      <c r="E526" s="109"/>
      <c r="F526" s="109" t="s">
        <v>4766</v>
      </c>
      <c r="G526" s="109" t="s">
        <v>1972</v>
      </c>
      <c r="H526" s="109" t="s">
        <v>1593</v>
      </c>
      <c r="I526" s="110">
        <v>19</v>
      </c>
      <c r="J526" s="109" t="s">
        <v>1973</v>
      </c>
      <c r="K526" s="110">
        <v>0</v>
      </c>
      <c r="L526" s="109" t="str">
        <f>CONCATENATE(Táblázat2[[#This Row],[Hét típusa]],Táblázat2[[#This Row],[Órarendi információ]])</f>
        <v>SZE:16:00-18:00(A tanterem V. (ÁA-2-221))</v>
      </c>
      <c r="M526" s="109" t="s">
        <v>1574</v>
      </c>
      <c r="N526" s="109" t="s">
        <v>1574</v>
      </c>
      <c r="O526" s="109"/>
      <c r="P526" s="109"/>
      <c r="Q526" s="111">
        <v>43984.739363425899</v>
      </c>
      <c r="R526" s="109" t="s">
        <v>2601</v>
      </c>
      <c r="S526" s="109" t="s">
        <v>4629</v>
      </c>
      <c r="T526" s="109" t="s">
        <v>4626</v>
      </c>
      <c r="U526" s="109" t="s">
        <v>3502</v>
      </c>
      <c r="V526" s="109" t="s">
        <v>4644</v>
      </c>
      <c r="W526" s="109" t="s">
        <v>4619</v>
      </c>
      <c r="X526" s="109"/>
      <c r="Y526" s="110">
        <v>0</v>
      </c>
      <c r="Z526" s="109"/>
      <c r="AA526" s="109" t="s">
        <v>5214</v>
      </c>
      <c r="AB526" s="109" t="s">
        <v>5214</v>
      </c>
      <c r="AC526" s="109" t="s">
        <v>142</v>
      </c>
      <c r="AD526" s="109" t="s">
        <v>5215</v>
      </c>
      <c r="AE526" s="110">
        <v>40</v>
      </c>
    </row>
    <row r="527" spans="1:31" x14ac:dyDescent="0.25">
      <c r="A527" s="109">
        <f>1*Táblázat2[[#This Row],[Órarendi igények]]</f>
        <v>79</v>
      </c>
      <c r="B527" s="109" t="s">
        <v>1965</v>
      </c>
      <c r="C527" s="109" t="s">
        <v>2196</v>
      </c>
      <c r="D527" s="109" t="s">
        <v>1615</v>
      </c>
      <c r="E527" s="109"/>
      <c r="F527" s="109" t="s">
        <v>5004</v>
      </c>
      <c r="G527" s="109" t="s">
        <v>1972</v>
      </c>
      <c r="H527" s="109" t="s">
        <v>1593</v>
      </c>
      <c r="I527" s="110">
        <v>19</v>
      </c>
      <c r="J527" s="109" t="s">
        <v>1973</v>
      </c>
      <c r="K527" s="110">
        <v>0</v>
      </c>
      <c r="L527" s="109" t="str">
        <f>CONCATENATE(Táblázat2[[#This Row],[Hét típusa]],Táblázat2[[#This Row],[Órarendi információ]])</f>
        <v>K:18:00-20:00(A tanterem III. (Récsi auditórium) (ÁA-1-111))</v>
      </c>
      <c r="M527" s="109" t="s">
        <v>1574</v>
      </c>
      <c r="N527" s="109" t="s">
        <v>1574</v>
      </c>
      <c r="O527" s="109"/>
      <c r="P527" s="109"/>
      <c r="Q527" s="111">
        <v>43984.739363425899</v>
      </c>
      <c r="R527" s="109" t="s">
        <v>2474</v>
      </c>
      <c r="S527" s="109" t="s">
        <v>4635</v>
      </c>
      <c r="T527" s="109" t="s">
        <v>3502</v>
      </c>
      <c r="U527" s="109" t="s">
        <v>4639</v>
      </c>
      <c r="V527" s="109" t="s">
        <v>3541</v>
      </c>
      <c r="W527" s="109" t="s">
        <v>4619</v>
      </c>
      <c r="X527" s="109"/>
      <c r="Y527" s="110">
        <v>0</v>
      </c>
      <c r="Z527" s="109"/>
      <c r="AA527" s="109" t="s">
        <v>5254</v>
      </c>
      <c r="AB527" s="109" t="s">
        <v>5254</v>
      </c>
      <c r="AC527" s="109" t="s">
        <v>139</v>
      </c>
      <c r="AD527" s="109" t="s">
        <v>5255</v>
      </c>
      <c r="AE527" s="110">
        <v>100</v>
      </c>
    </row>
    <row r="528" spans="1:31" x14ac:dyDescent="0.25">
      <c r="A528" s="109">
        <f>1*Táblázat2[[#This Row],[Órarendi igények]]</f>
        <v>80</v>
      </c>
      <c r="B528" s="109" t="s">
        <v>1965</v>
      </c>
      <c r="C528" s="109" t="s">
        <v>2078</v>
      </c>
      <c r="D528" s="109" t="s">
        <v>1666</v>
      </c>
      <c r="E528" s="109"/>
      <c r="F528" s="109" t="s">
        <v>4767</v>
      </c>
      <c r="G528" s="109" t="s">
        <v>1972</v>
      </c>
      <c r="H528" s="109" t="s">
        <v>1593</v>
      </c>
      <c r="I528" s="110">
        <v>19</v>
      </c>
      <c r="J528" s="109" t="s">
        <v>1973</v>
      </c>
      <c r="K528" s="110">
        <v>0</v>
      </c>
      <c r="L528" s="109" t="str">
        <f>CONCATENATE(Táblázat2[[#This Row],[Hét típusa]],Táblázat2[[#This Row],[Órarendi információ]])</f>
        <v>H:08:00-10:00(A tanterem IX. (Grosschmid auditórium) (ÁA-3-305))</v>
      </c>
      <c r="M528" s="109" t="s">
        <v>1574</v>
      </c>
      <c r="N528" s="109" t="s">
        <v>1574</v>
      </c>
      <c r="O528" s="109"/>
      <c r="P528" s="109"/>
      <c r="Q528" s="111">
        <v>43984.739363425899</v>
      </c>
      <c r="R528" s="109" t="s">
        <v>2556</v>
      </c>
      <c r="S528" s="109" t="s">
        <v>4623</v>
      </c>
      <c r="T528" s="109" t="s">
        <v>4632</v>
      </c>
      <c r="U528" s="109" t="s">
        <v>3505</v>
      </c>
      <c r="V528" s="109" t="s">
        <v>4665</v>
      </c>
      <c r="W528" s="109" t="s">
        <v>4619</v>
      </c>
      <c r="X528" s="109"/>
      <c r="Y528" s="110">
        <v>0</v>
      </c>
      <c r="Z528" s="109"/>
      <c r="AA528" s="109" t="s">
        <v>5220</v>
      </c>
      <c r="AB528" s="109" t="s">
        <v>5220</v>
      </c>
      <c r="AC528" s="109" t="s">
        <v>141</v>
      </c>
      <c r="AD528" s="109" t="s">
        <v>5221</v>
      </c>
      <c r="AE528" s="110">
        <v>400</v>
      </c>
    </row>
    <row r="529" spans="1:31" x14ac:dyDescent="0.25">
      <c r="A529" s="109">
        <f>1*Táblázat2[[#This Row],[Órarendi igények]]</f>
        <v>81</v>
      </c>
      <c r="B529" s="109" t="s">
        <v>1965</v>
      </c>
      <c r="C529" s="109" t="s">
        <v>2032</v>
      </c>
      <c r="D529" s="109" t="s">
        <v>1619</v>
      </c>
      <c r="E529" s="109"/>
      <c r="F529" s="109" t="s">
        <v>4908</v>
      </c>
      <c r="G529" s="109" t="s">
        <v>1972</v>
      </c>
      <c r="H529" s="109" t="s">
        <v>1593</v>
      </c>
      <c r="I529" s="110">
        <v>19</v>
      </c>
      <c r="J529" s="109" t="s">
        <v>1973</v>
      </c>
      <c r="K529" s="110">
        <v>0</v>
      </c>
      <c r="L529" s="109" t="str">
        <f>CONCATENATE(Táblázat2[[#This Row],[Hét típusa]],Táblázat2[[#This Row],[Órarendi információ]])</f>
        <v>K:10:00-12:00(A tanterem I. (Somló auditórium) (ÁA-1-106))</v>
      </c>
      <c r="M529" s="109" t="s">
        <v>1574</v>
      </c>
      <c r="N529" s="109" t="s">
        <v>1574</v>
      </c>
      <c r="O529" s="109"/>
      <c r="P529" s="109"/>
      <c r="Q529" s="111">
        <v>43984.739363425899</v>
      </c>
      <c r="R529" s="109" t="s">
        <v>2556</v>
      </c>
      <c r="S529" s="109" t="s">
        <v>4635</v>
      </c>
      <c r="T529" s="109" t="s">
        <v>3505</v>
      </c>
      <c r="U529" s="109" t="s">
        <v>3500</v>
      </c>
      <c r="V529" s="109" t="s">
        <v>4649</v>
      </c>
      <c r="W529" s="109" t="s">
        <v>4619</v>
      </c>
      <c r="X529" s="109"/>
      <c r="Y529" s="110">
        <v>0</v>
      </c>
      <c r="Z529" s="109"/>
      <c r="AA529" s="109" t="s">
        <v>5206</v>
      </c>
      <c r="AB529" s="109" t="s">
        <v>5206</v>
      </c>
      <c r="AC529" s="109" t="s">
        <v>137</v>
      </c>
      <c r="AD529" s="109" t="s">
        <v>5207</v>
      </c>
      <c r="AE529" s="110">
        <v>200</v>
      </c>
    </row>
    <row r="530" spans="1:31" x14ac:dyDescent="0.25">
      <c r="A530" s="109">
        <f>1*Táblázat2[[#This Row],[Órarendi igények]]</f>
        <v>82</v>
      </c>
      <c r="B530" s="109" t="s">
        <v>1965</v>
      </c>
      <c r="C530" s="109" t="s">
        <v>2148</v>
      </c>
      <c r="D530" s="109" t="s">
        <v>1621</v>
      </c>
      <c r="E530" s="109"/>
      <c r="F530" s="109" t="s">
        <v>4817</v>
      </c>
      <c r="G530" s="109" t="s">
        <v>1972</v>
      </c>
      <c r="H530" s="109" t="s">
        <v>1593</v>
      </c>
      <c r="I530" s="110">
        <v>19</v>
      </c>
      <c r="J530" s="109" t="s">
        <v>1973</v>
      </c>
      <c r="K530" s="110">
        <v>0</v>
      </c>
      <c r="L530" s="109" t="str">
        <f>CONCATENATE(Táblázat2[[#This Row],[Hét típusa]],Táblázat2[[#This Row],[Órarendi információ]])</f>
        <v>H:18:00-20:00(A tanterem III. (Récsi auditórium) (ÁA-1-111))</v>
      </c>
      <c r="M530" s="109" t="s">
        <v>1574</v>
      </c>
      <c r="N530" s="109" t="s">
        <v>1574</v>
      </c>
      <c r="O530" s="109"/>
      <c r="P530" s="109"/>
      <c r="Q530" s="111">
        <v>43984.739363425899</v>
      </c>
      <c r="R530" s="109" t="s">
        <v>2557</v>
      </c>
      <c r="S530" s="109" t="s">
        <v>4623</v>
      </c>
      <c r="T530" s="109" t="s">
        <v>3502</v>
      </c>
      <c r="U530" s="109" t="s">
        <v>4639</v>
      </c>
      <c r="V530" s="109" t="s">
        <v>3541</v>
      </c>
      <c r="W530" s="109" t="s">
        <v>4619</v>
      </c>
      <c r="X530" s="109"/>
      <c r="Y530" s="110">
        <v>0</v>
      </c>
      <c r="Z530" s="109"/>
      <c r="AA530" s="109" t="s">
        <v>5254</v>
      </c>
      <c r="AB530" s="109" t="s">
        <v>5254</v>
      </c>
      <c r="AC530" s="109" t="s">
        <v>139</v>
      </c>
      <c r="AD530" s="109" t="s">
        <v>5255</v>
      </c>
      <c r="AE530" s="110">
        <v>100</v>
      </c>
    </row>
    <row r="531" spans="1:31" x14ac:dyDescent="0.25">
      <c r="A531" s="109">
        <f>1*Táblázat2[[#This Row],[Órarendi igények]]</f>
        <v>83</v>
      </c>
      <c r="B531" s="109" t="s">
        <v>1965</v>
      </c>
      <c r="C531" s="109" t="s">
        <v>2033</v>
      </c>
      <c r="D531" s="109" t="s">
        <v>1654</v>
      </c>
      <c r="E531" s="109"/>
      <c r="F531" s="109" t="s">
        <v>4863</v>
      </c>
      <c r="G531" s="109" t="s">
        <v>1972</v>
      </c>
      <c r="H531" s="109" t="s">
        <v>1593</v>
      </c>
      <c r="I531" s="110">
        <v>19</v>
      </c>
      <c r="J531" s="109" t="s">
        <v>1973</v>
      </c>
      <c r="K531" s="110">
        <v>0</v>
      </c>
      <c r="L531" s="109" t="str">
        <f>CONCATENATE(Táblázat2[[#This Row],[Hét típusa]],Táblázat2[[#This Row],[Órarendi információ]])</f>
        <v>H:16:00-18:00(A tanterem VI. (Fayer auditórium) (ÁA-1,5-203))</v>
      </c>
      <c r="M531" s="109" t="s">
        <v>1574</v>
      </c>
      <c r="N531" s="109" t="s">
        <v>1574</v>
      </c>
      <c r="O531" s="109"/>
      <c r="P531" s="109"/>
      <c r="Q531" s="111">
        <v>43984.739363425899</v>
      </c>
      <c r="R531" s="109" t="s">
        <v>2557</v>
      </c>
      <c r="S531" s="109" t="s">
        <v>4623</v>
      </c>
      <c r="T531" s="109" t="s">
        <v>4626</v>
      </c>
      <c r="U531" s="109" t="s">
        <v>3502</v>
      </c>
      <c r="V531" s="109" t="s">
        <v>4699</v>
      </c>
      <c r="W531" s="109" t="s">
        <v>4619</v>
      </c>
      <c r="X531" s="109"/>
      <c r="Y531" s="110">
        <v>0</v>
      </c>
      <c r="Z531" s="109"/>
      <c r="AA531" s="109" t="s">
        <v>5222</v>
      </c>
      <c r="AB531" s="109" t="s">
        <v>5222</v>
      </c>
      <c r="AC531" s="109" t="s">
        <v>143</v>
      </c>
      <c r="AD531" s="109" t="s">
        <v>5223</v>
      </c>
      <c r="AE531" s="110">
        <v>480</v>
      </c>
    </row>
    <row r="532" spans="1:31" x14ac:dyDescent="0.25">
      <c r="A532" s="109">
        <f>1*Táblázat2[[#This Row],[Órarendi igények]]</f>
        <v>84</v>
      </c>
      <c r="B532" s="109" t="s">
        <v>1965</v>
      </c>
      <c r="C532" s="109" t="s">
        <v>2197</v>
      </c>
      <c r="D532" s="109" t="s">
        <v>1661</v>
      </c>
      <c r="E532" s="109"/>
      <c r="F532" s="109" t="s">
        <v>4818</v>
      </c>
      <c r="G532" s="109" t="s">
        <v>1972</v>
      </c>
      <c r="H532" s="109" t="s">
        <v>1593</v>
      </c>
      <c r="I532" s="110">
        <v>19</v>
      </c>
      <c r="J532" s="109" t="s">
        <v>1973</v>
      </c>
      <c r="K532" s="110">
        <v>0</v>
      </c>
      <c r="L532" s="109" t="str">
        <f>CONCATENATE(Táblázat2[[#This Row],[Hét típusa]],Táblázat2[[#This Row],[Órarendi információ]])</f>
        <v>H:14:00-16:00(A tanterem VII. (Nagy Ernő auditórium) (ÁA-2,5-305))</v>
      </c>
      <c r="M532" s="109" t="s">
        <v>1574</v>
      </c>
      <c r="N532" s="109" t="s">
        <v>1574</v>
      </c>
      <c r="O532" s="109"/>
      <c r="P532" s="109"/>
      <c r="Q532" s="111">
        <v>43984.739363425899</v>
      </c>
      <c r="R532" s="109" t="s">
        <v>2557</v>
      </c>
      <c r="S532" s="109" t="s">
        <v>4623</v>
      </c>
      <c r="T532" s="109" t="s">
        <v>3501</v>
      </c>
      <c r="U532" s="109" t="s">
        <v>4626</v>
      </c>
      <c r="V532" s="109" t="s">
        <v>4640</v>
      </c>
      <c r="W532" s="109" t="s">
        <v>4619</v>
      </c>
      <c r="X532" s="109"/>
      <c r="Y532" s="110">
        <v>0</v>
      </c>
      <c r="Z532" s="109"/>
      <c r="AA532" s="109" t="s">
        <v>5212</v>
      </c>
      <c r="AB532" s="109" t="s">
        <v>5212</v>
      </c>
      <c r="AC532" s="109" t="s">
        <v>144</v>
      </c>
      <c r="AD532" s="109" t="s">
        <v>5213</v>
      </c>
      <c r="AE532" s="110">
        <v>480</v>
      </c>
    </row>
    <row r="533" spans="1:31" x14ac:dyDescent="0.25">
      <c r="A533" s="109">
        <f>1*Táblázat2[[#This Row],[Órarendi igények]]</f>
        <v>85</v>
      </c>
      <c r="B533" s="109" t="s">
        <v>1965</v>
      </c>
      <c r="C533" s="109" t="s">
        <v>1971</v>
      </c>
      <c r="D533" s="109" t="s">
        <v>1606</v>
      </c>
      <c r="E533" s="109"/>
      <c r="F533" s="109" t="s">
        <v>4957</v>
      </c>
      <c r="G533" s="109" t="s">
        <v>1972</v>
      </c>
      <c r="H533" s="109" t="s">
        <v>1593</v>
      </c>
      <c r="I533" s="110">
        <v>19</v>
      </c>
      <c r="J533" s="109" t="s">
        <v>1973</v>
      </c>
      <c r="K533" s="110">
        <v>0</v>
      </c>
      <c r="L533" s="109" t="str">
        <f>CONCATENATE(Táblázat2[[#This Row],[Hét típusa]],Táblázat2[[#This Row],[Órarendi információ]])</f>
        <v>K:08:00-10:00(B tanterem II. (Magyar u.) (ÁB-1,5-112))</v>
      </c>
      <c r="M533" s="109" t="s">
        <v>1574</v>
      </c>
      <c r="N533" s="109" t="s">
        <v>1574</v>
      </c>
      <c r="O533" s="109"/>
      <c r="P533" s="109"/>
      <c r="Q533" s="111">
        <v>43984.739374999997</v>
      </c>
      <c r="R533" s="109" t="s">
        <v>2558</v>
      </c>
      <c r="S533" s="109" t="s">
        <v>4635</v>
      </c>
      <c r="T533" s="109" t="s">
        <v>4632</v>
      </c>
      <c r="U533" s="109" t="s">
        <v>3505</v>
      </c>
      <c r="V533" s="109" t="s">
        <v>4621</v>
      </c>
      <c r="W533" s="109" t="s">
        <v>4619</v>
      </c>
      <c r="X533" s="109"/>
      <c r="Y533" s="110">
        <v>0</v>
      </c>
      <c r="Z533" s="109"/>
      <c r="AA533" s="109" t="s">
        <v>5218</v>
      </c>
      <c r="AB533" s="109" t="s">
        <v>5218</v>
      </c>
      <c r="AC533" s="109" t="s">
        <v>167</v>
      </c>
      <c r="AD533" s="109" t="s">
        <v>5219</v>
      </c>
      <c r="AE533" s="110">
        <v>86</v>
      </c>
    </row>
    <row r="534" spans="1:31" x14ac:dyDescent="0.25">
      <c r="A534" s="109">
        <f>1*Táblázat2[[#This Row],[Órarendi igények]]</f>
        <v>86</v>
      </c>
      <c r="B534" s="109" t="s">
        <v>1965</v>
      </c>
      <c r="C534" s="109" t="s">
        <v>2109</v>
      </c>
      <c r="D534" s="109" t="s">
        <v>1656</v>
      </c>
      <c r="E534" s="109"/>
      <c r="F534" s="109" t="s">
        <v>4864</v>
      </c>
      <c r="G534" s="109" t="s">
        <v>1972</v>
      </c>
      <c r="H534" s="109" t="s">
        <v>1593</v>
      </c>
      <c r="I534" s="110">
        <v>19</v>
      </c>
      <c r="J534" s="109" t="s">
        <v>1973</v>
      </c>
      <c r="K534" s="110">
        <v>0</v>
      </c>
      <c r="L534" s="109" t="str">
        <f>CONCATENATE(Táblázat2[[#This Row],[Hét típusa]],Táblázat2[[#This Row],[Órarendi információ]])</f>
        <v>K:10:00-12:00(B tanterem II. (Magyar u.) (ÁB-1,5-112))</v>
      </c>
      <c r="M534" s="109" t="s">
        <v>1574</v>
      </c>
      <c r="N534" s="109" t="s">
        <v>1574</v>
      </c>
      <c r="O534" s="109"/>
      <c r="P534" s="109"/>
      <c r="Q534" s="111">
        <v>43984.739374999997</v>
      </c>
      <c r="R534" s="109" t="s">
        <v>2514</v>
      </c>
      <c r="S534" s="109" t="s">
        <v>4635</v>
      </c>
      <c r="T534" s="109" t="s">
        <v>3505</v>
      </c>
      <c r="U534" s="109" t="s">
        <v>3500</v>
      </c>
      <c r="V534" s="109" t="s">
        <v>4621</v>
      </c>
      <c r="W534" s="109" t="s">
        <v>4619</v>
      </c>
      <c r="X534" s="109"/>
      <c r="Y534" s="110">
        <v>0</v>
      </c>
      <c r="Z534" s="109"/>
      <c r="AA534" s="109" t="s">
        <v>5218</v>
      </c>
      <c r="AB534" s="109" t="s">
        <v>5218</v>
      </c>
      <c r="AC534" s="109" t="s">
        <v>167</v>
      </c>
      <c r="AD534" s="109" t="s">
        <v>5219</v>
      </c>
      <c r="AE534" s="110">
        <v>86</v>
      </c>
    </row>
    <row r="535" spans="1:31" x14ac:dyDescent="0.25">
      <c r="A535" s="109">
        <f>1*Táblázat2[[#This Row],[Órarendi igények]]</f>
        <v>87</v>
      </c>
      <c r="B535" s="109" t="s">
        <v>1965</v>
      </c>
      <c r="C535" s="109" t="s">
        <v>2079</v>
      </c>
      <c r="D535" s="109" t="s">
        <v>1636</v>
      </c>
      <c r="E535" s="109"/>
      <c r="F535" s="109" t="s">
        <v>4819</v>
      </c>
      <c r="G535" s="109" t="s">
        <v>1972</v>
      </c>
      <c r="H535" s="109" t="s">
        <v>1593</v>
      </c>
      <c r="I535" s="110">
        <v>19</v>
      </c>
      <c r="J535" s="109" t="s">
        <v>1973</v>
      </c>
      <c r="K535" s="110">
        <v>0</v>
      </c>
      <c r="L535" s="109" t="str">
        <f>CONCATENATE(Táblázat2[[#This Row],[Hét típusa]],Táblázat2[[#This Row],[Órarendi információ]])</f>
        <v>K:12:00-14:00(B tanterem II. (Magyar u.) (ÁB-1,5-112))</v>
      </c>
      <c r="M535" s="109" t="s">
        <v>1574</v>
      </c>
      <c r="N535" s="109" t="s">
        <v>1574</v>
      </c>
      <c r="O535" s="109"/>
      <c r="P535" s="109"/>
      <c r="Q535" s="111">
        <v>43984.739374999997</v>
      </c>
      <c r="R535" s="109" t="s">
        <v>2514</v>
      </c>
      <c r="S535" s="109" t="s">
        <v>4635</v>
      </c>
      <c r="T535" s="109" t="s">
        <v>3500</v>
      </c>
      <c r="U535" s="109" t="s">
        <v>3501</v>
      </c>
      <c r="V535" s="109" t="s">
        <v>4621</v>
      </c>
      <c r="W535" s="109" t="s">
        <v>4619</v>
      </c>
      <c r="X535" s="109"/>
      <c r="Y535" s="110">
        <v>0</v>
      </c>
      <c r="Z535" s="109"/>
      <c r="AA535" s="109" t="s">
        <v>5218</v>
      </c>
      <c r="AB535" s="109" t="s">
        <v>5218</v>
      </c>
      <c r="AC535" s="109" t="s">
        <v>167</v>
      </c>
      <c r="AD535" s="109" t="s">
        <v>5219</v>
      </c>
      <c r="AE535" s="110">
        <v>86</v>
      </c>
    </row>
    <row r="536" spans="1:31" x14ac:dyDescent="0.25">
      <c r="A536" s="109">
        <f>1*Táblázat2[[#This Row],[Órarendi igények]]</f>
        <v>88</v>
      </c>
      <c r="B536" s="109" t="s">
        <v>1965</v>
      </c>
      <c r="C536" s="109" t="s">
        <v>2198</v>
      </c>
      <c r="D536" s="109" t="s">
        <v>1717</v>
      </c>
      <c r="E536" s="109"/>
      <c r="F536" s="109" t="s">
        <v>4958</v>
      </c>
      <c r="G536" s="109" t="s">
        <v>1972</v>
      </c>
      <c r="H536" s="109" t="s">
        <v>1593</v>
      </c>
      <c r="I536" s="110">
        <v>19</v>
      </c>
      <c r="J536" s="109" t="s">
        <v>1973</v>
      </c>
      <c r="K536" s="110">
        <v>0</v>
      </c>
      <c r="L536" s="109" t="str">
        <f>CONCATENATE(Táblázat2[[#This Row],[Hét típusa]],Táblázat2[[#This Row],[Órarendi információ]])</f>
        <v>SZE:10:00-12:00(A tanterem VII. (Nagy Ernő auditórium) (ÁA-2,5-305))</v>
      </c>
      <c r="M536" s="109" t="s">
        <v>1574</v>
      </c>
      <c r="N536" s="109" t="s">
        <v>1574</v>
      </c>
      <c r="O536" s="109"/>
      <c r="P536" s="109"/>
      <c r="Q536" s="111">
        <v>43984.739374999997</v>
      </c>
      <c r="R536" s="109" t="s">
        <v>2602</v>
      </c>
      <c r="S536" s="109" t="s">
        <v>4629</v>
      </c>
      <c r="T536" s="109" t="s">
        <v>3505</v>
      </c>
      <c r="U536" s="109" t="s">
        <v>3500</v>
      </c>
      <c r="V536" s="109" t="s">
        <v>4640</v>
      </c>
      <c r="W536" s="109" t="s">
        <v>4619</v>
      </c>
      <c r="X536" s="109"/>
      <c r="Y536" s="110">
        <v>0</v>
      </c>
      <c r="Z536" s="109"/>
      <c r="AA536" s="109" t="s">
        <v>5212</v>
      </c>
      <c r="AB536" s="109" t="s">
        <v>5212</v>
      </c>
      <c r="AC536" s="109" t="s">
        <v>144</v>
      </c>
      <c r="AD536" s="109" t="s">
        <v>5213</v>
      </c>
      <c r="AE536" s="110">
        <v>480</v>
      </c>
    </row>
    <row r="537" spans="1:31" x14ac:dyDescent="0.25">
      <c r="A537" s="109">
        <f>1*Táblázat2[[#This Row],[Órarendi igények]]</f>
        <v>89</v>
      </c>
      <c r="B537" s="109" t="s">
        <v>1965</v>
      </c>
      <c r="C537" s="109" t="s">
        <v>2163</v>
      </c>
      <c r="D537" s="109" t="s">
        <v>1610</v>
      </c>
      <c r="E537" s="109"/>
      <c r="F537" s="109" t="s">
        <v>4865</v>
      </c>
      <c r="G537" s="109" t="s">
        <v>1972</v>
      </c>
      <c r="H537" s="109" t="s">
        <v>1593</v>
      </c>
      <c r="I537" s="110">
        <v>19</v>
      </c>
      <c r="J537" s="109" t="s">
        <v>1973</v>
      </c>
      <c r="K537" s="110">
        <v>0</v>
      </c>
      <c r="L537" s="109" t="str">
        <f>CONCATENATE(Táblázat2[[#This Row],[Hét típusa]],Táblázat2[[#This Row],[Órarendi információ]])</f>
        <v>SZE:12:00-14:00(A tanterem VIII. (Vécsey auditórium) (ÁA-3,5-503))</v>
      </c>
      <c r="M537" s="109" t="s">
        <v>1574</v>
      </c>
      <c r="N537" s="109" t="s">
        <v>1574</v>
      </c>
      <c r="O537" s="109"/>
      <c r="P537" s="109"/>
      <c r="Q537" s="111">
        <v>43984.739374999997</v>
      </c>
      <c r="R537" s="109" t="s">
        <v>2602</v>
      </c>
      <c r="S537" s="109" t="s">
        <v>4629</v>
      </c>
      <c r="T537" s="109" t="s">
        <v>3500</v>
      </c>
      <c r="U537" s="109" t="s">
        <v>3501</v>
      </c>
      <c r="V537" s="109" t="s">
        <v>4745</v>
      </c>
      <c r="W537" s="109" t="s">
        <v>4619</v>
      </c>
      <c r="X537" s="109"/>
      <c r="Y537" s="110">
        <v>0</v>
      </c>
      <c r="Z537" s="109"/>
      <c r="AA537" s="109" t="s">
        <v>5252</v>
      </c>
      <c r="AB537" s="109" t="s">
        <v>5252</v>
      </c>
      <c r="AC537" s="109" t="s">
        <v>145</v>
      </c>
      <c r="AD537" s="109" t="s">
        <v>5253</v>
      </c>
      <c r="AE537" s="110">
        <v>480</v>
      </c>
    </row>
    <row r="538" spans="1:31" x14ac:dyDescent="0.25">
      <c r="A538" s="109">
        <f>1*Táblázat2[[#This Row],[Órarendi igények]]</f>
        <v>90</v>
      </c>
      <c r="B538" s="109" t="s">
        <v>1965</v>
      </c>
      <c r="C538" s="109" t="s">
        <v>2080</v>
      </c>
      <c r="D538" s="109" t="s">
        <v>1595</v>
      </c>
      <c r="E538" s="109"/>
      <c r="F538" s="109" t="s">
        <v>4768</v>
      </c>
      <c r="G538" s="109" t="s">
        <v>1972</v>
      </c>
      <c r="H538" s="109" t="s">
        <v>1593</v>
      </c>
      <c r="I538" s="110">
        <v>19</v>
      </c>
      <c r="J538" s="109" t="s">
        <v>1973</v>
      </c>
      <c r="K538" s="110">
        <v>0</v>
      </c>
      <c r="L538" s="109" t="str">
        <f>CONCATENATE(Táblázat2[[#This Row],[Hét típusa]],Táblázat2[[#This Row],[Órarendi információ]])</f>
        <v>CS:12:00-14:00(A tanterem IX. (Grosschmid auditórium) (ÁA-3-305))</v>
      </c>
      <c r="M538" s="109" t="s">
        <v>1574</v>
      </c>
      <c r="N538" s="109" t="s">
        <v>1574</v>
      </c>
      <c r="O538" s="109"/>
      <c r="P538" s="109"/>
      <c r="Q538" s="111">
        <v>43984.739374999997</v>
      </c>
      <c r="R538" s="109" t="s">
        <v>2602</v>
      </c>
      <c r="S538" s="109" t="s">
        <v>4617</v>
      </c>
      <c r="T538" s="109" t="s">
        <v>3500</v>
      </c>
      <c r="U538" s="109" t="s">
        <v>3501</v>
      </c>
      <c r="V538" s="109" t="s">
        <v>4665</v>
      </c>
      <c r="W538" s="109" t="s">
        <v>4619</v>
      </c>
      <c r="X538" s="109"/>
      <c r="Y538" s="110">
        <v>0</v>
      </c>
      <c r="Z538" s="109"/>
      <c r="AA538" s="109" t="s">
        <v>5220</v>
      </c>
      <c r="AB538" s="109" t="s">
        <v>5220</v>
      </c>
      <c r="AC538" s="109" t="s">
        <v>141</v>
      </c>
      <c r="AD538" s="109" t="s">
        <v>5221</v>
      </c>
      <c r="AE538" s="110">
        <v>400</v>
      </c>
    </row>
    <row r="539" spans="1:31" x14ac:dyDescent="0.25">
      <c r="A539" s="109">
        <f>1*Táblázat2[[#This Row],[Órarendi igények]]</f>
        <v>91</v>
      </c>
      <c r="B539" s="109" t="s">
        <v>1965</v>
      </c>
      <c r="C539" s="109" t="s">
        <v>2034</v>
      </c>
      <c r="D539" s="109" t="s">
        <v>1728</v>
      </c>
      <c r="E539" s="109"/>
      <c r="F539" s="109" t="s">
        <v>4769</v>
      </c>
      <c r="G539" s="109" t="s">
        <v>1972</v>
      </c>
      <c r="H539" s="109" t="s">
        <v>1593</v>
      </c>
      <c r="I539" s="110">
        <v>19</v>
      </c>
      <c r="J539" s="109" t="s">
        <v>1973</v>
      </c>
      <c r="K539" s="110">
        <v>0</v>
      </c>
      <c r="L539" s="109" t="str">
        <f>CONCATENATE(Táblázat2[[#This Row],[Hét típusa]],Táblázat2[[#This Row],[Órarendi információ]])</f>
        <v>K:08:00-10:00(A tanterem VI. (Fayer auditórium) (ÁA-1,5-203))</v>
      </c>
      <c r="M539" s="109" t="s">
        <v>1574</v>
      </c>
      <c r="N539" s="109" t="s">
        <v>1574</v>
      </c>
      <c r="O539" s="109"/>
      <c r="P539" s="109"/>
      <c r="Q539" s="111">
        <v>43984.739374999997</v>
      </c>
      <c r="R539" s="109" t="s">
        <v>2556</v>
      </c>
      <c r="S539" s="109" t="s">
        <v>4635</v>
      </c>
      <c r="T539" s="109" t="s">
        <v>4632</v>
      </c>
      <c r="U539" s="109" t="s">
        <v>3505</v>
      </c>
      <c r="V539" s="109" t="s">
        <v>4699</v>
      </c>
      <c r="W539" s="109" t="s">
        <v>4619</v>
      </c>
      <c r="X539" s="109"/>
      <c r="Y539" s="110">
        <v>0</v>
      </c>
      <c r="Z539" s="109"/>
      <c r="AA539" s="109" t="s">
        <v>5222</v>
      </c>
      <c r="AB539" s="109" t="s">
        <v>5222</v>
      </c>
      <c r="AC539" s="109" t="s">
        <v>143</v>
      </c>
      <c r="AD539" s="109" t="s">
        <v>5223</v>
      </c>
      <c r="AE539" s="110">
        <v>480</v>
      </c>
    </row>
    <row r="540" spans="1:31" x14ac:dyDescent="0.25">
      <c r="A540" s="109">
        <f>1*Táblázat2[[#This Row],[Órarendi igények]]</f>
        <v>92</v>
      </c>
      <c r="B540" s="109" t="s">
        <v>1965</v>
      </c>
      <c r="C540" s="109" t="s">
        <v>2240</v>
      </c>
      <c r="D540" s="109" t="s">
        <v>1591</v>
      </c>
      <c r="E540" s="415"/>
      <c r="F540" s="109" t="s">
        <v>4770</v>
      </c>
      <c r="G540" s="109" t="s">
        <v>1972</v>
      </c>
      <c r="H540" s="109" t="s">
        <v>1593</v>
      </c>
      <c r="I540" s="110">
        <v>19</v>
      </c>
      <c r="J540" s="109" t="s">
        <v>1973</v>
      </c>
      <c r="K540" s="110">
        <v>0</v>
      </c>
      <c r="L540" s="109" t="str">
        <f>CONCATENATE(Táblázat2[[#This Row],[Hét típusa]],Táblázat2[[#This Row],[Órarendi információ]])</f>
        <v>H:10:00-12:00(B gyakorló 14. (Kecskeméti u.) (ÁB-3-307))</v>
      </c>
      <c r="M540" s="109" t="s">
        <v>1574</v>
      </c>
      <c r="N540" s="109" t="s">
        <v>1574</v>
      </c>
      <c r="O540" s="109"/>
      <c r="P540" s="109"/>
      <c r="Q540" s="111">
        <v>43984.739374999997</v>
      </c>
      <c r="R540" s="109" t="s">
        <v>2645</v>
      </c>
      <c r="S540" s="109" t="s">
        <v>4623</v>
      </c>
      <c r="T540" s="109" t="s">
        <v>3505</v>
      </c>
      <c r="U540" s="109" t="s">
        <v>3500</v>
      </c>
      <c r="V540" s="109" t="s">
        <v>4678</v>
      </c>
      <c r="W540" s="109" t="s">
        <v>4619</v>
      </c>
      <c r="X540" s="109"/>
      <c r="Y540" s="110">
        <v>0</v>
      </c>
      <c r="Z540" s="109"/>
      <c r="AA540" s="109" t="s">
        <v>5240</v>
      </c>
      <c r="AB540" s="109" t="s">
        <v>5240</v>
      </c>
      <c r="AC540" s="109" t="s">
        <v>159</v>
      </c>
      <c r="AD540" s="109" t="s">
        <v>5241</v>
      </c>
      <c r="AE540" s="110">
        <v>40</v>
      </c>
    </row>
    <row r="541" spans="1:31" x14ac:dyDescent="0.25">
      <c r="A541" s="109">
        <f>1*Táblázat2[[#This Row],[Órarendi igények]]</f>
        <v>95</v>
      </c>
      <c r="B541" s="109" t="s">
        <v>1965</v>
      </c>
      <c r="C541" s="109" t="s">
        <v>2915</v>
      </c>
      <c r="D541" s="109" t="s">
        <v>2721</v>
      </c>
      <c r="E541" s="109"/>
      <c r="F541" s="109"/>
      <c r="G541" s="109" t="s">
        <v>2916</v>
      </c>
      <c r="H541" s="109" t="s">
        <v>1573</v>
      </c>
      <c r="I541" s="110">
        <v>0</v>
      </c>
      <c r="J541" s="109" t="s">
        <v>2322</v>
      </c>
      <c r="K541" s="110">
        <v>0</v>
      </c>
      <c r="L541" s="109" t="s">
        <v>1574</v>
      </c>
      <c r="M541" s="109" t="s">
        <v>1574</v>
      </c>
      <c r="N541" s="109" t="s">
        <v>1574</v>
      </c>
      <c r="O541" s="109"/>
      <c r="P541" s="109"/>
      <c r="Q541" s="111">
        <v>43990.629074074102</v>
      </c>
      <c r="R541" s="109"/>
      <c r="S541" s="109"/>
      <c r="T541" s="109"/>
      <c r="U541" s="109"/>
      <c r="V541" s="109"/>
      <c r="W541" s="109"/>
      <c r="X541" s="109"/>
      <c r="Y541" s="110">
        <v>0</v>
      </c>
      <c r="Z541" s="109" t="s">
        <v>2723</v>
      </c>
      <c r="AA541" s="109"/>
      <c r="AB541" s="109"/>
      <c r="AC541" s="109"/>
      <c r="AD541" s="109"/>
      <c r="AE541" s="110"/>
    </row>
    <row r="542" spans="1:31" x14ac:dyDescent="0.25">
      <c r="A542" s="109">
        <f>1*Táblázat2[[#This Row],[Órarendi igények]]</f>
        <v>96</v>
      </c>
      <c r="B542" s="109" t="s">
        <v>1965</v>
      </c>
      <c r="C542" s="109" t="s">
        <v>2320</v>
      </c>
      <c r="D542" s="109" t="s">
        <v>1571</v>
      </c>
      <c r="E542" s="109"/>
      <c r="F542" s="109"/>
      <c r="G542" s="109" t="s">
        <v>2321</v>
      </c>
      <c r="H542" s="109" t="s">
        <v>1573</v>
      </c>
      <c r="I542" s="110">
        <v>666</v>
      </c>
      <c r="J542" s="109" t="s">
        <v>2322</v>
      </c>
      <c r="K542" s="110">
        <v>0</v>
      </c>
      <c r="L542" s="109" t="s">
        <v>1574</v>
      </c>
      <c r="M542" s="109" t="s">
        <v>1574</v>
      </c>
      <c r="N542" s="109" t="s">
        <v>1574</v>
      </c>
      <c r="O542" s="109"/>
      <c r="P542" s="109"/>
      <c r="Q542" s="111">
        <v>43985.537662037001</v>
      </c>
      <c r="R542" s="109"/>
      <c r="S542" s="109"/>
      <c r="T542" s="109"/>
      <c r="U542" s="109"/>
      <c r="V542" s="109"/>
      <c r="W542" s="109"/>
      <c r="X542" s="109"/>
      <c r="Y542" s="110">
        <v>0</v>
      </c>
      <c r="Z542" s="109"/>
      <c r="AA542" s="109"/>
      <c r="AB542" s="109"/>
      <c r="AC542" s="109"/>
      <c r="AD542" s="109"/>
      <c r="AE542" s="110"/>
    </row>
    <row r="543" spans="1:31" x14ac:dyDescent="0.25">
      <c r="A543" s="109">
        <f>1*Táblázat2[[#This Row],[Órarendi igények]]</f>
        <v>97</v>
      </c>
      <c r="B543" s="109" t="s">
        <v>1965</v>
      </c>
      <c r="C543" s="109" t="s">
        <v>2431</v>
      </c>
      <c r="D543" s="109" t="s">
        <v>1634</v>
      </c>
      <c r="E543" s="109"/>
      <c r="F543" s="109" t="s">
        <v>4961</v>
      </c>
      <c r="G543" s="109" t="s">
        <v>2401</v>
      </c>
      <c r="H543" s="109" t="s">
        <v>1593</v>
      </c>
      <c r="I543" s="110">
        <v>20</v>
      </c>
      <c r="J543" s="109" t="s">
        <v>2402</v>
      </c>
      <c r="K543" s="110">
        <v>0</v>
      </c>
      <c r="L543" s="109" t="str">
        <f>CONCATENATE(Táblázat2[[#This Row],[Hét típusa]],Táblázat2[[#This Row],[Órarendi információ]])</f>
        <v>CS:10:00-12:00(A gyakorló 07. (ÁA-1-125))</v>
      </c>
      <c r="M543" s="109" t="s">
        <v>1574</v>
      </c>
      <c r="N543" s="109" t="s">
        <v>1574</v>
      </c>
      <c r="O543" s="109"/>
      <c r="P543" s="109"/>
      <c r="Q543" s="111">
        <v>43985.581504629597</v>
      </c>
      <c r="R543" s="109" t="s">
        <v>2602</v>
      </c>
      <c r="S543" s="109" t="s">
        <v>4617</v>
      </c>
      <c r="T543" s="109" t="s">
        <v>3505</v>
      </c>
      <c r="U543" s="109" t="s">
        <v>3500</v>
      </c>
      <c r="V543" s="109" t="s">
        <v>3539</v>
      </c>
      <c r="W543" s="109" t="s">
        <v>4619</v>
      </c>
      <c r="X543" s="109"/>
      <c r="Y543" s="110">
        <v>0</v>
      </c>
      <c r="Z543" s="109"/>
      <c r="AA543" s="109" t="s">
        <v>5228</v>
      </c>
      <c r="AB543" s="109" t="s">
        <v>5228</v>
      </c>
      <c r="AC543" s="109" t="s">
        <v>116</v>
      </c>
      <c r="AD543" s="109" t="s">
        <v>5229</v>
      </c>
      <c r="AE543" s="110">
        <v>60</v>
      </c>
    </row>
    <row r="544" spans="1:31" x14ac:dyDescent="0.25">
      <c r="A544" s="109">
        <f>1*Táblázat2[[#This Row],[Órarendi igények]]</f>
        <v>98</v>
      </c>
      <c r="B544" s="109" t="s">
        <v>1965</v>
      </c>
      <c r="C544" s="109" t="s">
        <v>2400</v>
      </c>
      <c r="D544" s="109" t="s">
        <v>1652</v>
      </c>
      <c r="E544" s="109"/>
      <c r="F544" s="109" t="s">
        <v>4711</v>
      </c>
      <c r="G544" s="109" t="s">
        <v>2401</v>
      </c>
      <c r="H544" s="109" t="s">
        <v>1593</v>
      </c>
      <c r="I544" s="110">
        <v>20</v>
      </c>
      <c r="J544" s="109" t="s">
        <v>2402</v>
      </c>
      <c r="K544" s="110">
        <v>0</v>
      </c>
      <c r="L544" s="109" t="str">
        <f>CONCATENATE(Táblázat2[[#This Row],[Hét típusa]],Táblázat2[[#This Row],[Órarendi információ]])</f>
        <v>SZE:16:00-18:00(B gyakorló 14. (Kecskeméti u.) (ÁB-3-307))</v>
      </c>
      <c r="M544" s="109" t="s">
        <v>1574</v>
      </c>
      <c r="N544" s="109" t="s">
        <v>1574</v>
      </c>
      <c r="O544" s="109"/>
      <c r="P544" s="109"/>
      <c r="Q544" s="111">
        <v>43985.581666666701</v>
      </c>
      <c r="R544" s="109" t="s">
        <v>2558</v>
      </c>
      <c r="S544" s="109" t="s">
        <v>4629</v>
      </c>
      <c r="T544" s="109" t="s">
        <v>4626</v>
      </c>
      <c r="U544" s="109" t="s">
        <v>3502</v>
      </c>
      <c r="V544" s="109" t="s">
        <v>4678</v>
      </c>
      <c r="W544" s="109" t="s">
        <v>4619</v>
      </c>
      <c r="X544" s="109"/>
      <c r="Y544" s="110">
        <v>0</v>
      </c>
      <c r="Z544" s="109"/>
      <c r="AA544" s="109" t="s">
        <v>5240</v>
      </c>
      <c r="AB544" s="109" t="s">
        <v>5240</v>
      </c>
      <c r="AC544" s="109" t="s">
        <v>159</v>
      </c>
      <c r="AD544" s="109" t="s">
        <v>5241</v>
      </c>
      <c r="AE544" s="110">
        <v>40</v>
      </c>
    </row>
    <row r="545" spans="1:31" x14ac:dyDescent="0.25">
      <c r="A545" s="109">
        <f>1*Táblázat2[[#This Row],[Órarendi igények]]</f>
        <v>99</v>
      </c>
      <c r="B545" s="109" t="s">
        <v>1965</v>
      </c>
      <c r="C545" s="109" t="s">
        <v>2159</v>
      </c>
      <c r="D545" s="109" t="s">
        <v>2062</v>
      </c>
      <c r="E545" s="415"/>
      <c r="F545" s="109"/>
      <c r="G545" s="109" t="s">
        <v>1967</v>
      </c>
      <c r="H545" s="109" t="s">
        <v>1593</v>
      </c>
      <c r="I545" s="110">
        <v>555</v>
      </c>
      <c r="J545" s="109" t="s">
        <v>1968</v>
      </c>
      <c r="K545" s="110">
        <v>0</v>
      </c>
      <c r="L545" s="109" t="s">
        <v>1574</v>
      </c>
      <c r="M545" s="109" t="s">
        <v>1574</v>
      </c>
      <c r="N545" s="109" t="s">
        <v>1574</v>
      </c>
      <c r="O545" s="109"/>
      <c r="P545" s="109"/>
      <c r="Q545" s="111">
        <v>43984.744016203702</v>
      </c>
      <c r="R545" s="109"/>
      <c r="S545" s="109"/>
      <c r="T545" s="109"/>
      <c r="U545" s="109"/>
      <c r="V545" s="109"/>
      <c r="W545" s="109"/>
      <c r="X545" s="109"/>
      <c r="Y545" s="110">
        <v>0</v>
      </c>
      <c r="Z545" s="109"/>
      <c r="AA545" s="109"/>
      <c r="AB545" s="109"/>
      <c r="AC545" s="109"/>
      <c r="AD545" s="109"/>
      <c r="AE545" s="110"/>
    </row>
    <row r="546" spans="1:31" x14ac:dyDescent="0.25">
      <c r="A546" s="109">
        <f>1*Táblázat2[[#This Row],[Órarendi igények]]</f>
        <v>100</v>
      </c>
      <c r="B546" s="109" t="s">
        <v>1965</v>
      </c>
      <c r="C546" s="109" t="s">
        <v>2160</v>
      </c>
      <c r="D546" s="109" t="s">
        <v>1634</v>
      </c>
      <c r="E546" s="109"/>
      <c r="F546" s="109" t="s">
        <v>4633</v>
      </c>
      <c r="G546" s="109" t="s">
        <v>1967</v>
      </c>
      <c r="H546" s="109" t="s">
        <v>1593</v>
      </c>
      <c r="I546" s="110">
        <v>14</v>
      </c>
      <c r="J546" s="109" t="s">
        <v>1968</v>
      </c>
      <c r="K546" s="110">
        <v>0</v>
      </c>
      <c r="L546" s="109" t="str">
        <f>CONCATENATE(Táblázat2[[#This Row],[Hét típusa]],Táblázat2[[#This Row],[Órarendi információ]])</f>
        <v>SZE:14:00-16:00(B gyakorló 10. (Kecskeméti u.) (ÁB-2-212))</v>
      </c>
      <c r="M546" s="109" t="s">
        <v>1574</v>
      </c>
      <c r="N546" s="109" t="s">
        <v>1574</v>
      </c>
      <c r="O546" s="109"/>
      <c r="P546" s="109"/>
      <c r="Q546" s="111">
        <v>43984.744189814803</v>
      </c>
      <c r="R546" s="109" t="s">
        <v>2601</v>
      </c>
      <c r="S546" s="109" t="s">
        <v>4629</v>
      </c>
      <c r="T546" s="109" t="s">
        <v>3501</v>
      </c>
      <c r="U546" s="109" t="s">
        <v>4626</v>
      </c>
      <c r="V546" s="109" t="s">
        <v>4618</v>
      </c>
      <c r="W546" s="109" t="s">
        <v>4619</v>
      </c>
      <c r="X546" s="109"/>
      <c r="Y546" s="110">
        <v>0</v>
      </c>
      <c r="Z546" s="109"/>
      <c r="AA546" s="109" t="s">
        <v>5194</v>
      </c>
      <c r="AB546" s="109" t="s">
        <v>5194</v>
      </c>
      <c r="AC546" s="109" t="s">
        <v>155</v>
      </c>
      <c r="AD546" s="109" t="s">
        <v>5195</v>
      </c>
      <c r="AE546" s="110">
        <v>40</v>
      </c>
    </row>
    <row r="547" spans="1:31" x14ac:dyDescent="0.25">
      <c r="A547" s="109">
        <f>1*Táblázat2[[#This Row],[Órarendi igények]]</f>
        <v>101</v>
      </c>
      <c r="B547" s="109" t="s">
        <v>1965</v>
      </c>
      <c r="C547" s="109" t="s">
        <v>2237</v>
      </c>
      <c r="D547" s="109" t="s">
        <v>1652</v>
      </c>
      <c r="E547" s="109"/>
      <c r="F547" s="109" t="s">
        <v>4717</v>
      </c>
      <c r="G547" s="109" t="s">
        <v>1967</v>
      </c>
      <c r="H547" s="109" t="s">
        <v>1593</v>
      </c>
      <c r="I547" s="110">
        <v>14</v>
      </c>
      <c r="J547" s="109" t="s">
        <v>1968</v>
      </c>
      <c r="K547" s="110">
        <v>0</v>
      </c>
      <c r="L547" s="109" t="str">
        <f>CONCATENATE(Táblázat2[[#This Row],[Hét típusa]],Táblázat2[[#This Row],[Órarendi információ]])</f>
        <v>K:16:00-18:00(B gyakorló 09. (Kecskeméti u.) (ÁB-2-221))</v>
      </c>
      <c r="M547" s="109" t="s">
        <v>1574</v>
      </c>
      <c r="N547" s="109" t="s">
        <v>1574</v>
      </c>
      <c r="O547" s="109"/>
      <c r="P547" s="109"/>
      <c r="Q547" s="111">
        <v>43984.744189814803</v>
      </c>
      <c r="R547" s="109" t="s">
        <v>2474</v>
      </c>
      <c r="S547" s="109" t="s">
        <v>4635</v>
      </c>
      <c r="T547" s="109" t="s">
        <v>4626</v>
      </c>
      <c r="U547" s="109" t="s">
        <v>3502</v>
      </c>
      <c r="V547" s="109" t="s">
        <v>4718</v>
      </c>
      <c r="W547" s="109" t="s">
        <v>4619</v>
      </c>
      <c r="X547" s="109"/>
      <c r="Y547" s="110">
        <v>0</v>
      </c>
      <c r="Z547" s="109"/>
      <c r="AA547" s="109" t="s">
        <v>5242</v>
      </c>
      <c r="AB547" s="109" t="s">
        <v>5242</v>
      </c>
      <c r="AC547" s="109" t="s">
        <v>154</v>
      </c>
      <c r="AD547" s="109" t="s">
        <v>5243</v>
      </c>
      <c r="AE547" s="110">
        <v>30</v>
      </c>
    </row>
    <row r="548" spans="1:31" x14ac:dyDescent="0.25">
      <c r="A548" s="109">
        <f>1*Táblázat2[[#This Row],[Órarendi igények]]</f>
        <v>102</v>
      </c>
      <c r="B548" s="109" t="s">
        <v>1965</v>
      </c>
      <c r="C548" s="109" t="s">
        <v>2106</v>
      </c>
      <c r="D548" s="109" t="s">
        <v>1664</v>
      </c>
      <c r="E548" s="109"/>
      <c r="F548" s="109" t="s">
        <v>4634</v>
      </c>
      <c r="G548" s="109" t="s">
        <v>1967</v>
      </c>
      <c r="H548" s="109" t="s">
        <v>1593</v>
      </c>
      <c r="I548" s="110">
        <v>14</v>
      </c>
      <c r="J548" s="109" t="s">
        <v>1968</v>
      </c>
      <c r="K548" s="110">
        <v>0</v>
      </c>
      <c r="L548" s="109" t="str">
        <f>CONCATENATE(Táblázat2[[#This Row],[Hét típusa]],Táblázat2[[#This Row],[Órarendi információ]])</f>
        <v>K:12:00-14:00(B gyakorló 02. (Kecskeméti u.) (ÁB-0-2))</v>
      </c>
      <c r="M548" s="109" t="s">
        <v>1574</v>
      </c>
      <c r="N548" s="109" t="s">
        <v>1574</v>
      </c>
      <c r="O548" s="109"/>
      <c r="P548" s="109"/>
      <c r="Q548" s="111">
        <v>43984.744189814803</v>
      </c>
      <c r="R548" s="109" t="s">
        <v>2652</v>
      </c>
      <c r="S548" s="109" t="s">
        <v>4635</v>
      </c>
      <c r="T548" s="109" t="s">
        <v>3500</v>
      </c>
      <c r="U548" s="109" t="s">
        <v>3501</v>
      </c>
      <c r="V548" s="109" t="s">
        <v>4624</v>
      </c>
      <c r="W548" s="109" t="s">
        <v>4619</v>
      </c>
      <c r="X548" s="109"/>
      <c r="Y548" s="110">
        <v>0</v>
      </c>
      <c r="Z548" s="109"/>
      <c r="AA548" s="109" t="s">
        <v>5234</v>
      </c>
      <c r="AB548" s="109" t="s">
        <v>5234</v>
      </c>
      <c r="AC548" s="109" t="s">
        <v>147</v>
      </c>
      <c r="AD548" s="109" t="s">
        <v>5235</v>
      </c>
      <c r="AE548" s="110">
        <v>40</v>
      </c>
    </row>
    <row r="549" spans="1:31" x14ac:dyDescent="0.25">
      <c r="A549" s="109">
        <f>1*Táblázat2[[#This Row],[Órarendi igények]]</f>
        <v>103</v>
      </c>
      <c r="B549" s="109" t="s">
        <v>1965</v>
      </c>
      <c r="C549" s="109" t="s">
        <v>2195</v>
      </c>
      <c r="D549" s="109" t="s">
        <v>1602</v>
      </c>
      <c r="E549" s="109"/>
      <c r="F549" s="109" t="s">
        <v>4636</v>
      </c>
      <c r="G549" s="109" t="s">
        <v>1967</v>
      </c>
      <c r="H549" s="109" t="s">
        <v>1593</v>
      </c>
      <c r="I549" s="110">
        <v>14</v>
      </c>
      <c r="J549" s="109" t="s">
        <v>1968</v>
      </c>
      <c r="K549" s="110">
        <v>0</v>
      </c>
      <c r="L549" s="109" t="str">
        <f>CONCATENATE(Táblázat2[[#This Row],[Hét típusa]],Táblázat2[[#This Row],[Órarendi információ]])</f>
        <v>SZE:16:00-18:00(B gyakorló 13. (Kecskeméti u.) (ÁB-3-305))</v>
      </c>
      <c r="M549" s="109" t="s">
        <v>1574</v>
      </c>
      <c r="N549" s="109" t="s">
        <v>1574</v>
      </c>
      <c r="O549" s="109"/>
      <c r="P549" s="109"/>
      <c r="Q549" s="111">
        <v>43984.744189814803</v>
      </c>
      <c r="R549" s="109" t="s">
        <v>2653</v>
      </c>
      <c r="S549" s="109" t="s">
        <v>4629</v>
      </c>
      <c r="T549" s="109" t="s">
        <v>4626</v>
      </c>
      <c r="U549" s="109" t="s">
        <v>3502</v>
      </c>
      <c r="V549" s="109" t="s">
        <v>4637</v>
      </c>
      <c r="W549" s="109" t="s">
        <v>4619</v>
      </c>
      <c r="X549" s="109"/>
      <c r="Y549" s="110">
        <v>0</v>
      </c>
      <c r="Z549" s="109"/>
      <c r="AA549" s="109" t="s">
        <v>5226</v>
      </c>
      <c r="AB549" s="109" t="s">
        <v>5226</v>
      </c>
      <c r="AC549" s="109" t="s">
        <v>158</v>
      </c>
      <c r="AD549" s="109" t="s">
        <v>5227</v>
      </c>
      <c r="AE549" s="110">
        <v>40</v>
      </c>
    </row>
    <row r="550" spans="1:31" x14ac:dyDescent="0.25">
      <c r="A550" s="109">
        <f>1*Táblázat2[[#This Row],[Órarendi igények]]</f>
        <v>104</v>
      </c>
      <c r="B550" s="109" t="s">
        <v>1965</v>
      </c>
      <c r="C550" s="109" t="s">
        <v>2144</v>
      </c>
      <c r="D550" s="109" t="s">
        <v>1615</v>
      </c>
      <c r="E550" s="109"/>
      <c r="F550" s="109" t="s">
        <v>4915</v>
      </c>
      <c r="G550" s="109" t="s">
        <v>1967</v>
      </c>
      <c r="H550" s="109" t="s">
        <v>1593</v>
      </c>
      <c r="I550" s="110">
        <v>14</v>
      </c>
      <c r="J550" s="109" t="s">
        <v>1968</v>
      </c>
      <c r="K550" s="110">
        <v>0</v>
      </c>
      <c r="L550" s="109" t="str">
        <f>CONCATENATE(Táblázat2[[#This Row],[Hét típusa]],Táblázat2[[#This Row],[Órarendi információ]])</f>
        <v>CS:14:00-16:00(B gyakorló 10. (Kecskeméti u.) (ÁB-2-212))</v>
      </c>
      <c r="M550" s="109" t="s">
        <v>1574</v>
      </c>
      <c r="N550" s="109" t="s">
        <v>1574</v>
      </c>
      <c r="O550" s="109"/>
      <c r="P550" s="109"/>
      <c r="Q550" s="111">
        <v>43984.744189814803</v>
      </c>
      <c r="R550" s="109" t="s">
        <v>2475</v>
      </c>
      <c r="S550" s="109" t="s">
        <v>4617</v>
      </c>
      <c r="T550" s="109" t="s">
        <v>3501</v>
      </c>
      <c r="U550" s="109" t="s">
        <v>4626</v>
      </c>
      <c r="V550" s="109" t="s">
        <v>4618</v>
      </c>
      <c r="W550" s="109" t="s">
        <v>4619</v>
      </c>
      <c r="X550" s="109"/>
      <c r="Y550" s="110">
        <v>0</v>
      </c>
      <c r="Z550" s="109"/>
      <c r="AA550" s="109" t="s">
        <v>5194</v>
      </c>
      <c r="AB550" s="109" t="s">
        <v>5194</v>
      </c>
      <c r="AC550" s="109" t="s">
        <v>155</v>
      </c>
      <c r="AD550" s="109" t="s">
        <v>5195</v>
      </c>
      <c r="AE550" s="110">
        <v>40</v>
      </c>
    </row>
    <row r="551" spans="1:31" x14ac:dyDescent="0.25">
      <c r="A551" s="109">
        <f>1*Táblázat2[[#This Row],[Órarendi igények]]</f>
        <v>105</v>
      </c>
      <c r="B551" s="109" t="s">
        <v>1965</v>
      </c>
      <c r="C551" s="109" t="s">
        <v>2145</v>
      </c>
      <c r="D551" s="109" t="s">
        <v>1666</v>
      </c>
      <c r="E551" s="109"/>
      <c r="F551" s="109" t="s">
        <v>4966</v>
      </c>
      <c r="G551" s="109" t="s">
        <v>1967</v>
      </c>
      <c r="H551" s="109" t="s">
        <v>1593</v>
      </c>
      <c r="I551" s="110">
        <v>14</v>
      </c>
      <c r="J551" s="109" t="s">
        <v>1968</v>
      </c>
      <c r="K551" s="110">
        <v>0</v>
      </c>
      <c r="L551" s="109" t="str">
        <f>CONCATENATE(Táblázat2[[#This Row],[Hét típusa]],Táblázat2[[#This Row],[Órarendi információ]])</f>
        <v>H:16:00-18:00(A tanterem VIII. (Vécsey auditórium) (ÁA-3,5-503))</v>
      </c>
      <c r="M551" s="109" t="s">
        <v>1574</v>
      </c>
      <c r="N551" s="109" t="s">
        <v>1574</v>
      </c>
      <c r="O551" s="109"/>
      <c r="P551" s="109"/>
      <c r="Q551" s="111">
        <v>43984.744189814803</v>
      </c>
      <c r="R551" s="109" t="s">
        <v>2522</v>
      </c>
      <c r="S551" s="109" t="s">
        <v>4623</v>
      </c>
      <c r="T551" s="109" t="s">
        <v>4626</v>
      </c>
      <c r="U551" s="109" t="s">
        <v>3502</v>
      </c>
      <c r="V551" s="109" t="s">
        <v>4745</v>
      </c>
      <c r="W551" s="109" t="s">
        <v>4619</v>
      </c>
      <c r="X551" s="109"/>
      <c r="Y551" s="110">
        <v>0</v>
      </c>
      <c r="Z551" s="109"/>
      <c r="AA551" s="109" t="s">
        <v>5252</v>
      </c>
      <c r="AB551" s="109" t="s">
        <v>5252</v>
      </c>
      <c r="AC551" s="109" t="s">
        <v>145</v>
      </c>
      <c r="AD551" s="109" t="s">
        <v>5253</v>
      </c>
      <c r="AE551" s="110">
        <v>480</v>
      </c>
    </row>
    <row r="552" spans="1:31" x14ac:dyDescent="0.25">
      <c r="A552" s="109">
        <f>1*Táblázat2[[#This Row],[Órarendi igények]]</f>
        <v>106</v>
      </c>
      <c r="B552" s="109" t="s">
        <v>1965</v>
      </c>
      <c r="C552" s="109" t="s">
        <v>2075</v>
      </c>
      <c r="D552" s="109" t="s">
        <v>1619</v>
      </c>
      <c r="E552" s="109"/>
      <c r="F552" s="109" t="s">
        <v>4781</v>
      </c>
      <c r="G552" s="109" t="s">
        <v>1967</v>
      </c>
      <c r="H552" s="109" t="s">
        <v>1593</v>
      </c>
      <c r="I552" s="110">
        <v>14</v>
      </c>
      <c r="J552" s="109" t="s">
        <v>1968</v>
      </c>
      <c r="K552" s="110">
        <v>0</v>
      </c>
      <c r="L552" s="109" t="str">
        <f>CONCATENATE(Táblázat2[[#This Row],[Hét típusa]],Táblázat2[[#This Row],[Órarendi információ]])</f>
        <v>H:16:00-18:00(A tanterem IX. (Grosschmid auditórium) (ÁA-3-305))</v>
      </c>
      <c r="M552" s="109" t="s">
        <v>1574</v>
      </c>
      <c r="N552" s="109" t="s">
        <v>1574</v>
      </c>
      <c r="O552" s="109"/>
      <c r="P552" s="109"/>
      <c r="Q552" s="111">
        <v>43984.744189814803</v>
      </c>
      <c r="R552" s="109" t="s">
        <v>2608</v>
      </c>
      <c r="S552" s="109" t="s">
        <v>4623</v>
      </c>
      <c r="T552" s="109" t="s">
        <v>4626</v>
      </c>
      <c r="U552" s="109" t="s">
        <v>3502</v>
      </c>
      <c r="V552" s="109" t="s">
        <v>4665</v>
      </c>
      <c r="W552" s="109" t="s">
        <v>4619</v>
      </c>
      <c r="X552" s="109"/>
      <c r="Y552" s="110">
        <v>0</v>
      </c>
      <c r="Z552" s="109"/>
      <c r="AA552" s="109" t="s">
        <v>5220</v>
      </c>
      <c r="AB552" s="109" t="s">
        <v>5220</v>
      </c>
      <c r="AC552" s="109" t="s">
        <v>141</v>
      </c>
      <c r="AD552" s="109" t="s">
        <v>5221</v>
      </c>
      <c r="AE552" s="110">
        <v>400</v>
      </c>
    </row>
    <row r="553" spans="1:31" x14ac:dyDescent="0.25">
      <c r="A553" s="109">
        <f>1*Táblázat2[[#This Row],[Órarendi igények]]</f>
        <v>107</v>
      </c>
      <c r="B553" s="109" t="s">
        <v>1965</v>
      </c>
      <c r="C553" s="109" t="s">
        <v>1966</v>
      </c>
      <c r="D553" s="109" t="s">
        <v>1621</v>
      </c>
      <c r="E553" s="109"/>
      <c r="F553" s="109" t="s">
        <v>5020</v>
      </c>
      <c r="G553" s="109" t="s">
        <v>1967</v>
      </c>
      <c r="H553" s="109" t="s">
        <v>1593</v>
      </c>
      <c r="I553" s="110">
        <v>14</v>
      </c>
      <c r="J553" s="109" t="s">
        <v>1968</v>
      </c>
      <c r="K553" s="110">
        <v>0</v>
      </c>
      <c r="L553" s="109" t="str">
        <f>CONCATENATE(Táblázat2[[#This Row],[Hét típusa]],Táblázat2[[#This Row],[Órarendi információ]])</f>
        <v>H:14:00-16:00(A tanterem VIII. (Vécsey auditórium) (ÁA-3,5-503))</v>
      </c>
      <c r="M553" s="109" t="s">
        <v>1574</v>
      </c>
      <c r="N553" s="109" t="s">
        <v>1574</v>
      </c>
      <c r="O553" s="109"/>
      <c r="P553" s="109"/>
      <c r="Q553" s="111">
        <v>43984.744189814803</v>
      </c>
      <c r="R553" s="109" t="s">
        <v>2523</v>
      </c>
      <c r="S553" s="109" t="s">
        <v>4623</v>
      </c>
      <c r="T553" s="109" t="s">
        <v>3501</v>
      </c>
      <c r="U553" s="109" t="s">
        <v>4626</v>
      </c>
      <c r="V553" s="109" t="s">
        <v>4745</v>
      </c>
      <c r="W553" s="109" t="s">
        <v>4619</v>
      </c>
      <c r="X553" s="109"/>
      <c r="Y553" s="110">
        <v>0</v>
      </c>
      <c r="Z553" s="109"/>
      <c r="AA553" s="109" t="s">
        <v>5252</v>
      </c>
      <c r="AB553" s="109" t="s">
        <v>5252</v>
      </c>
      <c r="AC553" s="109" t="s">
        <v>145</v>
      </c>
      <c r="AD553" s="109" t="s">
        <v>5253</v>
      </c>
      <c r="AE553" s="110">
        <v>480</v>
      </c>
    </row>
    <row r="554" spans="1:31" x14ac:dyDescent="0.25">
      <c r="A554" s="109">
        <f>1*Táblázat2[[#This Row],[Órarendi igények]]</f>
        <v>108</v>
      </c>
      <c r="B554" s="109" t="s">
        <v>1965</v>
      </c>
      <c r="C554" s="109" t="s">
        <v>1969</v>
      </c>
      <c r="D554" s="109" t="s">
        <v>1654</v>
      </c>
      <c r="E554" s="109"/>
      <c r="F554" s="109" t="s">
        <v>4916</v>
      </c>
      <c r="G554" s="109" t="s">
        <v>1967</v>
      </c>
      <c r="H554" s="109" t="s">
        <v>1593</v>
      </c>
      <c r="I554" s="110">
        <v>14</v>
      </c>
      <c r="J554" s="109" t="s">
        <v>1968</v>
      </c>
      <c r="K554" s="110">
        <v>0</v>
      </c>
      <c r="L554" s="109" t="str">
        <f>CONCATENATE(Táblázat2[[#This Row],[Hét típusa]],Táblázat2[[#This Row],[Órarendi információ]])</f>
        <v>CS:14:00-16:00(B gyakorló 06. (Kecskeméti u.) (ÁB-2-202))</v>
      </c>
      <c r="M554" s="109" t="s">
        <v>1574</v>
      </c>
      <c r="N554" s="109" t="s">
        <v>1574</v>
      </c>
      <c r="O554" s="109"/>
      <c r="P554" s="109"/>
      <c r="Q554" s="111">
        <v>43984.744189814803</v>
      </c>
      <c r="R554" s="109" t="s">
        <v>3527</v>
      </c>
      <c r="S554" s="109" t="s">
        <v>4617</v>
      </c>
      <c r="T554" s="109" t="s">
        <v>3501</v>
      </c>
      <c r="U554" s="109" t="s">
        <v>4626</v>
      </c>
      <c r="V554" s="109" t="s">
        <v>4917</v>
      </c>
      <c r="W554" s="109" t="s">
        <v>4619</v>
      </c>
      <c r="X554" s="109"/>
      <c r="Y554" s="110">
        <v>0</v>
      </c>
      <c r="Z554" s="109"/>
      <c r="AA554" s="109" t="s">
        <v>5267</v>
      </c>
      <c r="AB554" s="109" t="s">
        <v>5267</v>
      </c>
      <c r="AC554" s="109" t="s">
        <v>151</v>
      </c>
      <c r="AD554" s="109" t="s">
        <v>5268</v>
      </c>
      <c r="AE554" s="110">
        <v>30</v>
      </c>
    </row>
    <row r="555" spans="1:31" x14ac:dyDescent="0.25">
      <c r="A555" s="109">
        <f>1*Táblázat2[[#This Row],[Órarendi igények]]</f>
        <v>118</v>
      </c>
      <c r="B555" s="109" t="s">
        <v>1965</v>
      </c>
      <c r="C555" s="109" t="s">
        <v>3156</v>
      </c>
      <c r="D555" s="109" t="s">
        <v>3086</v>
      </c>
      <c r="E555" s="109"/>
      <c r="F555" s="109" t="s">
        <v>5159</v>
      </c>
      <c r="G555" s="109" t="s">
        <v>3157</v>
      </c>
      <c r="H555" s="109" t="s">
        <v>1573</v>
      </c>
      <c r="I555" s="110">
        <v>90</v>
      </c>
      <c r="J555" s="109" t="s">
        <v>932</v>
      </c>
      <c r="K555" s="110">
        <v>0</v>
      </c>
      <c r="L555" s="109" t="str">
        <f>CONCATENATE(Táblázat2[[#This Row],[Hét típusa]],Táblázat2[[#This Row],[Órarendi információ]])</f>
        <v>K:18:00-20:00(Távolléti oktatás (TÁVOLLÉTI))</v>
      </c>
      <c r="M555" s="109" t="s">
        <v>1574</v>
      </c>
      <c r="N555" s="109" t="s">
        <v>1574</v>
      </c>
      <c r="O555" s="109" t="s">
        <v>3549</v>
      </c>
      <c r="P555" s="109"/>
      <c r="Q555" s="111">
        <v>43991.6855208333</v>
      </c>
      <c r="R555" s="109" t="s">
        <v>2558</v>
      </c>
      <c r="S555" s="109" t="s">
        <v>4635</v>
      </c>
      <c r="T555" s="109" t="s">
        <v>3502</v>
      </c>
      <c r="U555" s="109" t="s">
        <v>4639</v>
      </c>
      <c r="V555" s="109" t="s">
        <v>5149</v>
      </c>
      <c r="W555" s="109" t="s">
        <v>4619</v>
      </c>
      <c r="X555" s="109"/>
      <c r="Y555" s="110">
        <v>0</v>
      </c>
      <c r="Z555" s="109"/>
      <c r="AA555" s="109" t="s">
        <v>5190</v>
      </c>
      <c r="AB555" s="109" t="s">
        <v>5190</v>
      </c>
      <c r="AC555" s="109" t="s">
        <v>5191</v>
      </c>
      <c r="AD555" s="109"/>
      <c r="AE555" s="110"/>
    </row>
    <row r="556" spans="1:31" x14ac:dyDescent="0.25">
      <c r="A556" s="109">
        <f>1*Táblázat2[[#This Row],[Órarendi igények]]</f>
        <v>119</v>
      </c>
      <c r="B556" s="109" t="s">
        <v>1965</v>
      </c>
      <c r="C556" s="109" t="s">
        <v>2445</v>
      </c>
      <c r="D556" s="109" t="s">
        <v>1571</v>
      </c>
      <c r="E556" s="109"/>
      <c r="F556" s="109"/>
      <c r="G556" s="109" t="s">
        <v>2446</v>
      </c>
      <c r="H556" s="109" t="s">
        <v>1573</v>
      </c>
      <c r="I556" s="110">
        <v>666</v>
      </c>
      <c r="J556" s="109" t="s">
        <v>298</v>
      </c>
      <c r="K556" s="110">
        <v>0</v>
      </c>
      <c r="L556" s="109" t="s">
        <v>1574</v>
      </c>
      <c r="M556" s="109" t="s">
        <v>1574</v>
      </c>
      <c r="N556" s="109" t="s">
        <v>1574</v>
      </c>
      <c r="O556" s="109"/>
      <c r="P556" s="109"/>
      <c r="Q556" s="111">
        <v>43985.544189814798</v>
      </c>
      <c r="R556" s="109" t="s">
        <v>2580</v>
      </c>
      <c r="S556" s="109"/>
      <c r="T556" s="109"/>
      <c r="U556" s="109"/>
      <c r="V556" s="109"/>
      <c r="W556" s="109"/>
      <c r="X556" s="109"/>
      <c r="Y556" s="110">
        <v>0</v>
      </c>
      <c r="Z556" s="109"/>
      <c r="AA556" s="109"/>
      <c r="AB556" s="109"/>
      <c r="AC556" s="109"/>
      <c r="AD556" s="109"/>
      <c r="AE556" s="110"/>
    </row>
    <row r="557" spans="1:31" x14ac:dyDescent="0.25">
      <c r="A557" s="109">
        <f>1*Táblázat2[[#This Row],[Órarendi igények]]</f>
        <v>120</v>
      </c>
      <c r="B557" s="109" t="s">
        <v>1965</v>
      </c>
      <c r="C557" s="109" t="s">
        <v>2457</v>
      </c>
      <c r="D557" s="109" t="s">
        <v>1571</v>
      </c>
      <c r="E557" s="109"/>
      <c r="F557" s="109"/>
      <c r="G557" s="109" t="s">
        <v>2458</v>
      </c>
      <c r="H557" s="109" t="s">
        <v>1573</v>
      </c>
      <c r="I557" s="110">
        <v>666</v>
      </c>
      <c r="J557" s="109" t="s">
        <v>298</v>
      </c>
      <c r="K557" s="110">
        <v>0</v>
      </c>
      <c r="L557" s="109" t="s">
        <v>1574</v>
      </c>
      <c r="M557" s="109" t="s">
        <v>1574</v>
      </c>
      <c r="N557" s="109" t="s">
        <v>1574</v>
      </c>
      <c r="O557" s="109"/>
      <c r="P557" s="109"/>
      <c r="Q557" s="111">
        <v>43985.746412036999</v>
      </c>
      <c r="R557" s="109" t="s">
        <v>2580</v>
      </c>
      <c r="S557" s="109"/>
      <c r="T557" s="109"/>
      <c r="U557" s="109"/>
      <c r="V557" s="109"/>
      <c r="W557" s="109"/>
      <c r="X557" s="109"/>
      <c r="Y557" s="110">
        <v>0</v>
      </c>
      <c r="Z557" s="109"/>
      <c r="AA557" s="109"/>
      <c r="AB557" s="109"/>
      <c r="AC557" s="109"/>
      <c r="AD557" s="109"/>
      <c r="AE557" s="110"/>
    </row>
    <row r="558" spans="1:31" x14ac:dyDescent="0.25">
      <c r="A558" s="109">
        <f>1*Táblázat2[[#This Row],[Órarendi igények]]</f>
        <v>121</v>
      </c>
      <c r="B558" s="109" t="s">
        <v>1965</v>
      </c>
      <c r="C558" s="109" t="s">
        <v>3419</v>
      </c>
      <c r="D558" s="109" t="s">
        <v>3054</v>
      </c>
      <c r="E558" s="109"/>
      <c r="F558" s="109" t="s">
        <v>5170</v>
      </c>
      <c r="G558" s="109" t="s">
        <v>3420</v>
      </c>
      <c r="H558" s="109" t="s">
        <v>1573</v>
      </c>
      <c r="I558" s="110">
        <v>10</v>
      </c>
      <c r="J558" s="109" t="s">
        <v>3421</v>
      </c>
      <c r="K558" s="110">
        <v>0</v>
      </c>
      <c r="L558" s="109" t="str">
        <f>CONCATENATE(Táblázat2[[#This Row],[Hét típusa]],Táblázat2[[#This Row],[Órarendi információ]])</f>
        <v>H:16:00-18:00(Távolléti oktatás (TÁVOLLÉTI))</v>
      </c>
      <c r="M558" s="109" t="s">
        <v>1574</v>
      </c>
      <c r="N558" s="109" t="s">
        <v>1574</v>
      </c>
      <c r="O558" s="109" t="s">
        <v>3561</v>
      </c>
      <c r="P558" s="109"/>
      <c r="Q558" s="111">
        <v>43994.750821759299</v>
      </c>
      <c r="R558" s="109" t="s">
        <v>2556</v>
      </c>
      <c r="S558" s="109" t="s">
        <v>4623</v>
      </c>
      <c r="T558" s="109" t="s">
        <v>4626</v>
      </c>
      <c r="U558" s="109" t="s">
        <v>3502</v>
      </c>
      <c r="V558" s="109" t="s">
        <v>5149</v>
      </c>
      <c r="W558" s="109" t="s">
        <v>4619</v>
      </c>
      <c r="X558" s="109"/>
      <c r="Y558" s="110">
        <v>0</v>
      </c>
      <c r="Z558" s="109"/>
      <c r="AA558" s="109" t="s">
        <v>5190</v>
      </c>
      <c r="AB558" s="109" t="s">
        <v>5190</v>
      </c>
      <c r="AC558" s="109" t="s">
        <v>5191</v>
      </c>
      <c r="AD558" s="109"/>
      <c r="AE558" s="110"/>
    </row>
    <row r="559" spans="1:31" x14ac:dyDescent="0.25">
      <c r="A559" s="109">
        <f>1*Táblázat2[[#This Row],[Órarendi igények]]</f>
        <v>122</v>
      </c>
      <c r="B559" s="109" t="s">
        <v>1965</v>
      </c>
      <c r="C559" s="109" t="s">
        <v>3141</v>
      </c>
      <c r="D559" s="109" t="s">
        <v>3086</v>
      </c>
      <c r="E559" s="109"/>
      <c r="F559" s="109" t="s">
        <v>5129</v>
      </c>
      <c r="G559" s="109" t="s">
        <v>3142</v>
      </c>
      <c r="H559" s="109" t="s">
        <v>1573</v>
      </c>
      <c r="I559" s="110">
        <v>15</v>
      </c>
      <c r="J559" s="109" t="s">
        <v>935</v>
      </c>
      <c r="K559" s="110">
        <v>0</v>
      </c>
      <c r="L559" s="109" t="str">
        <f>CONCATENATE(Táblázat2[[#This Row],[Hét típusa]],Táblázat2[[#This Row],[Órarendi információ]])</f>
        <v>K:16:00-18:00(A gyakorló 15. (könyvtár) (ÁA-0,5-122/a))</v>
      </c>
      <c r="M559" s="109" t="s">
        <v>1574</v>
      </c>
      <c r="N559" s="109" t="s">
        <v>1574</v>
      </c>
      <c r="O559" s="109" t="s">
        <v>3584</v>
      </c>
      <c r="P559" s="109"/>
      <c r="Q559" s="111">
        <v>43991.6860185185</v>
      </c>
      <c r="R559" s="109" t="s">
        <v>2514</v>
      </c>
      <c r="S559" s="109" t="s">
        <v>4635</v>
      </c>
      <c r="T559" s="109" t="s">
        <v>4626</v>
      </c>
      <c r="U559" s="109" t="s">
        <v>3502</v>
      </c>
      <c r="V559" s="109" t="s">
        <v>4906</v>
      </c>
      <c r="W559" s="109" t="s">
        <v>4619</v>
      </c>
      <c r="X559" s="109"/>
      <c r="Y559" s="110">
        <v>0</v>
      </c>
      <c r="Z559" s="109"/>
      <c r="AA559" s="109" t="s">
        <v>5262</v>
      </c>
      <c r="AB559" s="109" t="s">
        <v>5262</v>
      </c>
      <c r="AC559" s="109" t="s">
        <v>5263</v>
      </c>
      <c r="AD559" s="109" t="s">
        <v>5264</v>
      </c>
      <c r="AE559" s="110">
        <v>20</v>
      </c>
    </row>
    <row r="560" spans="1:31" x14ac:dyDescent="0.25">
      <c r="A560" s="109">
        <f>1*Táblázat2[[#This Row],[Órarendi igények]]</f>
        <v>123</v>
      </c>
      <c r="B560" s="109" t="s">
        <v>1974</v>
      </c>
      <c r="C560" s="109" t="s">
        <v>3348</v>
      </c>
      <c r="D560" s="109" t="s">
        <v>3054</v>
      </c>
      <c r="E560" s="109"/>
      <c r="F560" s="109" t="s">
        <v>5182</v>
      </c>
      <c r="G560" s="109" t="s">
        <v>3349</v>
      </c>
      <c r="H560" s="109" t="s">
        <v>1573</v>
      </c>
      <c r="I560" s="110">
        <v>20</v>
      </c>
      <c r="J560" s="109" t="s">
        <v>1047</v>
      </c>
      <c r="K560" s="110">
        <v>0</v>
      </c>
      <c r="L560" s="109" t="str">
        <f>CONCATENATE(Táblázat2[[#This Row],[Hét típusa]],Táblázat2[[#This Row],[Órarendi információ]])</f>
        <v>H:18:00-20:00(Távolléti oktatás (TÁVOLLÉTI))</v>
      </c>
      <c r="M560" s="109" t="s">
        <v>1574</v>
      </c>
      <c r="N560" s="109" t="s">
        <v>1574</v>
      </c>
      <c r="O560" s="109"/>
      <c r="P560" s="109"/>
      <c r="Q560" s="111">
        <v>43994.759965277801</v>
      </c>
      <c r="R560" s="109" t="s">
        <v>2554</v>
      </c>
      <c r="S560" s="109" t="s">
        <v>4623</v>
      </c>
      <c r="T560" s="109" t="s">
        <v>3502</v>
      </c>
      <c r="U560" s="109" t="s">
        <v>4639</v>
      </c>
      <c r="V560" s="109" t="s">
        <v>5149</v>
      </c>
      <c r="W560" s="109" t="s">
        <v>4619</v>
      </c>
      <c r="X560" s="109"/>
      <c r="Y560" s="110">
        <v>0</v>
      </c>
      <c r="Z560" s="109"/>
      <c r="AA560" s="109" t="s">
        <v>5190</v>
      </c>
      <c r="AB560" s="109" t="s">
        <v>5190</v>
      </c>
      <c r="AC560" s="109" t="s">
        <v>5191</v>
      </c>
      <c r="AD560" s="109"/>
      <c r="AE560" s="110"/>
    </row>
    <row r="561" spans="1:31" x14ac:dyDescent="0.25">
      <c r="A561" s="109">
        <f>1*Táblázat2[[#This Row],[Órarendi igények]]</f>
        <v>124</v>
      </c>
      <c r="B561" s="109" t="s">
        <v>1974</v>
      </c>
      <c r="C561" s="109" t="s">
        <v>3285</v>
      </c>
      <c r="D561" s="109" t="s">
        <v>3268</v>
      </c>
      <c r="E561" s="109"/>
      <c r="F561" s="109" t="s">
        <v>5178</v>
      </c>
      <c r="G561" s="109" t="s">
        <v>3286</v>
      </c>
      <c r="H561" s="109" t="s">
        <v>1573</v>
      </c>
      <c r="I561" s="110">
        <v>777</v>
      </c>
      <c r="J561" s="109" t="s">
        <v>1046</v>
      </c>
      <c r="K561" s="110">
        <v>0</v>
      </c>
      <c r="L561" s="109" t="str">
        <f>CONCATENATE(Táblázat2[[#This Row],[Hét típusa]],Táblázat2[[#This Row],[Órarendi információ]])</f>
        <v>H:12:00-14:00(Távolléti oktatás (TÁVOLLÉTI))</v>
      </c>
      <c r="M561" s="109" t="s">
        <v>1574</v>
      </c>
      <c r="N561" s="109" t="s">
        <v>1574</v>
      </c>
      <c r="O561" s="109" t="s">
        <v>3445</v>
      </c>
      <c r="P561" s="109" t="s">
        <v>5300</v>
      </c>
      <c r="Q561" s="111">
        <v>43993.604976851799</v>
      </c>
      <c r="R561" s="109" t="s">
        <v>2554</v>
      </c>
      <c r="S561" s="109" t="s">
        <v>4623</v>
      </c>
      <c r="T561" s="109" t="s">
        <v>3500</v>
      </c>
      <c r="U561" s="109" t="s">
        <v>3501</v>
      </c>
      <c r="V561" s="109" t="s">
        <v>5149</v>
      </c>
      <c r="W561" s="109" t="s">
        <v>4619</v>
      </c>
      <c r="X561" s="109"/>
      <c r="Y561" s="110">
        <v>0</v>
      </c>
      <c r="Z561" s="109"/>
      <c r="AA561" s="109" t="s">
        <v>5190</v>
      </c>
      <c r="AB561" s="109" t="s">
        <v>5190</v>
      </c>
      <c r="AC561" s="109" t="s">
        <v>5191</v>
      </c>
      <c r="AD561" s="109"/>
      <c r="AE561" s="110"/>
    </row>
    <row r="562" spans="1:31" x14ac:dyDescent="0.25">
      <c r="A562" s="109">
        <f>1*Táblázat2[[#This Row],[Órarendi igények]]</f>
        <v>125</v>
      </c>
      <c r="B562" s="109" t="s">
        <v>1965</v>
      </c>
      <c r="C562" s="109" t="s">
        <v>2238</v>
      </c>
      <c r="D562" s="109" t="s">
        <v>1661</v>
      </c>
      <c r="E562" s="109"/>
      <c r="F562" s="109" t="s">
        <v>4824</v>
      </c>
      <c r="G562" s="109" t="s">
        <v>1967</v>
      </c>
      <c r="H562" s="109" t="s">
        <v>1593</v>
      </c>
      <c r="I562" s="110">
        <v>14</v>
      </c>
      <c r="J562" s="109" t="s">
        <v>1968</v>
      </c>
      <c r="K562" s="110">
        <v>0</v>
      </c>
      <c r="L562" s="109" t="str">
        <f>CONCATENATE(Táblázat2[[#This Row],[Hét típusa]],Táblázat2[[#This Row],[Órarendi információ]])</f>
        <v>SZE:16:00-18:00(A gyakorló 04. (ÁA-a-8))</v>
      </c>
      <c r="M562" s="109" t="s">
        <v>1574</v>
      </c>
      <c r="N562" s="109" t="s">
        <v>1574</v>
      </c>
      <c r="O562" s="109"/>
      <c r="P562" s="109"/>
      <c r="Q562" s="111">
        <v>43984.744201388901</v>
      </c>
      <c r="R562" s="109" t="s">
        <v>5188</v>
      </c>
      <c r="S562" s="109" t="s">
        <v>4629</v>
      </c>
      <c r="T562" s="109" t="s">
        <v>4626</v>
      </c>
      <c r="U562" s="109" t="s">
        <v>3502</v>
      </c>
      <c r="V562" s="109" t="s">
        <v>4676</v>
      </c>
      <c r="W562" s="109" t="s">
        <v>4619</v>
      </c>
      <c r="X562" s="109"/>
      <c r="Y562" s="110">
        <v>0</v>
      </c>
      <c r="Z562" s="109"/>
      <c r="AA562" s="109" t="s">
        <v>5204</v>
      </c>
      <c r="AB562" s="109" t="s">
        <v>5204</v>
      </c>
      <c r="AC562" s="109" t="s">
        <v>113</v>
      </c>
      <c r="AD562" s="109" t="s">
        <v>5205</v>
      </c>
      <c r="AE562" s="110">
        <v>40</v>
      </c>
    </row>
    <row r="563" spans="1:31" x14ac:dyDescent="0.25">
      <c r="A563" s="109">
        <f>1*Táblázat2[[#This Row],[Órarendi igények]]</f>
        <v>126</v>
      </c>
      <c r="B563" s="109" t="s">
        <v>1965</v>
      </c>
      <c r="C563" s="109" t="s">
        <v>2028</v>
      </c>
      <c r="D563" s="109" t="s">
        <v>1606</v>
      </c>
      <c r="E563" s="109"/>
      <c r="F563" s="109" t="s">
        <v>4825</v>
      </c>
      <c r="G563" s="109" t="s">
        <v>1967</v>
      </c>
      <c r="H563" s="109" t="s">
        <v>1593</v>
      </c>
      <c r="I563" s="110">
        <v>14</v>
      </c>
      <c r="J563" s="109" t="s">
        <v>1968</v>
      </c>
      <c r="K563" s="110">
        <v>0</v>
      </c>
      <c r="L563" s="109" t="str">
        <f>CONCATENATE(Táblázat2[[#This Row],[Hét típusa]],Táblázat2[[#This Row],[Órarendi információ]])</f>
        <v>K:14:00-16:00(A tanterem VII. (Nagy Ernő auditórium) (ÁA-2,5-305))</v>
      </c>
      <c r="M563" s="109" t="s">
        <v>1574</v>
      </c>
      <c r="N563" s="109" t="s">
        <v>1574</v>
      </c>
      <c r="O563" s="109"/>
      <c r="P563" s="109"/>
      <c r="Q563" s="111">
        <v>43984.744201388901</v>
      </c>
      <c r="R563" s="109" t="s">
        <v>2524</v>
      </c>
      <c r="S563" s="109" t="s">
        <v>4635</v>
      </c>
      <c r="T563" s="109" t="s">
        <v>3501</v>
      </c>
      <c r="U563" s="109" t="s">
        <v>4626</v>
      </c>
      <c r="V563" s="109" t="s">
        <v>4640</v>
      </c>
      <c r="W563" s="109" t="s">
        <v>4619</v>
      </c>
      <c r="X563" s="109"/>
      <c r="Y563" s="110">
        <v>0</v>
      </c>
      <c r="Z563" s="109"/>
      <c r="AA563" s="109" t="s">
        <v>5212</v>
      </c>
      <c r="AB563" s="109" t="s">
        <v>5212</v>
      </c>
      <c r="AC563" s="109" t="s">
        <v>144</v>
      </c>
      <c r="AD563" s="109" t="s">
        <v>5213</v>
      </c>
      <c r="AE563" s="110">
        <v>480</v>
      </c>
    </row>
    <row r="564" spans="1:31" x14ac:dyDescent="0.25">
      <c r="A564" s="109">
        <f>1*Táblázat2[[#This Row],[Órarendi igények]]</f>
        <v>127</v>
      </c>
      <c r="B564" s="109" t="s">
        <v>1965</v>
      </c>
      <c r="C564" s="109" t="s">
        <v>2029</v>
      </c>
      <c r="D564" s="109" t="s">
        <v>1656</v>
      </c>
      <c r="E564" s="109"/>
      <c r="F564" s="109" t="s">
        <v>4826</v>
      </c>
      <c r="G564" s="109" t="s">
        <v>1967</v>
      </c>
      <c r="H564" s="109" t="s">
        <v>1593</v>
      </c>
      <c r="I564" s="110">
        <v>14</v>
      </c>
      <c r="J564" s="109" t="s">
        <v>1968</v>
      </c>
      <c r="K564" s="110">
        <v>0</v>
      </c>
      <c r="L564" s="109" t="str">
        <f>CONCATENATE(Táblázat2[[#This Row],[Hét típusa]],Táblázat2[[#This Row],[Órarendi információ]])</f>
        <v>H:18:00-20:00(A tanterem VI. (Fayer auditórium) (ÁA-1,5-203))</v>
      </c>
      <c r="M564" s="109" t="s">
        <v>1574</v>
      </c>
      <c r="N564" s="109" t="s">
        <v>1574</v>
      </c>
      <c r="O564" s="109"/>
      <c r="P564" s="109"/>
      <c r="Q564" s="111">
        <v>43984.744201388901</v>
      </c>
      <c r="R564" s="109" t="s">
        <v>2525</v>
      </c>
      <c r="S564" s="109" t="s">
        <v>4623</v>
      </c>
      <c r="T564" s="109" t="s">
        <v>3502</v>
      </c>
      <c r="U564" s="109" t="s">
        <v>4639</v>
      </c>
      <c r="V564" s="109" t="s">
        <v>4699</v>
      </c>
      <c r="W564" s="109" t="s">
        <v>4619</v>
      </c>
      <c r="X564" s="109"/>
      <c r="Y564" s="110">
        <v>0</v>
      </c>
      <c r="Z564" s="109"/>
      <c r="AA564" s="109" t="s">
        <v>5222</v>
      </c>
      <c r="AB564" s="109" t="s">
        <v>5222</v>
      </c>
      <c r="AC564" s="109" t="s">
        <v>143</v>
      </c>
      <c r="AD564" s="109" t="s">
        <v>5223</v>
      </c>
      <c r="AE564" s="110">
        <v>480</v>
      </c>
    </row>
    <row r="565" spans="1:31" x14ac:dyDescent="0.25">
      <c r="A565" s="109">
        <f>1*Táblázat2[[#This Row],[Órarendi igények]]</f>
        <v>128</v>
      </c>
      <c r="B565" s="109" t="s">
        <v>1965</v>
      </c>
      <c r="C565" s="109" t="s">
        <v>2030</v>
      </c>
      <c r="D565" s="109" t="s">
        <v>1636</v>
      </c>
      <c r="E565" s="109"/>
      <c r="F565" s="109" t="s">
        <v>4782</v>
      </c>
      <c r="G565" s="109" t="s">
        <v>1967</v>
      </c>
      <c r="H565" s="109" t="s">
        <v>1593</v>
      </c>
      <c r="I565" s="110">
        <v>14</v>
      </c>
      <c r="J565" s="109" t="s">
        <v>1968</v>
      </c>
      <c r="K565" s="110">
        <v>0</v>
      </c>
      <c r="L565" s="109" t="str">
        <f>CONCATENATE(Táblázat2[[#This Row],[Hét típusa]],Táblázat2[[#This Row],[Órarendi információ]])</f>
        <v>SZE:16:00-18:00(B gyakorló 04. (Magyar u.) (ÁB-0,5-1))</v>
      </c>
      <c r="M565" s="109" t="s">
        <v>1574</v>
      </c>
      <c r="N565" s="109" t="s">
        <v>1574</v>
      </c>
      <c r="O565" s="109"/>
      <c r="P565" s="109"/>
      <c r="Q565" s="111">
        <v>43984.744201388901</v>
      </c>
      <c r="R565" s="109" t="s">
        <v>2525</v>
      </c>
      <c r="S565" s="109" t="s">
        <v>4629</v>
      </c>
      <c r="T565" s="109" t="s">
        <v>4626</v>
      </c>
      <c r="U565" s="109" t="s">
        <v>3502</v>
      </c>
      <c r="V565" s="109" t="s">
        <v>4750</v>
      </c>
      <c r="W565" s="109" t="s">
        <v>4619</v>
      </c>
      <c r="X565" s="109"/>
      <c r="Y565" s="110">
        <v>0</v>
      </c>
      <c r="Z565" s="109"/>
      <c r="AA565" s="109" t="s">
        <v>5232</v>
      </c>
      <c r="AB565" s="109" t="s">
        <v>5232</v>
      </c>
      <c r="AC565" s="109" t="s">
        <v>149</v>
      </c>
      <c r="AD565" s="109" t="s">
        <v>5233</v>
      </c>
      <c r="AE565" s="110">
        <v>48</v>
      </c>
    </row>
    <row r="566" spans="1:31" x14ac:dyDescent="0.25">
      <c r="A566" s="109">
        <f>1*Táblázat2[[#This Row],[Órarendi igények]]</f>
        <v>129</v>
      </c>
      <c r="B566" s="109" t="s">
        <v>1965</v>
      </c>
      <c r="C566" s="109" t="s">
        <v>2107</v>
      </c>
      <c r="D566" s="109" t="s">
        <v>1717</v>
      </c>
      <c r="E566" s="109"/>
      <c r="F566" s="109" t="s">
        <v>4638</v>
      </c>
      <c r="G566" s="109" t="s">
        <v>1967</v>
      </c>
      <c r="H566" s="109" t="s">
        <v>1593</v>
      </c>
      <c r="I566" s="110">
        <v>14</v>
      </c>
      <c r="J566" s="109" t="s">
        <v>1968</v>
      </c>
      <c r="K566" s="110">
        <v>0</v>
      </c>
      <c r="L566" s="109" t="str">
        <f>CONCATENATE(Táblázat2[[#This Row],[Hét típusa]],Táblázat2[[#This Row],[Órarendi információ]])</f>
        <v>SZE:18:00-20:00(A tanterem VII. (Nagy Ernő auditórium) (ÁA-2,5-305))</v>
      </c>
      <c r="M566" s="109" t="s">
        <v>1574</v>
      </c>
      <c r="N566" s="109" t="s">
        <v>1574</v>
      </c>
      <c r="O566" s="109"/>
      <c r="P566" s="109"/>
      <c r="Q566" s="111">
        <v>43984.744201388901</v>
      </c>
      <c r="R566" s="109" t="s">
        <v>2525</v>
      </c>
      <c r="S566" s="109" t="s">
        <v>4629</v>
      </c>
      <c r="T566" s="109" t="s">
        <v>3502</v>
      </c>
      <c r="U566" s="109" t="s">
        <v>4639</v>
      </c>
      <c r="V566" s="109" t="s">
        <v>4640</v>
      </c>
      <c r="W566" s="109" t="s">
        <v>4619</v>
      </c>
      <c r="X566" s="109"/>
      <c r="Y566" s="110">
        <v>0</v>
      </c>
      <c r="Z566" s="109"/>
      <c r="AA566" s="109" t="s">
        <v>5212</v>
      </c>
      <c r="AB566" s="109" t="s">
        <v>5212</v>
      </c>
      <c r="AC566" s="109" t="s">
        <v>144</v>
      </c>
      <c r="AD566" s="109" t="s">
        <v>5213</v>
      </c>
      <c r="AE566" s="110">
        <v>480</v>
      </c>
    </row>
    <row r="567" spans="1:31" x14ac:dyDescent="0.25">
      <c r="A567" s="109">
        <f>1*Táblázat2[[#This Row],[Órarendi igények]]</f>
        <v>130</v>
      </c>
      <c r="B567" s="109" t="s">
        <v>1965</v>
      </c>
      <c r="C567" s="109" t="s">
        <v>2076</v>
      </c>
      <c r="D567" s="109" t="s">
        <v>1610</v>
      </c>
      <c r="E567" s="109"/>
      <c r="F567" s="109" t="s">
        <v>4918</v>
      </c>
      <c r="G567" s="109" t="s">
        <v>1967</v>
      </c>
      <c r="H567" s="109" t="s">
        <v>1593</v>
      </c>
      <c r="I567" s="110">
        <v>14</v>
      </c>
      <c r="J567" s="109" t="s">
        <v>1968</v>
      </c>
      <c r="K567" s="110">
        <v>0</v>
      </c>
      <c r="L567" s="109" t="str">
        <f>CONCATENATE(Táblázat2[[#This Row],[Hét típusa]],Táblázat2[[#This Row],[Órarendi információ]])</f>
        <v>SZE:18:00-20:00(A tanterem VIII. (Vécsey auditórium) (ÁA-3,5-503))</v>
      </c>
      <c r="M567" s="109" t="s">
        <v>1574</v>
      </c>
      <c r="N567" s="109" t="s">
        <v>1574</v>
      </c>
      <c r="O567" s="109"/>
      <c r="P567" s="109"/>
      <c r="Q567" s="111">
        <v>43984.744201388901</v>
      </c>
      <c r="R567" s="109" t="s">
        <v>2476</v>
      </c>
      <c r="S567" s="109" t="s">
        <v>4629</v>
      </c>
      <c r="T567" s="109" t="s">
        <v>3502</v>
      </c>
      <c r="U567" s="109" t="s">
        <v>4639</v>
      </c>
      <c r="V567" s="109" t="s">
        <v>4745</v>
      </c>
      <c r="W567" s="109" t="s">
        <v>4619</v>
      </c>
      <c r="X567" s="109"/>
      <c r="Y567" s="110">
        <v>0</v>
      </c>
      <c r="Z567" s="109"/>
      <c r="AA567" s="109" t="s">
        <v>5252</v>
      </c>
      <c r="AB567" s="109" t="s">
        <v>5252</v>
      </c>
      <c r="AC567" s="109" t="s">
        <v>145</v>
      </c>
      <c r="AD567" s="109" t="s">
        <v>5253</v>
      </c>
      <c r="AE567" s="110">
        <v>480</v>
      </c>
    </row>
    <row r="568" spans="1:31" x14ac:dyDescent="0.25">
      <c r="A568" s="109">
        <f>1*Táblázat2[[#This Row],[Órarendi igények]]</f>
        <v>131</v>
      </c>
      <c r="B568" s="109" t="s">
        <v>1965</v>
      </c>
      <c r="C568" s="109" t="s">
        <v>2108</v>
      </c>
      <c r="D568" s="109" t="s">
        <v>1595</v>
      </c>
      <c r="E568" s="109"/>
      <c r="F568" s="109" t="s">
        <v>4874</v>
      </c>
      <c r="G568" s="109" t="s">
        <v>1967</v>
      </c>
      <c r="H568" s="109" t="s">
        <v>1593</v>
      </c>
      <c r="I568" s="110">
        <v>14</v>
      </c>
      <c r="J568" s="109" t="s">
        <v>1968</v>
      </c>
      <c r="K568" s="110">
        <v>0</v>
      </c>
      <c r="L568" s="109" t="str">
        <f>CONCATENATE(Táblázat2[[#This Row],[Hét típusa]],Táblázat2[[#This Row],[Órarendi információ]])</f>
        <v>SZE:16:00-18:00(A gyakorló 05. (ÁA-a-10))</v>
      </c>
      <c r="M568" s="109" t="s">
        <v>1574</v>
      </c>
      <c r="N568" s="109" t="s">
        <v>1574</v>
      </c>
      <c r="O568" s="109"/>
      <c r="P568" s="109"/>
      <c r="Q568" s="111">
        <v>43984.744201388901</v>
      </c>
      <c r="R568" s="109" t="s">
        <v>2609</v>
      </c>
      <c r="S568" s="109" t="s">
        <v>4629</v>
      </c>
      <c r="T568" s="109" t="s">
        <v>4626</v>
      </c>
      <c r="U568" s="109" t="s">
        <v>3502</v>
      </c>
      <c r="V568" s="109" t="s">
        <v>4630</v>
      </c>
      <c r="W568" s="109" t="s">
        <v>4619</v>
      </c>
      <c r="X568" s="109"/>
      <c r="Y568" s="110">
        <v>0</v>
      </c>
      <c r="Z568" s="109"/>
      <c r="AA568" s="109" t="s">
        <v>5248</v>
      </c>
      <c r="AB568" s="109" t="s">
        <v>5248</v>
      </c>
      <c r="AC568" s="109" t="s">
        <v>114</v>
      </c>
      <c r="AD568" s="109" t="s">
        <v>5249</v>
      </c>
      <c r="AE568" s="110">
        <v>40</v>
      </c>
    </row>
    <row r="569" spans="1:31" x14ac:dyDescent="0.25">
      <c r="A569" s="109">
        <f>1*Táblázat2[[#This Row],[Órarendi igények]]</f>
        <v>132</v>
      </c>
      <c r="B569" s="109" t="s">
        <v>1965</v>
      </c>
      <c r="C569" s="109" t="s">
        <v>1970</v>
      </c>
      <c r="D569" s="109" t="s">
        <v>1728</v>
      </c>
      <c r="E569" s="415"/>
      <c r="F569" s="109" t="s">
        <v>4875</v>
      </c>
      <c r="G569" s="109" t="s">
        <v>1967</v>
      </c>
      <c r="H569" s="109" t="s">
        <v>1593</v>
      </c>
      <c r="I569" s="110">
        <v>14</v>
      </c>
      <c r="J569" s="109" t="s">
        <v>1968</v>
      </c>
      <c r="K569" s="110">
        <v>0</v>
      </c>
      <c r="L569" s="109" t="str">
        <f>CONCATENATE(Táblázat2[[#This Row],[Hét típusa]],Táblázat2[[#This Row],[Órarendi információ]])</f>
        <v>K:08:00-10:00(A tanterem IX. (Grosschmid auditórium) (ÁA-3-305))</v>
      </c>
      <c r="M569" s="109" t="s">
        <v>1574</v>
      </c>
      <c r="N569" s="109" t="s">
        <v>1574</v>
      </c>
      <c r="O569" s="109"/>
      <c r="P569" s="109"/>
      <c r="Q569" s="111">
        <v>43984.744201388901</v>
      </c>
      <c r="R569" s="109" t="s">
        <v>2567</v>
      </c>
      <c r="S569" s="109" t="s">
        <v>4635</v>
      </c>
      <c r="T569" s="109" t="s">
        <v>4632</v>
      </c>
      <c r="U569" s="109" t="s">
        <v>3505</v>
      </c>
      <c r="V569" s="109" t="s">
        <v>4665</v>
      </c>
      <c r="W569" s="109" t="s">
        <v>4619</v>
      </c>
      <c r="X569" s="109"/>
      <c r="Y569" s="110">
        <v>0</v>
      </c>
      <c r="Z569" s="109"/>
      <c r="AA569" s="109" t="s">
        <v>5220</v>
      </c>
      <c r="AB569" s="109" t="s">
        <v>5220</v>
      </c>
      <c r="AC569" s="109" t="s">
        <v>141</v>
      </c>
      <c r="AD569" s="109" t="s">
        <v>5221</v>
      </c>
      <c r="AE569" s="110">
        <v>400</v>
      </c>
    </row>
    <row r="570" spans="1:31" x14ac:dyDescent="0.25">
      <c r="A570" s="109">
        <f>1*Táblázat2[[#This Row],[Órarendi igények]]</f>
        <v>133</v>
      </c>
      <c r="B570" s="109" t="s">
        <v>1965</v>
      </c>
      <c r="C570" s="109" t="s">
        <v>2161</v>
      </c>
      <c r="D570" s="109" t="s">
        <v>1591</v>
      </c>
      <c r="E570" s="415"/>
      <c r="F570" s="109" t="s">
        <v>4641</v>
      </c>
      <c r="G570" s="109" t="s">
        <v>1967</v>
      </c>
      <c r="H570" s="109" t="s">
        <v>1593</v>
      </c>
      <c r="I570" s="110">
        <v>14</v>
      </c>
      <c r="J570" s="109" t="s">
        <v>1968</v>
      </c>
      <c r="K570" s="110">
        <v>0</v>
      </c>
      <c r="L570" s="109" t="str">
        <f>CONCATENATE(Táblázat2[[#This Row],[Hét típusa]],Táblázat2[[#This Row],[Órarendi információ]])</f>
        <v>K:16:00-18:00(B gyakorló 11. (Kecskeméti u.) (ÁB-3-302))</v>
      </c>
      <c r="M570" s="109" t="s">
        <v>1574</v>
      </c>
      <c r="N570" s="109" t="s">
        <v>1574</v>
      </c>
      <c r="O570" s="109"/>
      <c r="P570" s="109"/>
      <c r="Q570" s="111">
        <v>43984.744201388901</v>
      </c>
      <c r="R570" s="109" t="s">
        <v>2674</v>
      </c>
      <c r="S570" s="109" t="s">
        <v>4635</v>
      </c>
      <c r="T570" s="109" t="s">
        <v>4626</v>
      </c>
      <c r="U570" s="109" t="s">
        <v>3502</v>
      </c>
      <c r="V570" s="109" t="s">
        <v>4642</v>
      </c>
      <c r="W570" s="109" t="s">
        <v>4619</v>
      </c>
      <c r="X570" s="109"/>
      <c r="Y570" s="110">
        <v>0</v>
      </c>
      <c r="Z570" s="109"/>
      <c r="AA570" s="109" t="s">
        <v>5260</v>
      </c>
      <c r="AB570" s="109" t="s">
        <v>5260</v>
      </c>
      <c r="AC570" s="109" t="s">
        <v>156</v>
      </c>
      <c r="AD570" s="109" t="s">
        <v>5261</v>
      </c>
      <c r="AE570" s="110">
        <v>30</v>
      </c>
    </row>
    <row r="571" spans="1:31" x14ac:dyDescent="0.25">
      <c r="A571" s="109">
        <f>1*Táblázat2[[#This Row],[Órarendi igények]]</f>
        <v>134</v>
      </c>
      <c r="B571" s="109" t="s">
        <v>1974</v>
      </c>
      <c r="C571" s="109" t="s">
        <v>3290</v>
      </c>
      <c r="D571" s="109" t="s">
        <v>3268</v>
      </c>
      <c r="E571" s="415" t="s">
        <v>81</v>
      </c>
      <c r="F571" s="109" t="s">
        <v>5433</v>
      </c>
      <c r="G571" s="109" t="s">
        <v>3291</v>
      </c>
      <c r="H571" s="109" t="s">
        <v>1573</v>
      </c>
      <c r="I571" s="110">
        <v>777</v>
      </c>
      <c r="J571" s="109" t="s">
        <v>3292</v>
      </c>
      <c r="K571" s="110">
        <v>0</v>
      </c>
      <c r="L571" s="109" t="str">
        <f>CONCATENATE(Táblázat2[[#This Row],[Hét típusa]],Táblázat2[[#This Row],[Órarendi információ]])</f>
        <v>++P:08:00-12:00(Távolléti oktatás (TÁVOLLÉTI))</v>
      </c>
      <c r="M571" s="109" t="s">
        <v>1574</v>
      </c>
      <c r="N571" s="109" t="s">
        <v>1574</v>
      </c>
      <c r="O571" s="109" t="s">
        <v>5317</v>
      </c>
      <c r="P571" s="109" t="s">
        <v>5303</v>
      </c>
      <c r="Q571" s="111">
        <v>43993.60125</v>
      </c>
      <c r="R571" s="109" t="s">
        <v>2642</v>
      </c>
      <c r="S571" s="109" t="s">
        <v>3503</v>
      </c>
      <c r="T571" s="109" t="s">
        <v>4632</v>
      </c>
      <c r="U571" s="109" t="s">
        <v>3500</v>
      </c>
      <c r="V571" s="109" t="s">
        <v>5149</v>
      </c>
      <c r="W571" s="109" t="s">
        <v>4615</v>
      </c>
      <c r="X571" s="109"/>
      <c r="Y571" s="110">
        <v>0</v>
      </c>
      <c r="Z571" s="109"/>
      <c r="AA571" s="109" t="s">
        <v>5190</v>
      </c>
      <c r="AB571" s="109" t="s">
        <v>5190</v>
      </c>
      <c r="AC571" s="109" t="s">
        <v>5191</v>
      </c>
      <c r="AD571" s="109"/>
      <c r="AE571" s="110"/>
    </row>
    <row r="572" spans="1:31" x14ac:dyDescent="0.25">
      <c r="A572" s="109">
        <f>1*Táblázat2[[#This Row],[Órarendi igények]]</f>
        <v>135</v>
      </c>
      <c r="B572" s="109" t="s">
        <v>1974</v>
      </c>
      <c r="C572" s="109" t="s">
        <v>2035</v>
      </c>
      <c r="D572" s="109" t="s">
        <v>1571</v>
      </c>
      <c r="E572" s="109"/>
      <c r="F572" s="109"/>
      <c r="G572" s="109" t="s">
        <v>2036</v>
      </c>
      <c r="H572" s="109" t="s">
        <v>1573</v>
      </c>
      <c r="I572" s="110">
        <v>666</v>
      </c>
      <c r="J572" s="109" t="s">
        <v>734</v>
      </c>
      <c r="K572" s="110">
        <v>0</v>
      </c>
      <c r="L572" s="109" t="s">
        <v>1574</v>
      </c>
      <c r="M572" s="109" t="s">
        <v>1574</v>
      </c>
      <c r="N572" s="109" t="s">
        <v>1574</v>
      </c>
      <c r="O572" s="109"/>
      <c r="P572" s="109"/>
      <c r="Q572" s="111">
        <v>43984.496030092603</v>
      </c>
      <c r="R572" s="109" t="s">
        <v>2559</v>
      </c>
      <c r="S572" s="109"/>
      <c r="T572" s="109"/>
      <c r="U572" s="109"/>
      <c r="V572" s="109"/>
      <c r="W572" s="109"/>
      <c r="X572" s="109"/>
      <c r="Y572" s="110">
        <v>0</v>
      </c>
      <c r="Z572" s="109"/>
      <c r="AA572" s="109"/>
      <c r="AB572" s="109"/>
      <c r="AC572" s="109"/>
      <c r="AD572" s="109"/>
      <c r="AE572" s="110"/>
    </row>
    <row r="573" spans="1:31" x14ac:dyDescent="0.25">
      <c r="A573" s="109">
        <f>1*Táblázat2[[#This Row],[Órarendi igények]]</f>
        <v>136</v>
      </c>
      <c r="B573" s="109" t="s">
        <v>1974</v>
      </c>
      <c r="C573" s="109" t="s">
        <v>2994</v>
      </c>
      <c r="D573" s="109" t="s">
        <v>1571</v>
      </c>
      <c r="E573" s="109"/>
      <c r="F573" s="109"/>
      <c r="G573" s="109" t="s">
        <v>2995</v>
      </c>
      <c r="H573" s="109" t="s">
        <v>1573</v>
      </c>
      <c r="I573" s="110">
        <v>666</v>
      </c>
      <c r="J573" s="109" t="s">
        <v>704</v>
      </c>
      <c r="K573" s="110">
        <v>0</v>
      </c>
      <c r="L573" s="109" t="s">
        <v>1574</v>
      </c>
      <c r="M573" s="109" t="s">
        <v>1574</v>
      </c>
      <c r="N573" s="109" t="s">
        <v>1574</v>
      </c>
      <c r="O573" s="109"/>
      <c r="P573" s="109"/>
      <c r="Q573" s="111">
        <v>43990.524270833303</v>
      </c>
      <c r="R573" s="109" t="s">
        <v>2742</v>
      </c>
      <c r="S573" s="109"/>
      <c r="T573" s="109"/>
      <c r="U573" s="109"/>
      <c r="V573" s="109"/>
      <c r="W573" s="109"/>
      <c r="X573" s="109"/>
      <c r="Y573" s="110">
        <v>0</v>
      </c>
      <c r="Z573" s="109"/>
      <c r="AA573" s="109"/>
      <c r="AB573" s="109"/>
      <c r="AC573" s="109"/>
      <c r="AD573" s="109"/>
      <c r="AE573" s="110"/>
    </row>
    <row r="574" spans="1:31" x14ac:dyDescent="0.25">
      <c r="A574" s="109">
        <f>1*Táblázat2[[#This Row],[Órarendi igények]]</f>
        <v>137</v>
      </c>
      <c r="B574" s="109" t="s">
        <v>1974</v>
      </c>
      <c r="C574" s="109" t="s">
        <v>3279</v>
      </c>
      <c r="D574" s="109" t="s">
        <v>3280</v>
      </c>
      <c r="E574" s="109"/>
      <c r="F574" s="109" t="s">
        <v>5152</v>
      </c>
      <c r="G574" s="109" t="s">
        <v>3266</v>
      </c>
      <c r="H574" s="109" t="s">
        <v>1573</v>
      </c>
      <c r="I574" s="110">
        <v>777</v>
      </c>
      <c r="J574" s="109" t="s">
        <v>1058</v>
      </c>
      <c r="K574" s="110">
        <v>0</v>
      </c>
      <c r="L574" s="109" t="str">
        <f>CONCATENATE(Táblázat2[[#This Row],[Hét típusa]],Táblázat2[[#This Row],[Órarendi információ]])</f>
        <v>H:10:00-12:00(Távolléti oktatás (TÁVOLLÉTI))</v>
      </c>
      <c r="M574" s="109" t="s">
        <v>1574</v>
      </c>
      <c r="N574" s="109" t="s">
        <v>1574</v>
      </c>
      <c r="O574" s="109" t="s">
        <v>3445</v>
      </c>
      <c r="P574" s="109" t="s">
        <v>5336</v>
      </c>
      <c r="Q574" s="111">
        <v>43993.6015162037</v>
      </c>
      <c r="R574" s="109" t="s">
        <v>2643</v>
      </c>
      <c r="S574" s="109" t="s">
        <v>4623</v>
      </c>
      <c r="T574" s="109" t="s">
        <v>3505</v>
      </c>
      <c r="U574" s="109" t="s">
        <v>3500</v>
      </c>
      <c r="V574" s="109" t="s">
        <v>5149</v>
      </c>
      <c r="W574" s="109" t="s">
        <v>4619</v>
      </c>
      <c r="X574" s="109"/>
      <c r="Y574" s="110">
        <v>0</v>
      </c>
      <c r="Z574" s="109"/>
      <c r="AA574" s="109" t="s">
        <v>5190</v>
      </c>
      <c r="AB574" s="109" t="s">
        <v>5190</v>
      </c>
      <c r="AC574" s="109" t="s">
        <v>5191</v>
      </c>
      <c r="AD574" s="109"/>
      <c r="AE574" s="110"/>
    </row>
    <row r="575" spans="1:31" x14ac:dyDescent="0.25">
      <c r="A575" s="109">
        <f>1*Táblázat2[[#This Row],[Órarendi igények]]</f>
        <v>138</v>
      </c>
      <c r="B575" s="109" t="s">
        <v>1974</v>
      </c>
      <c r="C575" s="109" t="s">
        <v>3264</v>
      </c>
      <c r="D575" s="109" t="s">
        <v>3265</v>
      </c>
      <c r="E575" s="109"/>
      <c r="F575" s="109" t="s">
        <v>5178</v>
      </c>
      <c r="G575" s="109" t="s">
        <v>3266</v>
      </c>
      <c r="H575" s="109" t="s">
        <v>1573</v>
      </c>
      <c r="I575" s="110">
        <v>777</v>
      </c>
      <c r="J575" s="109" t="s">
        <v>1058</v>
      </c>
      <c r="K575" s="110">
        <v>0</v>
      </c>
      <c r="L575" s="109" t="str">
        <f>CONCATENATE(Táblázat2[[#This Row],[Hét típusa]],Táblázat2[[#This Row],[Órarendi információ]])</f>
        <v>H:12:00-14:00(Távolléti oktatás (TÁVOLLÉTI))</v>
      </c>
      <c r="M575" s="109" t="s">
        <v>1574</v>
      </c>
      <c r="N575" s="109" t="s">
        <v>1574</v>
      </c>
      <c r="O575" s="109" t="s">
        <v>3445</v>
      </c>
      <c r="P575" s="109" t="s">
        <v>5336</v>
      </c>
      <c r="Q575" s="111">
        <v>43993.601736111101</v>
      </c>
      <c r="R575" s="109" t="s">
        <v>2644</v>
      </c>
      <c r="S575" s="109" t="s">
        <v>4623</v>
      </c>
      <c r="T575" s="109" t="s">
        <v>3500</v>
      </c>
      <c r="U575" s="109" t="s">
        <v>3501</v>
      </c>
      <c r="V575" s="109" t="s">
        <v>5149</v>
      </c>
      <c r="W575" s="109" t="s">
        <v>4619</v>
      </c>
      <c r="X575" s="109"/>
      <c r="Y575" s="110">
        <v>0</v>
      </c>
      <c r="Z575" s="109"/>
      <c r="AA575" s="109" t="s">
        <v>5190</v>
      </c>
      <c r="AB575" s="109" t="s">
        <v>5190</v>
      </c>
      <c r="AC575" s="109" t="s">
        <v>5191</v>
      </c>
      <c r="AD575" s="109"/>
      <c r="AE575" s="110"/>
    </row>
    <row r="576" spans="1:31" x14ac:dyDescent="0.25">
      <c r="A576" s="109">
        <f>1*Táblázat2[[#This Row],[Órarendi igények]]</f>
        <v>139</v>
      </c>
      <c r="B576" s="109" t="s">
        <v>2477</v>
      </c>
      <c r="C576" s="109" t="s">
        <v>2496</v>
      </c>
      <c r="D576" s="109" t="s">
        <v>1571</v>
      </c>
      <c r="E576" s="109"/>
      <c r="F576" s="109" t="s">
        <v>4598</v>
      </c>
      <c r="G576" s="109" t="s">
        <v>2497</v>
      </c>
      <c r="H576" s="109" t="s">
        <v>1573</v>
      </c>
      <c r="I576" s="110">
        <v>666</v>
      </c>
      <c r="J576" s="109" t="s">
        <v>698</v>
      </c>
      <c r="K576" s="110">
        <v>0</v>
      </c>
      <c r="L576" s="109" t="str">
        <f>CONCATENATE(Táblázat2[[#This Row],[Hét típusa]],Táblázat2[[#This Row],[Órarendi információ]])</f>
        <v>SZO:09:00-11:30</v>
      </c>
      <c r="M576" s="109" t="s">
        <v>1574</v>
      </c>
      <c r="N576" s="109" t="s">
        <v>1574</v>
      </c>
      <c r="O576" s="109"/>
      <c r="P576" s="109"/>
      <c r="Q576" s="111">
        <v>43986.524074074099</v>
      </c>
      <c r="R576" s="109"/>
      <c r="S576" s="109" t="s">
        <v>3828</v>
      </c>
      <c r="T576" s="109" t="s">
        <v>3540</v>
      </c>
      <c r="U576" s="109" t="s">
        <v>3923</v>
      </c>
      <c r="V576" s="109"/>
      <c r="W576" s="109" t="s">
        <v>3944</v>
      </c>
      <c r="X576" s="109"/>
      <c r="Y576" s="110">
        <v>0</v>
      </c>
      <c r="Z576" s="109"/>
      <c r="AA576" s="109"/>
      <c r="AB576" s="109"/>
      <c r="AC576" s="109"/>
      <c r="AD576" s="109"/>
      <c r="AE576" s="110"/>
    </row>
    <row r="577" spans="1:31" x14ac:dyDescent="0.25">
      <c r="A577" s="109">
        <f>1*Táblázat2[[#This Row],[Órarendi igények]]</f>
        <v>140</v>
      </c>
      <c r="B577" s="109" t="s">
        <v>1974</v>
      </c>
      <c r="C577" s="109" t="s">
        <v>2199</v>
      </c>
      <c r="D577" s="109" t="s">
        <v>1571</v>
      </c>
      <c r="E577" s="415"/>
      <c r="F577" s="109"/>
      <c r="G577" s="109" t="s">
        <v>2200</v>
      </c>
      <c r="H577" s="109" t="s">
        <v>1573</v>
      </c>
      <c r="I577" s="110">
        <v>666</v>
      </c>
      <c r="J577" s="109" t="s">
        <v>2201</v>
      </c>
      <c r="K577" s="110">
        <v>0</v>
      </c>
      <c r="L577" s="109" t="s">
        <v>1574</v>
      </c>
      <c r="M577" s="109" t="s">
        <v>1574</v>
      </c>
      <c r="N577" s="109" t="s">
        <v>1574</v>
      </c>
      <c r="O577" s="109"/>
      <c r="P577" s="109"/>
      <c r="Q577" s="111">
        <v>43984.720196759299</v>
      </c>
      <c r="R577" s="109" t="s">
        <v>2559</v>
      </c>
      <c r="S577" s="109"/>
      <c r="T577" s="109"/>
      <c r="U577" s="109"/>
      <c r="V577" s="109"/>
      <c r="W577" s="109"/>
      <c r="X577" s="109"/>
      <c r="Y577" s="110">
        <v>0</v>
      </c>
      <c r="Z577" s="109"/>
      <c r="AA577" s="109"/>
      <c r="AB577" s="109"/>
      <c r="AC577" s="109"/>
      <c r="AD577" s="109"/>
      <c r="AE577" s="110"/>
    </row>
    <row r="578" spans="1:31" x14ac:dyDescent="0.25">
      <c r="A578" s="109">
        <f>1*Táblázat2[[#This Row],[Órarendi igények]]</f>
        <v>141</v>
      </c>
      <c r="B578" s="109" t="s">
        <v>1974</v>
      </c>
      <c r="C578" s="109" t="s">
        <v>2740</v>
      </c>
      <c r="D578" s="109" t="s">
        <v>1571</v>
      </c>
      <c r="E578" s="109"/>
      <c r="F578" s="109"/>
      <c r="G578" s="109" t="s">
        <v>2741</v>
      </c>
      <c r="H578" s="109" t="s">
        <v>1573</v>
      </c>
      <c r="I578" s="110">
        <v>666</v>
      </c>
      <c r="J578" s="109" t="s">
        <v>702</v>
      </c>
      <c r="K578" s="110">
        <v>0</v>
      </c>
      <c r="L578" s="109" t="s">
        <v>1574</v>
      </c>
      <c r="M578" s="109" t="s">
        <v>1574</v>
      </c>
      <c r="N578" s="109" t="s">
        <v>1574</v>
      </c>
      <c r="O578" s="109"/>
      <c r="P578" s="109"/>
      <c r="Q578" s="111">
        <v>43990.525254629603</v>
      </c>
      <c r="R578" s="109" t="s">
        <v>2742</v>
      </c>
      <c r="S578" s="109"/>
      <c r="T578" s="109"/>
      <c r="U578" s="109"/>
      <c r="V578" s="109"/>
      <c r="W578" s="109"/>
      <c r="X578" s="109"/>
      <c r="Y578" s="110">
        <v>0</v>
      </c>
      <c r="Z578" s="109"/>
      <c r="AA578" s="109"/>
      <c r="AB578" s="109"/>
      <c r="AC578" s="109"/>
      <c r="AD578" s="109"/>
      <c r="AE578" s="110"/>
    </row>
    <row r="579" spans="1:31" x14ac:dyDescent="0.25">
      <c r="A579" s="109">
        <f>1*Táblázat2[[#This Row],[Órarendi igények]]</f>
        <v>142</v>
      </c>
      <c r="B579" s="109" t="s">
        <v>1974</v>
      </c>
      <c r="C579" s="109" t="s">
        <v>2724</v>
      </c>
      <c r="D579" s="109" t="s">
        <v>1634</v>
      </c>
      <c r="E579" s="109"/>
      <c r="F579" s="109" t="s">
        <v>5153</v>
      </c>
      <c r="G579" s="109" t="s">
        <v>2725</v>
      </c>
      <c r="H579" s="109" t="s">
        <v>1593</v>
      </c>
      <c r="I579" s="110">
        <v>666</v>
      </c>
      <c r="J579" s="109" t="s">
        <v>2726</v>
      </c>
      <c r="K579" s="110">
        <v>0</v>
      </c>
      <c r="L579" s="109" t="str">
        <f>CONCATENATE(Táblázat2[[#This Row],[Hét típusa]],Táblázat2[[#This Row],[Órarendi információ]])</f>
        <v>P:17:30-18:50(Távolléti oktatás (TÁVOLLÉTI)); P:17:30-18:50(Távolléti oktatás (TÁVOLLÉTI)); SZO:1...</v>
      </c>
      <c r="M579" s="109" t="s">
        <v>1574</v>
      </c>
      <c r="N579" s="109" t="s">
        <v>1574</v>
      </c>
      <c r="O579" s="109"/>
      <c r="P579" s="109"/>
      <c r="Q579" s="111">
        <v>43990.540023148104</v>
      </c>
      <c r="R579" s="109"/>
      <c r="S579" s="109" t="s">
        <v>3828</v>
      </c>
      <c r="T579" s="109" t="s">
        <v>5154</v>
      </c>
      <c r="U579" s="109" t="s">
        <v>5155</v>
      </c>
      <c r="V579" s="109" t="s">
        <v>5149</v>
      </c>
      <c r="W579" s="109" t="s">
        <v>4096</v>
      </c>
      <c r="X579" s="109"/>
      <c r="Y579" s="110">
        <v>0</v>
      </c>
      <c r="Z579" s="109"/>
      <c r="AA579" s="109" t="s">
        <v>5190</v>
      </c>
      <c r="AB579" s="109" t="s">
        <v>5190</v>
      </c>
      <c r="AC579" s="109" t="s">
        <v>5191</v>
      </c>
      <c r="AD579" s="109"/>
      <c r="AE579" s="110"/>
    </row>
    <row r="580" spans="1:31" x14ac:dyDescent="0.25">
      <c r="A580" s="109">
        <f>1*Táblázat2[[#This Row],[Órarendi igények]]</f>
        <v>142</v>
      </c>
      <c r="B580" s="109" t="s">
        <v>1974</v>
      </c>
      <c r="C580" s="109" t="s">
        <v>2724</v>
      </c>
      <c r="D580" s="109" t="s">
        <v>1634</v>
      </c>
      <c r="E580" s="109"/>
      <c r="F580" s="109" t="s">
        <v>5153</v>
      </c>
      <c r="G580" s="109" t="s">
        <v>2725</v>
      </c>
      <c r="H580" s="109" t="s">
        <v>1593</v>
      </c>
      <c r="I580" s="110">
        <v>666</v>
      </c>
      <c r="J580" s="109" t="s">
        <v>2726</v>
      </c>
      <c r="K580" s="110">
        <v>0</v>
      </c>
      <c r="L580" s="109" t="str">
        <f>CONCATENATE(Táblázat2[[#This Row],[Hét típusa]],Táblázat2[[#This Row],[Órarendi információ]])</f>
        <v>P:17:30-18:50(Távolléti oktatás (TÁVOLLÉTI)); P:17:30-18:50(Távolléti oktatás (TÁVOLLÉTI)); SZO:1...</v>
      </c>
      <c r="M580" s="109" t="s">
        <v>1574</v>
      </c>
      <c r="N580" s="109" t="s">
        <v>1574</v>
      </c>
      <c r="O580" s="109"/>
      <c r="P580" s="109"/>
      <c r="Q580" s="111">
        <v>43990.540023148104</v>
      </c>
      <c r="R580" s="109"/>
      <c r="S580" s="109" t="s">
        <v>3503</v>
      </c>
      <c r="T580" s="109" t="s">
        <v>5154</v>
      </c>
      <c r="U580" s="109" t="s">
        <v>5155</v>
      </c>
      <c r="V580" s="109" t="s">
        <v>5149</v>
      </c>
      <c r="W580" s="109" t="s">
        <v>4096</v>
      </c>
      <c r="X580" s="109"/>
      <c r="Y580" s="110">
        <v>0</v>
      </c>
      <c r="Z580" s="109"/>
      <c r="AA580" s="109" t="s">
        <v>5190</v>
      </c>
      <c r="AB580" s="109" t="s">
        <v>5190</v>
      </c>
      <c r="AC580" s="109" t="s">
        <v>5191</v>
      </c>
      <c r="AD580" s="109"/>
      <c r="AE580" s="110"/>
    </row>
    <row r="581" spans="1:31" x14ac:dyDescent="0.25">
      <c r="A581" s="109">
        <f>1*Táblázat2[[#This Row],[Órarendi igények]]</f>
        <v>142</v>
      </c>
      <c r="B581" s="109" t="s">
        <v>1974</v>
      </c>
      <c r="C581" s="109" t="s">
        <v>2724</v>
      </c>
      <c r="D581" s="109" t="s">
        <v>1634</v>
      </c>
      <c r="E581" s="415" t="s">
        <v>81</v>
      </c>
      <c r="F581" s="109" t="s">
        <v>5444</v>
      </c>
      <c r="G581" s="109" t="s">
        <v>2725</v>
      </c>
      <c r="H581" s="109" t="s">
        <v>1593</v>
      </c>
      <c r="I581" s="110">
        <v>666</v>
      </c>
      <c r="J581" s="109" t="s">
        <v>2726</v>
      </c>
      <c r="K581" s="110">
        <v>0</v>
      </c>
      <c r="L581" s="109" t="str">
        <f>CONCATENATE(Táblázat2[[#This Row],[Hét típusa]],Táblázat2[[#This Row],[Órarendi információ]])</f>
        <v>++P:17:30-18:50(Távolléti oktatás (TÁVOLLÉTI)); P:17:30-18:50(Távolléti oktatás (TÁVOLLÉTI)); SZO:1...</v>
      </c>
      <c r="M581" s="109" t="s">
        <v>1574</v>
      </c>
      <c r="N581" s="109" t="s">
        <v>1574</v>
      </c>
      <c r="O581" s="109"/>
      <c r="P581" s="109"/>
      <c r="Q581" s="111">
        <v>43990.540023148104</v>
      </c>
      <c r="R581" s="109"/>
      <c r="S581" s="109" t="s">
        <v>3503</v>
      </c>
      <c r="T581" s="109" t="s">
        <v>5154</v>
      </c>
      <c r="U581" s="109" t="s">
        <v>5155</v>
      </c>
      <c r="V581" s="109" t="s">
        <v>5149</v>
      </c>
      <c r="W581" s="109" t="s">
        <v>2305</v>
      </c>
      <c r="X581" s="109"/>
      <c r="Y581" s="110">
        <v>0</v>
      </c>
      <c r="Z581" s="109"/>
      <c r="AA581" s="109" t="s">
        <v>5190</v>
      </c>
      <c r="AB581" s="109" t="s">
        <v>5190</v>
      </c>
      <c r="AC581" s="109" t="s">
        <v>5191</v>
      </c>
      <c r="AD581" s="109"/>
      <c r="AE581" s="110"/>
    </row>
    <row r="582" spans="1:31" x14ac:dyDescent="0.25">
      <c r="A582" s="109">
        <f>1*Táblázat2[[#This Row],[Órarendi igények]]</f>
        <v>143</v>
      </c>
      <c r="B582" s="109" t="s">
        <v>1974</v>
      </c>
      <c r="C582" s="109" t="s">
        <v>2110</v>
      </c>
      <c r="D582" s="109" t="s">
        <v>2062</v>
      </c>
      <c r="E582" s="109"/>
      <c r="F582" s="109"/>
      <c r="G582" s="109" t="s">
        <v>1976</v>
      </c>
      <c r="H582" s="109" t="s">
        <v>1593</v>
      </c>
      <c r="I582" s="110">
        <v>555</v>
      </c>
      <c r="J582" s="109" t="s">
        <v>1977</v>
      </c>
      <c r="K582" s="110">
        <v>0</v>
      </c>
      <c r="L582" s="109" t="s">
        <v>1574</v>
      </c>
      <c r="M582" s="109" t="s">
        <v>1574</v>
      </c>
      <c r="N582" s="109" t="s">
        <v>1574</v>
      </c>
      <c r="O582" s="109"/>
      <c r="P582" s="109"/>
      <c r="Q582" s="111">
        <v>43984.756666666697</v>
      </c>
      <c r="R582" s="109"/>
      <c r="S582" s="109"/>
      <c r="T582" s="109"/>
      <c r="U582" s="109"/>
      <c r="V582" s="109"/>
      <c r="W582" s="109"/>
      <c r="X582" s="109"/>
      <c r="Y582" s="110">
        <v>0</v>
      </c>
      <c r="Z582" s="109"/>
      <c r="AA582" s="109"/>
      <c r="AB582" s="109"/>
      <c r="AC582" s="109"/>
      <c r="AD582" s="109"/>
      <c r="AE582" s="110"/>
    </row>
    <row r="583" spans="1:31" x14ac:dyDescent="0.25">
      <c r="A583" s="109">
        <f>1*Táblázat2[[#This Row],[Órarendi igények]]</f>
        <v>144</v>
      </c>
      <c r="B583" s="109" t="s">
        <v>1974</v>
      </c>
      <c r="C583" s="109" t="s">
        <v>2081</v>
      </c>
      <c r="D583" s="109" t="s">
        <v>1634</v>
      </c>
      <c r="E583" s="109"/>
      <c r="F583" s="109" t="s">
        <v>4949</v>
      </c>
      <c r="G583" s="109" t="s">
        <v>1976</v>
      </c>
      <c r="H583" s="109" t="s">
        <v>1593</v>
      </c>
      <c r="I583" s="110">
        <v>17</v>
      </c>
      <c r="J583" s="109" t="s">
        <v>1977</v>
      </c>
      <c r="K583" s="110">
        <v>0</v>
      </c>
      <c r="L583" s="109" t="str">
        <f>CONCATENATE(Táblázat2[[#This Row],[Hét típusa]],Táblázat2[[#This Row],[Órarendi információ]])</f>
        <v>K:10:00-12:00(A tanterem VI. (Fayer auditórium) (ÁA-1,5-203))</v>
      </c>
      <c r="M583" s="109" t="s">
        <v>1574</v>
      </c>
      <c r="N583" s="109" t="s">
        <v>1574</v>
      </c>
      <c r="O583" s="109"/>
      <c r="P583" s="109"/>
      <c r="Q583" s="111">
        <v>43984.757187499999</v>
      </c>
      <c r="R583" s="109" t="s">
        <v>2581</v>
      </c>
      <c r="S583" s="109" t="s">
        <v>4635</v>
      </c>
      <c r="T583" s="109" t="s">
        <v>3505</v>
      </c>
      <c r="U583" s="109" t="s">
        <v>3500</v>
      </c>
      <c r="V583" s="109" t="s">
        <v>4699</v>
      </c>
      <c r="W583" s="109" t="s">
        <v>4619</v>
      </c>
      <c r="X583" s="109"/>
      <c r="Y583" s="110">
        <v>0</v>
      </c>
      <c r="Z583" s="109"/>
      <c r="AA583" s="109" t="s">
        <v>5222</v>
      </c>
      <c r="AB583" s="109" t="s">
        <v>5222</v>
      </c>
      <c r="AC583" s="109" t="s">
        <v>143</v>
      </c>
      <c r="AD583" s="109" t="s">
        <v>5223</v>
      </c>
      <c r="AE583" s="110">
        <v>480</v>
      </c>
    </row>
    <row r="584" spans="1:31" x14ac:dyDescent="0.25">
      <c r="A584" s="109">
        <f>1*Táblázat2[[#This Row],[Órarendi igények]]</f>
        <v>145</v>
      </c>
      <c r="B584" s="109" t="s">
        <v>1974</v>
      </c>
      <c r="C584" s="109" t="s">
        <v>2082</v>
      </c>
      <c r="D584" s="109" t="s">
        <v>1652</v>
      </c>
      <c r="E584" s="109"/>
      <c r="F584" s="109" t="s">
        <v>4997</v>
      </c>
      <c r="G584" s="109" t="s">
        <v>1976</v>
      </c>
      <c r="H584" s="109" t="s">
        <v>1593</v>
      </c>
      <c r="I584" s="110">
        <v>17</v>
      </c>
      <c r="J584" s="109" t="s">
        <v>1977</v>
      </c>
      <c r="K584" s="110">
        <v>0</v>
      </c>
      <c r="L584" s="109" t="str">
        <f>CONCATENATE(Táblázat2[[#This Row],[Hét típusa]],Táblázat2[[#This Row],[Órarendi információ]])</f>
        <v>K:12:00-14:00(A tanterem VI. (Fayer auditórium) (ÁA-1,5-203))</v>
      </c>
      <c r="M584" s="109" t="s">
        <v>1574</v>
      </c>
      <c r="N584" s="109" t="s">
        <v>1574</v>
      </c>
      <c r="O584" s="109"/>
      <c r="P584" s="109"/>
      <c r="Q584" s="111">
        <v>43984.757199074098</v>
      </c>
      <c r="R584" s="109" t="s">
        <v>2581</v>
      </c>
      <c r="S584" s="109" t="s">
        <v>4635</v>
      </c>
      <c r="T584" s="109" t="s">
        <v>3500</v>
      </c>
      <c r="U584" s="109" t="s">
        <v>3501</v>
      </c>
      <c r="V584" s="109" t="s">
        <v>4699</v>
      </c>
      <c r="W584" s="109" t="s">
        <v>4619</v>
      </c>
      <c r="X584" s="109"/>
      <c r="Y584" s="110">
        <v>0</v>
      </c>
      <c r="Z584" s="109"/>
      <c r="AA584" s="109" t="s">
        <v>5222</v>
      </c>
      <c r="AB584" s="109" t="s">
        <v>5222</v>
      </c>
      <c r="AC584" s="109" t="s">
        <v>143</v>
      </c>
      <c r="AD584" s="109" t="s">
        <v>5223</v>
      </c>
      <c r="AE584" s="110">
        <v>480</v>
      </c>
    </row>
    <row r="585" spans="1:31" x14ac:dyDescent="0.25">
      <c r="A585" s="109">
        <f>1*Táblázat2[[#This Row],[Órarendi igények]]</f>
        <v>146</v>
      </c>
      <c r="B585" s="109" t="s">
        <v>1974</v>
      </c>
      <c r="C585" s="109" t="s">
        <v>2083</v>
      </c>
      <c r="D585" s="109" t="s">
        <v>1664</v>
      </c>
      <c r="E585" s="109"/>
      <c r="F585" s="109" t="s">
        <v>4950</v>
      </c>
      <c r="G585" s="109" t="s">
        <v>1976</v>
      </c>
      <c r="H585" s="109" t="s">
        <v>1593</v>
      </c>
      <c r="I585" s="110">
        <v>17</v>
      </c>
      <c r="J585" s="109" t="s">
        <v>1977</v>
      </c>
      <c r="K585" s="110">
        <v>0</v>
      </c>
      <c r="L585" s="109" t="str">
        <f>CONCATENATE(Táblázat2[[#This Row],[Hét típusa]],Táblázat2[[#This Row],[Órarendi információ]])</f>
        <v>H:12:00-14:00(A tanterem VIII. (Vécsey auditórium) (ÁA-3,5-503))</v>
      </c>
      <c r="M585" s="109" t="s">
        <v>1574</v>
      </c>
      <c r="N585" s="109" t="s">
        <v>1574</v>
      </c>
      <c r="O585" s="109"/>
      <c r="P585" s="109"/>
      <c r="Q585" s="111">
        <v>43984.757210648102</v>
      </c>
      <c r="R585" s="109" t="s">
        <v>5298</v>
      </c>
      <c r="S585" s="109" t="s">
        <v>4623</v>
      </c>
      <c r="T585" s="109" t="s">
        <v>3500</v>
      </c>
      <c r="U585" s="109" t="s">
        <v>3501</v>
      </c>
      <c r="V585" s="109" t="s">
        <v>4745</v>
      </c>
      <c r="W585" s="109" t="s">
        <v>4619</v>
      </c>
      <c r="X585" s="109"/>
      <c r="Y585" s="110">
        <v>0</v>
      </c>
      <c r="Z585" s="109"/>
      <c r="AA585" s="109" t="s">
        <v>5252</v>
      </c>
      <c r="AB585" s="109" t="s">
        <v>5252</v>
      </c>
      <c r="AC585" s="109" t="s">
        <v>145</v>
      </c>
      <c r="AD585" s="109" t="s">
        <v>5253</v>
      </c>
      <c r="AE585" s="110">
        <v>480</v>
      </c>
    </row>
    <row r="586" spans="1:31" x14ac:dyDescent="0.25">
      <c r="A586" s="109">
        <f>1*Táblázat2[[#This Row],[Órarendi igények]]</f>
        <v>147</v>
      </c>
      <c r="B586" s="109" t="s">
        <v>1974</v>
      </c>
      <c r="C586" s="109" t="s">
        <v>2084</v>
      </c>
      <c r="D586" s="109" t="s">
        <v>1602</v>
      </c>
      <c r="E586" s="109"/>
      <c r="F586" s="109" t="s">
        <v>4998</v>
      </c>
      <c r="G586" s="109" t="s">
        <v>1976</v>
      </c>
      <c r="H586" s="109" t="s">
        <v>1593</v>
      </c>
      <c r="I586" s="110">
        <v>17</v>
      </c>
      <c r="J586" s="109" t="s">
        <v>1977</v>
      </c>
      <c r="K586" s="110">
        <v>0</v>
      </c>
      <c r="L586" s="109" t="str">
        <f>CONCATENATE(Táblázat2[[#This Row],[Hét típusa]],Táblázat2[[#This Row],[Órarendi információ]])</f>
        <v>H:10:00-12:00(A gyakorló 06. (ÁA-0,5-0))</v>
      </c>
      <c r="M586" s="109" t="s">
        <v>1574</v>
      </c>
      <c r="N586" s="109" t="s">
        <v>1574</v>
      </c>
      <c r="O586" s="109"/>
      <c r="P586" s="109"/>
      <c r="Q586" s="111">
        <v>43984.757222222201</v>
      </c>
      <c r="R586" s="109" t="s">
        <v>5297</v>
      </c>
      <c r="S586" s="109" t="s">
        <v>4623</v>
      </c>
      <c r="T586" s="109" t="s">
        <v>3505</v>
      </c>
      <c r="U586" s="109" t="s">
        <v>3500</v>
      </c>
      <c r="V586" s="109" t="s">
        <v>4999</v>
      </c>
      <c r="W586" s="109" t="s">
        <v>4619</v>
      </c>
      <c r="X586" s="109"/>
      <c r="Y586" s="110">
        <v>0</v>
      </c>
      <c r="Z586" s="109"/>
      <c r="AA586" s="109" t="s">
        <v>5224</v>
      </c>
      <c r="AB586" s="109" t="s">
        <v>5224</v>
      </c>
      <c r="AC586" s="109" t="s">
        <v>115</v>
      </c>
      <c r="AD586" s="109" t="s">
        <v>5225</v>
      </c>
      <c r="AE586" s="110">
        <v>30</v>
      </c>
    </row>
    <row r="587" spans="1:31" x14ac:dyDescent="0.25">
      <c r="A587" s="109">
        <f>1*Táblázat2[[#This Row],[Órarendi igények]]</f>
        <v>148</v>
      </c>
      <c r="B587" s="109" t="s">
        <v>1974</v>
      </c>
      <c r="C587" s="109" t="s">
        <v>2149</v>
      </c>
      <c r="D587" s="109" t="s">
        <v>1615</v>
      </c>
      <c r="E587" s="109"/>
      <c r="F587" s="109" t="s">
        <v>4951</v>
      </c>
      <c r="G587" s="109" t="s">
        <v>1976</v>
      </c>
      <c r="H587" s="109" t="s">
        <v>1593</v>
      </c>
      <c r="I587" s="110">
        <v>17</v>
      </c>
      <c r="J587" s="109" t="s">
        <v>1977</v>
      </c>
      <c r="K587" s="110">
        <v>0</v>
      </c>
      <c r="L587" s="109" t="str">
        <f>CONCATENATE(Táblázat2[[#This Row],[Hét típusa]],Táblázat2[[#This Row],[Órarendi információ]])</f>
        <v>SZE:08:00-10:00(A gyakorló 07. (ÁA-1-125))</v>
      </c>
      <c r="M587" s="109" t="s">
        <v>1574</v>
      </c>
      <c r="N587" s="109" t="s">
        <v>1574</v>
      </c>
      <c r="O587" s="109"/>
      <c r="P587" s="109"/>
      <c r="Q587" s="111">
        <v>43984.757233796299</v>
      </c>
      <c r="R587" s="109" t="s">
        <v>2553</v>
      </c>
      <c r="S587" s="109" t="s">
        <v>4629</v>
      </c>
      <c r="T587" s="109" t="s">
        <v>4632</v>
      </c>
      <c r="U587" s="109" t="s">
        <v>3505</v>
      </c>
      <c r="V587" s="109" t="s">
        <v>3539</v>
      </c>
      <c r="W587" s="109" t="s">
        <v>4619</v>
      </c>
      <c r="X587" s="109"/>
      <c r="Y587" s="110">
        <v>0</v>
      </c>
      <c r="Z587" s="109"/>
      <c r="AA587" s="109" t="s">
        <v>5228</v>
      </c>
      <c r="AB587" s="109" t="s">
        <v>5228</v>
      </c>
      <c r="AC587" s="109" t="s">
        <v>116</v>
      </c>
      <c r="AD587" s="109" t="s">
        <v>5229</v>
      </c>
      <c r="AE587" s="110">
        <v>60</v>
      </c>
    </row>
    <row r="588" spans="1:31" x14ac:dyDescent="0.25">
      <c r="A588" s="109">
        <f>1*Táblázat2[[#This Row],[Órarendi igények]]</f>
        <v>149</v>
      </c>
      <c r="B588" s="109" t="s">
        <v>1974</v>
      </c>
      <c r="C588" s="109" t="s">
        <v>2085</v>
      </c>
      <c r="D588" s="109" t="s">
        <v>1666</v>
      </c>
      <c r="E588" s="415"/>
      <c r="F588" s="109" t="s">
        <v>5000</v>
      </c>
      <c r="G588" s="109" t="s">
        <v>1976</v>
      </c>
      <c r="H588" s="109" t="s">
        <v>1593</v>
      </c>
      <c r="I588" s="110">
        <v>17</v>
      </c>
      <c r="J588" s="109" t="s">
        <v>1977</v>
      </c>
      <c r="K588" s="110">
        <v>0</v>
      </c>
      <c r="L588" s="109" t="str">
        <f>CONCATENATE(Táblázat2[[#This Row],[Hét típusa]],Táblázat2[[#This Row],[Órarendi információ]])</f>
        <v>SZE:10:00-12:00(B tanterem II. (Magyar u.) (ÁB-1,5-112))</v>
      </c>
      <c r="M588" s="109" t="s">
        <v>1574</v>
      </c>
      <c r="N588" s="109" t="s">
        <v>1574</v>
      </c>
      <c r="O588" s="109"/>
      <c r="P588" s="109"/>
      <c r="Q588" s="111">
        <v>43984.757256944402</v>
      </c>
      <c r="R588" s="109" t="s">
        <v>2553</v>
      </c>
      <c r="S588" s="109" t="s">
        <v>4629</v>
      </c>
      <c r="T588" s="109" t="s">
        <v>3505</v>
      </c>
      <c r="U588" s="109" t="s">
        <v>3500</v>
      </c>
      <c r="V588" s="109" t="s">
        <v>4621</v>
      </c>
      <c r="W588" s="109" t="s">
        <v>4619</v>
      </c>
      <c r="X588" s="109"/>
      <c r="Y588" s="110">
        <v>0</v>
      </c>
      <c r="Z588" s="109"/>
      <c r="AA588" s="109" t="s">
        <v>5218</v>
      </c>
      <c r="AB588" s="109" t="s">
        <v>5218</v>
      </c>
      <c r="AC588" s="109" t="s">
        <v>167</v>
      </c>
      <c r="AD588" s="109" t="s">
        <v>5219</v>
      </c>
      <c r="AE588" s="110">
        <v>86</v>
      </c>
    </row>
    <row r="589" spans="1:31" x14ac:dyDescent="0.25">
      <c r="A589" s="109">
        <f>1*Táblázat2[[#This Row],[Órarendi igények]]</f>
        <v>150</v>
      </c>
      <c r="B589" s="109" t="s">
        <v>1974</v>
      </c>
      <c r="C589" s="109" t="s">
        <v>1975</v>
      </c>
      <c r="D589" s="109" t="s">
        <v>1619</v>
      </c>
      <c r="E589" s="109"/>
      <c r="F589" s="109" t="s">
        <v>4815</v>
      </c>
      <c r="G589" s="109" t="s">
        <v>1976</v>
      </c>
      <c r="H589" s="109" t="s">
        <v>1593</v>
      </c>
      <c r="I589" s="110">
        <v>17</v>
      </c>
      <c r="J589" s="109" t="s">
        <v>1977</v>
      </c>
      <c r="K589" s="110">
        <v>0</v>
      </c>
      <c r="L589" s="109" t="str">
        <f>CONCATENATE(Táblázat2[[#This Row],[Hét típusa]],Táblázat2[[#This Row],[Órarendi információ]])</f>
        <v>SZE:12:00-14:00(B gyakorló 16. (Kecskeméti u.) (ÁB-3-311))</v>
      </c>
      <c r="M589" s="109" t="s">
        <v>1574</v>
      </c>
      <c r="N589" s="109" t="s">
        <v>1574</v>
      </c>
      <c r="O589" s="109"/>
      <c r="P589" s="109"/>
      <c r="Q589" s="111">
        <v>43984.757256944402</v>
      </c>
      <c r="R589" s="109" t="s">
        <v>2600</v>
      </c>
      <c r="S589" s="109" t="s">
        <v>4629</v>
      </c>
      <c r="T589" s="109" t="s">
        <v>3500</v>
      </c>
      <c r="U589" s="109" t="s">
        <v>3501</v>
      </c>
      <c r="V589" s="109" t="s">
        <v>4668</v>
      </c>
      <c r="W589" s="109" t="s">
        <v>4619</v>
      </c>
      <c r="X589" s="109"/>
      <c r="Y589" s="110">
        <v>0</v>
      </c>
      <c r="Z589" s="109"/>
      <c r="AA589" s="109" t="s">
        <v>5258</v>
      </c>
      <c r="AB589" s="109" t="s">
        <v>5258</v>
      </c>
      <c r="AC589" s="109" t="s">
        <v>161</v>
      </c>
      <c r="AD589" s="109" t="s">
        <v>5259</v>
      </c>
      <c r="AE589" s="110">
        <v>40</v>
      </c>
    </row>
    <row r="590" spans="1:31" x14ac:dyDescent="0.25">
      <c r="A590" s="109">
        <f>1*Táblázat2[[#This Row],[Órarendi igények]]</f>
        <v>151</v>
      </c>
      <c r="B590" s="109" t="s">
        <v>1974</v>
      </c>
      <c r="C590" s="109" t="s">
        <v>2164</v>
      </c>
      <c r="D590" s="109" t="s">
        <v>1621</v>
      </c>
      <c r="E590" s="415"/>
      <c r="F590" s="109" t="s">
        <v>5053</v>
      </c>
      <c r="G590" s="109" t="s">
        <v>1976</v>
      </c>
      <c r="H590" s="109" t="s">
        <v>1593</v>
      </c>
      <c r="I590" s="110">
        <v>17</v>
      </c>
      <c r="J590" s="109" t="s">
        <v>1977</v>
      </c>
      <c r="K590" s="110">
        <v>0</v>
      </c>
      <c r="L590" s="109" t="str">
        <f>CONCATENATE(Táblázat2[[#This Row],[Hét típusa]],Táblázat2[[#This Row],[Órarendi információ]])</f>
        <v>H:10:00-12:00(B gyakorló 16. (Kecskeméti u.) (ÁB-3-311))</v>
      </c>
      <c r="M590" s="109" t="s">
        <v>1574</v>
      </c>
      <c r="N590" s="109" t="s">
        <v>1574</v>
      </c>
      <c r="O590" s="109"/>
      <c r="P590" s="109"/>
      <c r="Q590" s="111">
        <v>43984.757256944402</v>
      </c>
      <c r="R590" s="109" t="s">
        <v>2553</v>
      </c>
      <c r="S590" s="109" t="s">
        <v>4623</v>
      </c>
      <c r="T590" s="109" t="s">
        <v>3505</v>
      </c>
      <c r="U590" s="109" t="s">
        <v>3500</v>
      </c>
      <c r="V590" s="109" t="s">
        <v>4668</v>
      </c>
      <c r="W590" s="109" t="s">
        <v>4619</v>
      </c>
      <c r="X590" s="109"/>
      <c r="Y590" s="110">
        <v>0</v>
      </c>
      <c r="Z590" s="109"/>
      <c r="AA590" s="109" t="s">
        <v>5258</v>
      </c>
      <c r="AB590" s="109" t="s">
        <v>5258</v>
      </c>
      <c r="AC590" s="109" t="s">
        <v>161</v>
      </c>
      <c r="AD590" s="109" t="s">
        <v>5259</v>
      </c>
      <c r="AE590" s="110">
        <v>40</v>
      </c>
    </row>
    <row r="591" spans="1:31" x14ac:dyDescent="0.25">
      <c r="A591" s="109">
        <f>1*Táblázat2[[#This Row],[Órarendi igények]]</f>
        <v>152</v>
      </c>
      <c r="B591" s="109" t="s">
        <v>1974</v>
      </c>
      <c r="C591" s="109" t="s">
        <v>2111</v>
      </c>
      <c r="D591" s="109" t="s">
        <v>1654</v>
      </c>
      <c r="E591" s="109"/>
      <c r="F591" s="109" t="s">
        <v>4702</v>
      </c>
      <c r="G591" s="109" t="s">
        <v>1976</v>
      </c>
      <c r="H591" s="109" t="s">
        <v>1593</v>
      </c>
      <c r="I591" s="110">
        <v>17</v>
      </c>
      <c r="J591" s="109" t="s">
        <v>1977</v>
      </c>
      <c r="K591" s="110">
        <v>0</v>
      </c>
      <c r="L591" s="109" t="str">
        <f>CONCATENATE(Táblázat2[[#This Row],[Hét típusa]],Táblázat2[[#This Row],[Órarendi információ]])</f>
        <v>K:12:00-14:00(A tanterem II. (Dósa auditórium) (ÁA-1-109))</v>
      </c>
      <c r="M591" s="109" t="s">
        <v>1574</v>
      </c>
      <c r="N591" s="109" t="s">
        <v>1574</v>
      </c>
      <c r="O591" s="109"/>
      <c r="P591" s="109"/>
      <c r="Q591" s="111">
        <v>43984.757256944402</v>
      </c>
      <c r="R591" s="109" t="s">
        <v>2554</v>
      </c>
      <c r="S591" s="109" t="s">
        <v>4635</v>
      </c>
      <c r="T591" s="109" t="s">
        <v>3500</v>
      </c>
      <c r="U591" s="109" t="s">
        <v>3501</v>
      </c>
      <c r="V591" s="109" t="s">
        <v>3597</v>
      </c>
      <c r="W591" s="109" t="s">
        <v>4619</v>
      </c>
      <c r="X591" s="109"/>
      <c r="Y591" s="110">
        <v>0</v>
      </c>
      <c r="Z591" s="109"/>
      <c r="AA591" s="109" t="s">
        <v>5198</v>
      </c>
      <c r="AB591" s="109" t="s">
        <v>5198</v>
      </c>
      <c r="AC591" s="109" t="s">
        <v>138</v>
      </c>
      <c r="AD591" s="109" t="s">
        <v>5199</v>
      </c>
      <c r="AE591" s="110">
        <v>200</v>
      </c>
    </row>
    <row r="592" spans="1:31" x14ac:dyDescent="0.25">
      <c r="A592" s="109">
        <f>1*Táblázat2[[#This Row],[Órarendi igények]]</f>
        <v>153</v>
      </c>
      <c r="B592" s="109" t="s">
        <v>1974</v>
      </c>
      <c r="C592" s="109" t="s">
        <v>2037</v>
      </c>
      <c r="D592" s="109" t="s">
        <v>1661</v>
      </c>
      <c r="E592" s="109"/>
      <c r="F592" s="109" t="s">
        <v>5001</v>
      </c>
      <c r="G592" s="109" t="s">
        <v>1976</v>
      </c>
      <c r="H592" s="109" t="s">
        <v>1593</v>
      </c>
      <c r="I592" s="110">
        <v>17</v>
      </c>
      <c r="J592" s="109" t="s">
        <v>1977</v>
      </c>
      <c r="K592" s="110">
        <v>0</v>
      </c>
      <c r="L592" s="109" t="str">
        <f>CONCATENATE(Táblázat2[[#This Row],[Hét típusa]],Táblázat2[[#This Row],[Órarendi információ]])</f>
        <v>H:10:00-12:00(B gyakorló 10. (Kecskeméti u.) (ÁB-2-212))</v>
      </c>
      <c r="M592" s="109" t="s">
        <v>1574</v>
      </c>
      <c r="N592" s="109" t="s">
        <v>1574</v>
      </c>
      <c r="O592" s="109"/>
      <c r="P592" s="109"/>
      <c r="Q592" s="111">
        <v>43984.757256944402</v>
      </c>
      <c r="R592" s="109" t="s">
        <v>2525</v>
      </c>
      <c r="S592" s="109" t="s">
        <v>4623</v>
      </c>
      <c r="T592" s="109" t="s">
        <v>3505</v>
      </c>
      <c r="U592" s="109" t="s">
        <v>3500</v>
      </c>
      <c r="V592" s="109" t="s">
        <v>4618</v>
      </c>
      <c r="W592" s="109" t="s">
        <v>4619</v>
      </c>
      <c r="X592" s="109"/>
      <c r="Y592" s="110">
        <v>0</v>
      </c>
      <c r="Z592" s="109"/>
      <c r="AA592" s="109" t="s">
        <v>5194</v>
      </c>
      <c r="AB592" s="109" t="s">
        <v>5194</v>
      </c>
      <c r="AC592" s="109" t="s">
        <v>155</v>
      </c>
      <c r="AD592" s="109" t="s">
        <v>5195</v>
      </c>
      <c r="AE592" s="110">
        <v>40</v>
      </c>
    </row>
    <row r="593" spans="1:31" x14ac:dyDescent="0.25">
      <c r="A593" s="109">
        <f>1*Táblázat2[[#This Row],[Órarendi igények]]</f>
        <v>154</v>
      </c>
      <c r="B593" s="109" t="s">
        <v>1974</v>
      </c>
      <c r="C593" s="109" t="s">
        <v>2038</v>
      </c>
      <c r="D593" s="109" t="s">
        <v>1606</v>
      </c>
      <c r="E593" s="109"/>
      <c r="F593" s="109" t="s">
        <v>5002</v>
      </c>
      <c r="G593" s="109" t="s">
        <v>1976</v>
      </c>
      <c r="H593" s="109" t="s">
        <v>1593</v>
      </c>
      <c r="I593" s="110">
        <v>17</v>
      </c>
      <c r="J593" s="109" t="s">
        <v>1977</v>
      </c>
      <c r="K593" s="110">
        <v>0</v>
      </c>
      <c r="L593" s="109" t="str">
        <f>CONCATENATE(Táblázat2[[#This Row],[Hét típusa]],Táblázat2[[#This Row],[Órarendi információ]])</f>
        <v>H:12:00-14:00(B gyakorló 01. (Kecskeméti u.) (ÁB-0-1))</v>
      </c>
      <c r="M593" s="109" t="s">
        <v>1574</v>
      </c>
      <c r="N593" s="109" t="s">
        <v>1574</v>
      </c>
      <c r="O593" s="109"/>
      <c r="P593" s="109"/>
      <c r="Q593" s="111">
        <v>43984.757256944402</v>
      </c>
      <c r="R593" s="109" t="s">
        <v>2525</v>
      </c>
      <c r="S593" s="109" t="s">
        <v>4623</v>
      </c>
      <c r="T593" s="109" t="s">
        <v>3500</v>
      </c>
      <c r="U593" s="109" t="s">
        <v>3501</v>
      </c>
      <c r="V593" s="109" t="s">
        <v>4627</v>
      </c>
      <c r="W593" s="109" t="s">
        <v>4619</v>
      </c>
      <c r="X593" s="109"/>
      <c r="Y593" s="110">
        <v>0</v>
      </c>
      <c r="Z593" s="109"/>
      <c r="AA593" s="109" t="s">
        <v>5196</v>
      </c>
      <c r="AB593" s="109" t="s">
        <v>5196</v>
      </c>
      <c r="AC593" s="109" t="s">
        <v>146</v>
      </c>
      <c r="AD593" s="109" t="s">
        <v>5197</v>
      </c>
      <c r="AE593" s="110">
        <v>40</v>
      </c>
    </row>
    <row r="594" spans="1:31" x14ac:dyDescent="0.25">
      <c r="A594" s="109">
        <f>1*Táblázat2[[#This Row],[Órarendi igények]]</f>
        <v>155</v>
      </c>
      <c r="B594" s="109" t="s">
        <v>1974</v>
      </c>
      <c r="C594" s="109" t="s">
        <v>2039</v>
      </c>
      <c r="D594" s="109" t="s">
        <v>1656</v>
      </c>
      <c r="E594" s="415"/>
      <c r="F594" s="109" t="s">
        <v>4903</v>
      </c>
      <c r="G594" s="109" t="s">
        <v>1976</v>
      </c>
      <c r="H594" s="109" t="s">
        <v>1593</v>
      </c>
      <c r="I594" s="110">
        <v>17</v>
      </c>
      <c r="J594" s="109" t="s">
        <v>1977</v>
      </c>
      <c r="K594" s="110">
        <v>0</v>
      </c>
      <c r="L594" s="109" t="str">
        <f>CONCATENATE(Táblázat2[[#This Row],[Hét típusa]],Táblázat2[[#This Row],[Órarendi információ]])</f>
        <v>SZE:10:00-12:00(A tanterem VIII. (Vécsey auditórium) (ÁA-3,5-503))</v>
      </c>
      <c r="M594" s="109" t="s">
        <v>1574</v>
      </c>
      <c r="N594" s="109" t="s">
        <v>1574</v>
      </c>
      <c r="O594" s="109"/>
      <c r="P594" s="109"/>
      <c r="Q594" s="111">
        <v>43984.757256944402</v>
      </c>
      <c r="R594" s="109" t="s">
        <v>2642</v>
      </c>
      <c r="S594" s="109" t="s">
        <v>4629</v>
      </c>
      <c r="T594" s="109" t="s">
        <v>3505</v>
      </c>
      <c r="U594" s="109" t="s">
        <v>3500</v>
      </c>
      <c r="V594" s="109" t="s">
        <v>4745</v>
      </c>
      <c r="W594" s="109" t="s">
        <v>4619</v>
      </c>
      <c r="X594" s="109"/>
      <c r="Y594" s="110">
        <v>0</v>
      </c>
      <c r="Z594" s="109"/>
      <c r="AA594" s="109" t="s">
        <v>5252</v>
      </c>
      <c r="AB594" s="109" t="s">
        <v>5252</v>
      </c>
      <c r="AC594" s="109" t="s">
        <v>145</v>
      </c>
      <c r="AD594" s="109" t="s">
        <v>5253</v>
      </c>
      <c r="AE594" s="110">
        <v>480</v>
      </c>
    </row>
    <row r="595" spans="1:31" x14ac:dyDescent="0.25">
      <c r="A595" s="109">
        <f>1*Táblázat2[[#This Row],[Órarendi igények]]</f>
        <v>156</v>
      </c>
      <c r="B595" s="109" t="s">
        <v>1974</v>
      </c>
      <c r="C595" s="109" t="s">
        <v>2241</v>
      </c>
      <c r="D595" s="109" t="s">
        <v>1636</v>
      </c>
      <c r="E595" s="109"/>
      <c r="F595" s="109" t="s">
        <v>4759</v>
      </c>
      <c r="G595" s="109" t="s">
        <v>1976</v>
      </c>
      <c r="H595" s="109" t="s">
        <v>1593</v>
      </c>
      <c r="I595" s="110">
        <v>17</v>
      </c>
      <c r="J595" s="109" t="s">
        <v>1977</v>
      </c>
      <c r="K595" s="110">
        <v>0</v>
      </c>
      <c r="L595" s="109" t="str">
        <f>CONCATENATE(Táblázat2[[#This Row],[Hét típusa]],Táblázat2[[#This Row],[Órarendi információ]])</f>
        <v>SZE:14:00-16:00(A tanterem VII. (Nagy Ernő auditórium) (ÁA-2,5-305))</v>
      </c>
      <c r="M595" s="109" t="s">
        <v>1574</v>
      </c>
      <c r="N595" s="109" t="s">
        <v>1574</v>
      </c>
      <c r="O595" s="109"/>
      <c r="P595" s="109"/>
      <c r="Q595" s="111">
        <v>43984.7572685185</v>
      </c>
      <c r="R595" s="109" t="s">
        <v>2642</v>
      </c>
      <c r="S595" s="109" t="s">
        <v>4629</v>
      </c>
      <c r="T595" s="109" t="s">
        <v>3501</v>
      </c>
      <c r="U595" s="109" t="s">
        <v>4626</v>
      </c>
      <c r="V595" s="109" t="s">
        <v>4640</v>
      </c>
      <c r="W595" s="109" t="s">
        <v>4619</v>
      </c>
      <c r="X595" s="109"/>
      <c r="Y595" s="110">
        <v>0</v>
      </c>
      <c r="Z595" s="109"/>
      <c r="AA595" s="109" t="s">
        <v>5212</v>
      </c>
      <c r="AB595" s="109" t="s">
        <v>5212</v>
      </c>
      <c r="AC595" s="109" t="s">
        <v>144</v>
      </c>
      <c r="AD595" s="109" t="s">
        <v>5213</v>
      </c>
      <c r="AE595" s="110">
        <v>480</v>
      </c>
    </row>
    <row r="596" spans="1:31" x14ac:dyDescent="0.25">
      <c r="A596" s="109">
        <f>1*Táblázat2[[#This Row],[Órarendi igények]]</f>
        <v>157</v>
      </c>
      <c r="B596" s="109" t="s">
        <v>1974</v>
      </c>
      <c r="C596" s="109" t="s">
        <v>2242</v>
      </c>
      <c r="D596" s="109" t="s">
        <v>1717</v>
      </c>
      <c r="E596" s="109"/>
      <c r="F596" s="109" t="s">
        <v>4952</v>
      </c>
      <c r="G596" s="109" t="s">
        <v>1976</v>
      </c>
      <c r="H596" s="109" t="s">
        <v>1593</v>
      </c>
      <c r="I596" s="110">
        <v>17</v>
      </c>
      <c r="J596" s="109" t="s">
        <v>1977</v>
      </c>
      <c r="K596" s="110">
        <v>0</v>
      </c>
      <c r="L596" s="109" t="str">
        <f>CONCATENATE(Táblázat2[[#This Row],[Hét típusa]],Táblázat2[[#This Row],[Órarendi információ]])</f>
        <v>K:08:00-10:00(B gyakorló 07. (Kecskeméti u.) (ÁB-2-204))</v>
      </c>
      <c r="M596" s="109" t="s">
        <v>1574</v>
      </c>
      <c r="N596" s="109" t="s">
        <v>1574</v>
      </c>
      <c r="O596" s="109"/>
      <c r="P596" s="109"/>
      <c r="Q596" s="111">
        <v>43984.7572685185</v>
      </c>
      <c r="R596" s="109" t="s">
        <v>2643</v>
      </c>
      <c r="S596" s="109" t="s">
        <v>4635</v>
      </c>
      <c r="T596" s="109" t="s">
        <v>4632</v>
      </c>
      <c r="U596" s="109" t="s">
        <v>3505</v>
      </c>
      <c r="V596" s="109" t="s">
        <v>4653</v>
      </c>
      <c r="W596" s="109" t="s">
        <v>4619</v>
      </c>
      <c r="X596" s="109"/>
      <c r="Y596" s="110">
        <v>0</v>
      </c>
      <c r="Z596" s="109"/>
      <c r="AA596" s="109" t="s">
        <v>5210</v>
      </c>
      <c r="AB596" s="109" t="s">
        <v>5210</v>
      </c>
      <c r="AC596" s="109" t="s">
        <v>152</v>
      </c>
      <c r="AD596" s="109" t="s">
        <v>5211</v>
      </c>
      <c r="AE596" s="110">
        <v>60</v>
      </c>
    </row>
    <row r="597" spans="1:31" x14ac:dyDescent="0.25">
      <c r="A597" s="109">
        <f>1*Táblázat2[[#This Row],[Órarendi igények]]</f>
        <v>158</v>
      </c>
      <c r="B597" s="109" t="s">
        <v>1974</v>
      </c>
      <c r="C597" s="109" t="s">
        <v>2243</v>
      </c>
      <c r="D597" s="109" t="s">
        <v>1610</v>
      </c>
      <c r="E597" s="109"/>
      <c r="F597" s="109" t="s">
        <v>4816</v>
      </c>
      <c r="G597" s="109" t="s">
        <v>1976</v>
      </c>
      <c r="H597" s="109" t="s">
        <v>1593</v>
      </c>
      <c r="I597" s="110">
        <v>17</v>
      </c>
      <c r="J597" s="109" t="s">
        <v>1977</v>
      </c>
      <c r="K597" s="110">
        <v>0</v>
      </c>
      <c r="L597" s="109" t="str">
        <f>CONCATENATE(Táblázat2[[#This Row],[Hét típusa]],Táblázat2[[#This Row],[Órarendi információ]])</f>
        <v>H:08:00-10:00(B gyakorló 14. (Kecskeméti u.) (ÁB-3-307))</v>
      </c>
      <c r="M597" s="109" t="s">
        <v>1574</v>
      </c>
      <c r="N597" s="109" t="s">
        <v>1574</v>
      </c>
      <c r="O597" s="109"/>
      <c r="P597" s="109"/>
      <c r="Q597" s="111">
        <v>43984.7572685185</v>
      </c>
      <c r="R597" s="109" t="s">
        <v>2643</v>
      </c>
      <c r="S597" s="109" t="s">
        <v>4623</v>
      </c>
      <c r="T597" s="109" t="s">
        <v>4632</v>
      </c>
      <c r="U597" s="109" t="s">
        <v>3505</v>
      </c>
      <c r="V597" s="109" t="s">
        <v>4678</v>
      </c>
      <c r="W597" s="109" t="s">
        <v>4619</v>
      </c>
      <c r="X597" s="109"/>
      <c r="Y597" s="110">
        <v>0</v>
      </c>
      <c r="Z597" s="109"/>
      <c r="AA597" s="109" t="s">
        <v>5240</v>
      </c>
      <c r="AB597" s="109" t="s">
        <v>5240</v>
      </c>
      <c r="AC597" s="109" t="s">
        <v>159</v>
      </c>
      <c r="AD597" s="109" t="s">
        <v>5241</v>
      </c>
      <c r="AE597" s="110">
        <v>40</v>
      </c>
    </row>
    <row r="598" spans="1:31" x14ac:dyDescent="0.25">
      <c r="A598" s="109">
        <f>1*Táblázat2[[#This Row],[Órarendi igények]]</f>
        <v>159</v>
      </c>
      <c r="B598" s="109" t="s">
        <v>1974</v>
      </c>
      <c r="C598" s="109" t="s">
        <v>2244</v>
      </c>
      <c r="D598" s="109" t="s">
        <v>1595</v>
      </c>
      <c r="E598" s="109"/>
      <c r="F598" s="109" t="s">
        <v>5054</v>
      </c>
      <c r="G598" s="109" t="s">
        <v>1976</v>
      </c>
      <c r="H598" s="109" t="s">
        <v>1593</v>
      </c>
      <c r="I598" s="110">
        <v>17</v>
      </c>
      <c r="J598" s="109" t="s">
        <v>1977</v>
      </c>
      <c r="K598" s="110">
        <v>0</v>
      </c>
      <c r="L598" s="109" t="str">
        <f>CONCATENATE(Táblázat2[[#This Row],[Hét típusa]],Táblázat2[[#This Row],[Órarendi információ]])</f>
        <v>K:10:00-12:00(A tanterem V. (ÁA-2-221))</v>
      </c>
      <c r="M598" s="109" t="s">
        <v>1574</v>
      </c>
      <c r="N598" s="109" t="s">
        <v>1574</v>
      </c>
      <c r="O598" s="109"/>
      <c r="P598" s="109"/>
      <c r="Q598" s="111">
        <v>43984.7572685185</v>
      </c>
      <c r="R598" s="109" t="s">
        <v>2643</v>
      </c>
      <c r="S598" s="109" t="s">
        <v>4635</v>
      </c>
      <c r="T598" s="109" t="s">
        <v>3505</v>
      </c>
      <c r="U598" s="109" t="s">
        <v>3500</v>
      </c>
      <c r="V598" s="109" t="s">
        <v>4644</v>
      </c>
      <c r="W598" s="109" t="s">
        <v>4619</v>
      </c>
      <c r="X598" s="109"/>
      <c r="Y598" s="110">
        <v>0</v>
      </c>
      <c r="Z598" s="109"/>
      <c r="AA598" s="109" t="s">
        <v>5214</v>
      </c>
      <c r="AB598" s="109" t="s">
        <v>5214</v>
      </c>
      <c r="AC598" s="109" t="s">
        <v>142</v>
      </c>
      <c r="AD598" s="109" t="s">
        <v>5215</v>
      </c>
      <c r="AE598" s="110">
        <v>40</v>
      </c>
    </row>
    <row r="599" spans="1:31" x14ac:dyDescent="0.25">
      <c r="A599" s="109">
        <f>1*Táblázat2[[#This Row],[Órarendi igények]]</f>
        <v>160</v>
      </c>
      <c r="B599" s="109" t="s">
        <v>1974</v>
      </c>
      <c r="C599" s="109" t="s">
        <v>2165</v>
      </c>
      <c r="D599" s="109" t="s">
        <v>1728</v>
      </c>
      <c r="E599" s="415"/>
      <c r="F599" s="109" t="s">
        <v>4760</v>
      </c>
      <c r="G599" s="109" t="s">
        <v>1976</v>
      </c>
      <c r="H599" s="109" t="s">
        <v>1593</v>
      </c>
      <c r="I599" s="110">
        <v>17</v>
      </c>
      <c r="J599" s="109" t="s">
        <v>1977</v>
      </c>
      <c r="K599" s="110">
        <v>0</v>
      </c>
      <c r="L599" s="109" t="str">
        <f>CONCATENATE(Táblázat2[[#This Row],[Hét típusa]],Táblázat2[[#This Row],[Órarendi információ]])</f>
        <v>SZE:10:00-12:00(B gyakorló 03. (Magyar u.) (ÁB-0-4))</v>
      </c>
      <c r="M599" s="109" t="s">
        <v>1574</v>
      </c>
      <c r="N599" s="109" t="s">
        <v>1574</v>
      </c>
      <c r="O599" s="109"/>
      <c r="P599" s="109"/>
      <c r="Q599" s="111">
        <v>43984.7572685185</v>
      </c>
      <c r="R599" s="109" t="s">
        <v>2600</v>
      </c>
      <c r="S599" s="109" t="s">
        <v>4629</v>
      </c>
      <c r="T599" s="109" t="s">
        <v>3505</v>
      </c>
      <c r="U599" s="109" t="s">
        <v>3500</v>
      </c>
      <c r="V599" s="109" t="s">
        <v>4724</v>
      </c>
      <c r="W599" s="109" t="s">
        <v>4619</v>
      </c>
      <c r="X599" s="109"/>
      <c r="Y599" s="110">
        <v>0</v>
      </c>
      <c r="Z599" s="109"/>
      <c r="AA599" s="109" t="s">
        <v>5200</v>
      </c>
      <c r="AB599" s="109" t="s">
        <v>5200</v>
      </c>
      <c r="AC599" s="109" t="s">
        <v>148</v>
      </c>
      <c r="AD599" s="109" t="s">
        <v>5201</v>
      </c>
      <c r="AE599" s="110">
        <v>60</v>
      </c>
    </row>
    <row r="600" spans="1:31" x14ac:dyDescent="0.25">
      <c r="A600" s="109">
        <f>1*Táblázat2[[#This Row],[Órarendi igények]]</f>
        <v>161</v>
      </c>
      <c r="B600" s="109" t="s">
        <v>1974</v>
      </c>
      <c r="C600" s="109" t="s">
        <v>1978</v>
      </c>
      <c r="D600" s="109" t="s">
        <v>1591</v>
      </c>
      <c r="E600" s="109"/>
      <c r="F600" s="109" t="s">
        <v>4905</v>
      </c>
      <c r="G600" s="109" t="s">
        <v>1976</v>
      </c>
      <c r="H600" s="109" t="s">
        <v>1593</v>
      </c>
      <c r="I600" s="110">
        <v>17</v>
      </c>
      <c r="J600" s="109" t="s">
        <v>1977</v>
      </c>
      <c r="K600" s="110">
        <v>0</v>
      </c>
      <c r="L600" s="109" t="str">
        <f>CONCATENATE(Táblázat2[[#This Row],[Hét típusa]],Táblázat2[[#This Row],[Órarendi információ]])</f>
        <v>CS:14:00-16:00(A tanterem I. (Somló auditórium) (ÁA-1-106))</v>
      </c>
      <c r="M600" s="109" t="s">
        <v>1574</v>
      </c>
      <c r="N600" s="109" t="s">
        <v>1574</v>
      </c>
      <c r="O600" s="109"/>
      <c r="P600" s="109"/>
      <c r="Q600" s="111">
        <v>43984.7572685185</v>
      </c>
      <c r="R600" s="109" t="s">
        <v>2553</v>
      </c>
      <c r="S600" s="109" t="s">
        <v>4617</v>
      </c>
      <c r="T600" s="109" t="s">
        <v>3501</v>
      </c>
      <c r="U600" s="109" t="s">
        <v>4626</v>
      </c>
      <c r="V600" s="109" t="s">
        <v>4649</v>
      </c>
      <c r="W600" s="109" t="s">
        <v>4619</v>
      </c>
      <c r="X600" s="109"/>
      <c r="Y600" s="110">
        <v>0</v>
      </c>
      <c r="Z600" s="109"/>
      <c r="AA600" s="109" t="s">
        <v>5206</v>
      </c>
      <c r="AB600" s="109" t="s">
        <v>5206</v>
      </c>
      <c r="AC600" s="109" t="s">
        <v>137</v>
      </c>
      <c r="AD600" s="109" t="s">
        <v>5207</v>
      </c>
      <c r="AE600" s="110">
        <v>200</v>
      </c>
    </row>
    <row r="601" spans="1:31" x14ac:dyDescent="0.25">
      <c r="A601" s="109">
        <f>1*Táblázat2[[#This Row],[Órarendi igények]]</f>
        <v>162</v>
      </c>
      <c r="B601" s="109" t="s">
        <v>1974</v>
      </c>
      <c r="C601" s="109" t="s">
        <v>1979</v>
      </c>
      <c r="D601" s="109" t="s">
        <v>1698</v>
      </c>
      <c r="E601" s="109"/>
      <c r="F601" s="109" t="s">
        <v>4954</v>
      </c>
      <c r="G601" s="109" t="s">
        <v>1976</v>
      </c>
      <c r="H601" s="109" t="s">
        <v>1593</v>
      </c>
      <c r="I601" s="110">
        <v>17</v>
      </c>
      <c r="J601" s="109" t="s">
        <v>1977</v>
      </c>
      <c r="K601" s="110">
        <v>0</v>
      </c>
      <c r="L601" s="109" t="str">
        <f>CONCATENATE(Táblázat2[[#This Row],[Hét típusa]],Táblázat2[[#This Row],[Órarendi információ]])</f>
        <v>SZE:08:00-10:00(A tanterem VI. (Fayer auditórium) (ÁA-1,5-203))</v>
      </c>
      <c r="M601" s="109" t="s">
        <v>1574</v>
      </c>
      <c r="N601" s="109" t="s">
        <v>1574</v>
      </c>
      <c r="O601" s="109"/>
      <c r="P601" s="109"/>
      <c r="Q601" s="111">
        <v>43984.7572685185</v>
      </c>
      <c r="R601" s="109" t="s">
        <v>2512</v>
      </c>
      <c r="S601" s="109" t="s">
        <v>4629</v>
      </c>
      <c r="T601" s="109" t="s">
        <v>4632</v>
      </c>
      <c r="U601" s="109" t="s">
        <v>3505</v>
      </c>
      <c r="V601" s="109" t="s">
        <v>4699</v>
      </c>
      <c r="W601" s="109" t="s">
        <v>4619</v>
      </c>
      <c r="X601" s="109"/>
      <c r="Y601" s="110">
        <v>0</v>
      </c>
      <c r="Z601" s="109"/>
      <c r="AA601" s="109" t="s">
        <v>5222</v>
      </c>
      <c r="AB601" s="109" t="s">
        <v>5222</v>
      </c>
      <c r="AC601" s="109" t="s">
        <v>143</v>
      </c>
      <c r="AD601" s="109" t="s">
        <v>5223</v>
      </c>
      <c r="AE601" s="110">
        <v>480</v>
      </c>
    </row>
    <row r="602" spans="1:31" x14ac:dyDescent="0.25">
      <c r="A602" s="109">
        <f>1*Táblázat2[[#This Row],[Órarendi igények]]</f>
        <v>163</v>
      </c>
      <c r="B602" s="109" t="s">
        <v>1974</v>
      </c>
      <c r="C602" s="109" t="s">
        <v>2112</v>
      </c>
      <c r="D602" s="109" t="s">
        <v>1669</v>
      </c>
      <c r="E602" s="109"/>
      <c r="F602" s="109" t="s">
        <v>4955</v>
      </c>
      <c r="G602" s="109" t="s">
        <v>1976</v>
      </c>
      <c r="H602" s="109" t="s">
        <v>1593</v>
      </c>
      <c r="I602" s="110">
        <v>17</v>
      </c>
      <c r="J602" s="109" t="s">
        <v>1977</v>
      </c>
      <c r="K602" s="110">
        <v>0</v>
      </c>
      <c r="L602" s="109" t="str">
        <f>CONCATENATE(Táblázat2[[#This Row],[Hét típusa]],Táblázat2[[#This Row],[Órarendi információ]])</f>
        <v>SZE:10:00-12:00(A tanterem IX. (Grosschmid auditórium) (ÁA-3-305))</v>
      </c>
      <c r="M602" s="109" t="s">
        <v>1574</v>
      </c>
      <c r="N602" s="109" t="s">
        <v>1574</v>
      </c>
      <c r="O602" s="109"/>
      <c r="P602" s="109"/>
      <c r="Q602" s="111">
        <v>43984.7572685185</v>
      </c>
      <c r="R602" s="109" t="s">
        <v>2644</v>
      </c>
      <c r="S602" s="109" t="s">
        <v>4629</v>
      </c>
      <c r="T602" s="109" t="s">
        <v>3505</v>
      </c>
      <c r="U602" s="109" t="s">
        <v>3500</v>
      </c>
      <c r="V602" s="109" t="s">
        <v>4665</v>
      </c>
      <c r="W602" s="109" t="s">
        <v>4619</v>
      </c>
      <c r="X602" s="109"/>
      <c r="Y602" s="110">
        <v>0</v>
      </c>
      <c r="Z602" s="109"/>
      <c r="AA602" s="109" t="s">
        <v>5220</v>
      </c>
      <c r="AB602" s="109" t="s">
        <v>5220</v>
      </c>
      <c r="AC602" s="109" t="s">
        <v>141</v>
      </c>
      <c r="AD602" s="109" t="s">
        <v>5221</v>
      </c>
      <c r="AE602" s="110">
        <v>400</v>
      </c>
    </row>
    <row r="603" spans="1:31" x14ac:dyDescent="0.25">
      <c r="A603" s="109">
        <f>1*Táblázat2[[#This Row],[Órarendi igények]]</f>
        <v>164</v>
      </c>
      <c r="B603" s="109" t="s">
        <v>1974</v>
      </c>
      <c r="C603" s="109" t="s">
        <v>2377</v>
      </c>
      <c r="D603" s="109" t="s">
        <v>1571</v>
      </c>
      <c r="E603" s="109"/>
      <c r="F603" s="109"/>
      <c r="G603" s="109" t="s">
        <v>2378</v>
      </c>
      <c r="H603" s="109" t="s">
        <v>1573</v>
      </c>
      <c r="I603" s="110">
        <v>666</v>
      </c>
      <c r="J603" s="109" t="s">
        <v>2379</v>
      </c>
      <c r="K603" s="110">
        <v>0</v>
      </c>
      <c r="L603" s="109" t="s">
        <v>1574</v>
      </c>
      <c r="M603" s="109" t="s">
        <v>1574</v>
      </c>
      <c r="N603" s="109" t="s">
        <v>1574</v>
      </c>
      <c r="O603" s="109"/>
      <c r="P603" s="109"/>
      <c r="Q603" s="111">
        <v>43985.5448958333</v>
      </c>
      <c r="R603" s="109" t="s">
        <v>2559</v>
      </c>
      <c r="S603" s="109"/>
      <c r="T603" s="109"/>
      <c r="U603" s="109"/>
      <c r="V603" s="109"/>
      <c r="W603" s="109"/>
      <c r="X603" s="109"/>
      <c r="Y603" s="110">
        <v>0</v>
      </c>
      <c r="Z603" s="109"/>
      <c r="AA603" s="109"/>
      <c r="AB603" s="109"/>
      <c r="AC603" s="109"/>
      <c r="AD603" s="109"/>
      <c r="AE603" s="110"/>
    </row>
    <row r="604" spans="1:31" x14ac:dyDescent="0.25">
      <c r="A604" s="109">
        <f>1*Táblázat2[[#This Row],[Órarendi igények]]</f>
        <v>165</v>
      </c>
      <c r="B604" s="109" t="s">
        <v>1974</v>
      </c>
      <c r="C604" s="109" t="s">
        <v>3267</v>
      </c>
      <c r="D604" s="109" t="s">
        <v>3268</v>
      </c>
      <c r="E604" s="109"/>
      <c r="F604" s="109" t="s">
        <v>5167</v>
      </c>
      <c r="G604" s="109" t="s">
        <v>3269</v>
      </c>
      <c r="H604" s="109" t="s">
        <v>1573</v>
      </c>
      <c r="I604" s="110">
        <v>777</v>
      </c>
      <c r="J604" s="109" t="s">
        <v>1055</v>
      </c>
      <c r="K604" s="110">
        <v>0</v>
      </c>
      <c r="L604" s="109" t="str">
        <f>CONCATENATE(Táblázat2[[#This Row],[Hét típusa]],Táblázat2[[#This Row],[Órarendi információ]])</f>
        <v>CS:18:00-20:00(Távolléti oktatás (TÁVOLLÉTI))</v>
      </c>
      <c r="M604" s="109" t="s">
        <v>1574</v>
      </c>
      <c r="N604" s="109" t="s">
        <v>1574</v>
      </c>
      <c r="O604" s="109" t="s">
        <v>3445</v>
      </c>
      <c r="P604" s="109" t="s">
        <v>5333</v>
      </c>
      <c r="Q604" s="111">
        <v>43993.602407407401</v>
      </c>
      <c r="R604" s="109" t="s">
        <v>2600</v>
      </c>
      <c r="S604" s="109" t="s">
        <v>4617</v>
      </c>
      <c r="T604" s="109" t="s">
        <v>3502</v>
      </c>
      <c r="U604" s="109" t="s">
        <v>4639</v>
      </c>
      <c r="V604" s="109" t="s">
        <v>5149</v>
      </c>
      <c r="W604" s="109" t="s">
        <v>4619</v>
      </c>
      <c r="X604" s="109"/>
      <c r="Y604" s="110">
        <v>0</v>
      </c>
      <c r="Z604" s="109"/>
      <c r="AA604" s="109" t="s">
        <v>5190</v>
      </c>
      <c r="AB604" s="109" t="s">
        <v>5190</v>
      </c>
      <c r="AC604" s="109" t="s">
        <v>5191</v>
      </c>
      <c r="AD604" s="109"/>
      <c r="AE604" s="110"/>
    </row>
    <row r="605" spans="1:31" x14ac:dyDescent="0.25">
      <c r="A605" s="109">
        <f>1*Táblázat2[[#This Row],[Órarendi igények]]</f>
        <v>166</v>
      </c>
      <c r="B605" s="109" t="s">
        <v>1974</v>
      </c>
      <c r="C605" s="109" t="s">
        <v>2268</v>
      </c>
      <c r="D605" s="109" t="s">
        <v>2062</v>
      </c>
      <c r="E605" s="109"/>
      <c r="F605" s="109"/>
      <c r="G605" s="109" t="s">
        <v>2269</v>
      </c>
      <c r="H605" s="109" t="s">
        <v>1593</v>
      </c>
      <c r="I605" s="110">
        <v>555</v>
      </c>
      <c r="J605" s="109" t="s">
        <v>2270</v>
      </c>
      <c r="K605" s="110">
        <v>0</v>
      </c>
      <c r="L605" s="109" t="s">
        <v>1574</v>
      </c>
      <c r="M605" s="109" t="s">
        <v>1574</v>
      </c>
      <c r="N605" s="109" t="s">
        <v>1574</v>
      </c>
      <c r="O605" s="109"/>
      <c r="P605" s="109"/>
      <c r="Q605" s="111">
        <v>43985.582118055601</v>
      </c>
      <c r="R605" s="109"/>
      <c r="S605" s="109"/>
      <c r="T605" s="109"/>
      <c r="U605" s="109"/>
      <c r="V605" s="109"/>
      <c r="W605" s="109"/>
      <c r="X605" s="109"/>
      <c r="Y605" s="110">
        <v>0</v>
      </c>
      <c r="Z605" s="109"/>
      <c r="AA605" s="109"/>
      <c r="AB605" s="109"/>
      <c r="AC605" s="109"/>
      <c r="AD605" s="109"/>
      <c r="AE605" s="110"/>
    </row>
    <row r="606" spans="1:31" x14ac:dyDescent="0.25">
      <c r="A606" s="109">
        <f>1*Táblázat2[[#This Row],[Órarendi igények]]</f>
        <v>167</v>
      </c>
      <c r="B606" s="109" t="s">
        <v>1974</v>
      </c>
      <c r="C606" s="109" t="s">
        <v>2440</v>
      </c>
      <c r="D606" s="109" t="s">
        <v>1634</v>
      </c>
      <c r="E606" s="109"/>
      <c r="F606" s="109" t="s">
        <v>4664</v>
      </c>
      <c r="G606" s="109" t="s">
        <v>2269</v>
      </c>
      <c r="H606" s="109" t="s">
        <v>1593</v>
      </c>
      <c r="I606" s="110">
        <v>17</v>
      </c>
      <c r="J606" s="109" t="s">
        <v>2270</v>
      </c>
      <c r="K606" s="110">
        <v>0</v>
      </c>
      <c r="L606" s="109" t="str">
        <f>CONCATENATE(Táblázat2[[#This Row],[Hét típusa]],Táblázat2[[#This Row],[Órarendi információ]])</f>
        <v>CS:16:00-18:00(A tanterem IX. (Grosschmid auditórium) (ÁA-3-305))</v>
      </c>
      <c r="M606" s="109" t="s">
        <v>1574</v>
      </c>
      <c r="N606" s="109" t="s">
        <v>1574</v>
      </c>
      <c r="O606" s="109"/>
      <c r="P606" s="109"/>
      <c r="Q606" s="111">
        <v>43985.582893518498</v>
      </c>
      <c r="R606" s="109" t="s">
        <v>2600</v>
      </c>
      <c r="S606" s="109" t="s">
        <v>4617</v>
      </c>
      <c r="T606" s="109" t="s">
        <v>4626</v>
      </c>
      <c r="U606" s="109" t="s">
        <v>3502</v>
      </c>
      <c r="V606" s="109" t="s">
        <v>4665</v>
      </c>
      <c r="W606" s="109" t="s">
        <v>4619</v>
      </c>
      <c r="X606" s="109"/>
      <c r="Y606" s="110">
        <v>0</v>
      </c>
      <c r="Z606" s="109"/>
      <c r="AA606" s="109" t="s">
        <v>5220</v>
      </c>
      <c r="AB606" s="109" t="s">
        <v>5220</v>
      </c>
      <c r="AC606" s="109" t="s">
        <v>141</v>
      </c>
      <c r="AD606" s="109" t="s">
        <v>5221</v>
      </c>
      <c r="AE606" s="110">
        <v>400</v>
      </c>
    </row>
    <row r="607" spans="1:31" x14ac:dyDescent="0.25">
      <c r="A607" s="109">
        <f>1*Táblázat2[[#This Row],[Órarendi igények]]</f>
        <v>168</v>
      </c>
      <c r="B607" s="109" t="s">
        <v>1974</v>
      </c>
      <c r="C607" s="109" t="s">
        <v>2284</v>
      </c>
      <c r="D607" s="109" t="s">
        <v>1652</v>
      </c>
      <c r="E607" s="109"/>
      <c r="F607" s="109" t="s">
        <v>4884</v>
      </c>
      <c r="G607" s="109" t="s">
        <v>2269</v>
      </c>
      <c r="H607" s="109" t="s">
        <v>1593</v>
      </c>
      <c r="I607" s="110">
        <v>17</v>
      </c>
      <c r="J607" s="109" t="s">
        <v>2270</v>
      </c>
      <c r="K607" s="110">
        <v>0</v>
      </c>
      <c r="L607" s="109" t="str">
        <f>CONCATENATE(Táblázat2[[#This Row],[Hét típusa]],Táblázat2[[#This Row],[Órarendi információ]])</f>
        <v>K:10:00-12:00(B gyakorló 02. (Kecskeméti u.) (ÁB-0-2))</v>
      </c>
      <c r="M607" s="109" t="s">
        <v>1574</v>
      </c>
      <c r="N607" s="109" t="s">
        <v>1574</v>
      </c>
      <c r="O607" s="109"/>
      <c r="P607" s="109"/>
      <c r="Q607" s="111">
        <v>43985.582893518498</v>
      </c>
      <c r="R607" s="109" t="s">
        <v>2553</v>
      </c>
      <c r="S607" s="109" t="s">
        <v>4635</v>
      </c>
      <c r="T607" s="109" t="s">
        <v>3505</v>
      </c>
      <c r="U607" s="109" t="s">
        <v>3500</v>
      </c>
      <c r="V607" s="109" t="s">
        <v>4624</v>
      </c>
      <c r="W607" s="109" t="s">
        <v>4619</v>
      </c>
      <c r="X607" s="109"/>
      <c r="Y607" s="110">
        <v>0</v>
      </c>
      <c r="Z607" s="109"/>
      <c r="AA607" s="109" t="s">
        <v>5234</v>
      </c>
      <c r="AB607" s="109" t="s">
        <v>5234</v>
      </c>
      <c r="AC607" s="109" t="s">
        <v>147</v>
      </c>
      <c r="AD607" s="109" t="s">
        <v>5235</v>
      </c>
      <c r="AE607" s="110">
        <v>40</v>
      </c>
    </row>
    <row r="608" spans="1:31" x14ac:dyDescent="0.25">
      <c r="A608" s="109">
        <f>1*Táblázat2[[#This Row],[Órarendi igények]]</f>
        <v>169</v>
      </c>
      <c r="B608" s="109" t="s">
        <v>1974</v>
      </c>
      <c r="C608" s="109" t="s">
        <v>2366</v>
      </c>
      <c r="D608" s="109" t="s">
        <v>1664</v>
      </c>
      <c r="E608" s="109"/>
      <c r="F608" s="109" t="s">
        <v>4834</v>
      </c>
      <c r="G608" s="109" t="s">
        <v>2269</v>
      </c>
      <c r="H608" s="109" t="s">
        <v>1593</v>
      </c>
      <c r="I608" s="110">
        <v>17</v>
      </c>
      <c r="J608" s="109" t="s">
        <v>2270</v>
      </c>
      <c r="K608" s="110">
        <v>0</v>
      </c>
      <c r="L608" s="109" t="str">
        <f>CONCATENATE(Táblázat2[[#This Row],[Hét típusa]],Táblázat2[[#This Row],[Órarendi információ]])</f>
        <v>K:10:00-12:00(A gyakorló 07. (ÁA-1-125))</v>
      </c>
      <c r="M608" s="109" t="s">
        <v>1574</v>
      </c>
      <c r="N608" s="109" t="s">
        <v>1574</v>
      </c>
      <c r="O608" s="109"/>
      <c r="P608" s="109"/>
      <c r="Q608" s="111">
        <v>43985.582893518498</v>
      </c>
      <c r="R608" s="109" t="s">
        <v>2554</v>
      </c>
      <c r="S608" s="109" t="s">
        <v>4635</v>
      </c>
      <c r="T608" s="109" t="s">
        <v>3505</v>
      </c>
      <c r="U608" s="109" t="s">
        <v>3500</v>
      </c>
      <c r="V608" s="109" t="s">
        <v>3539</v>
      </c>
      <c r="W608" s="109" t="s">
        <v>4619</v>
      </c>
      <c r="X608" s="109"/>
      <c r="Y608" s="110">
        <v>0</v>
      </c>
      <c r="Z608" s="109"/>
      <c r="AA608" s="109" t="s">
        <v>5228</v>
      </c>
      <c r="AB608" s="109" t="s">
        <v>5228</v>
      </c>
      <c r="AC608" s="109" t="s">
        <v>116</v>
      </c>
      <c r="AD608" s="109" t="s">
        <v>5229</v>
      </c>
      <c r="AE608" s="110">
        <v>60</v>
      </c>
    </row>
    <row r="609" spans="1:31" x14ac:dyDescent="0.25">
      <c r="A609" s="109">
        <f>1*Táblázat2[[#This Row],[Órarendi igények]]</f>
        <v>170</v>
      </c>
      <c r="B609" s="109" t="s">
        <v>1974</v>
      </c>
      <c r="C609" s="109" t="s">
        <v>2455</v>
      </c>
      <c r="D609" s="109" t="s">
        <v>1602</v>
      </c>
      <c r="E609" s="415"/>
      <c r="F609" s="109" t="s">
        <v>4835</v>
      </c>
      <c r="G609" s="109" t="s">
        <v>2269</v>
      </c>
      <c r="H609" s="109" t="s">
        <v>1593</v>
      </c>
      <c r="I609" s="110">
        <v>17</v>
      </c>
      <c r="J609" s="109" t="s">
        <v>2270</v>
      </c>
      <c r="K609" s="110">
        <v>0</v>
      </c>
      <c r="L609" s="109" t="str">
        <f>CONCATENATE(Táblázat2[[#This Row],[Hét típusa]],Táblázat2[[#This Row],[Órarendi információ]])</f>
        <v>K:12:00-14:00(B gyakorló 07. (Kecskeméti u.) (ÁB-2-204))</v>
      </c>
      <c r="M609" s="109" t="s">
        <v>1574</v>
      </c>
      <c r="N609" s="109" t="s">
        <v>1574</v>
      </c>
      <c r="O609" s="109"/>
      <c r="P609" s="109"/>
      <c r="Q609" s="111">
        <v>43985.582893518498</v>
      </c>
      <c r="R609" s="109" t="s">
        <v>2642</v>
      </c>
      <c r="S609" s="109" t="s">
        <v>4635</v>
      </c>
      <c r="T609" s="109" t="s">
        <v>3500</v>
      </c>
      <c r="U609" s="109" t="s">
        <v>3501</v>
      </c>
      <c r="V609" s="109" t="s">
        <v>4653</v>
      </c>
      <c r="W609" s="109" t="s">
        <v>4619</v>
      </c>
      <c r="X609" s="109"/>
      <c r="Y609" s="110">
        <v>0</v>
      </c>
      <c r="Z609" s="109"/>
      <c r="AA609" s="109" t="s">
        <v>5210</v>
      </c>
      <c r="AB609" s="109" t="s">
        <v>5210</v>
      </c>
      <c r="AC609" s="109" t="s">
        <v>152</v>
      </c>
      <c r="AD609" s="109" t="s">
        <v>5211</v>
      </c>
      <c r="AE609" s="110">
        <v>60</v>
      </c>
    </row>
    <row r="610" spans="1:31" x14ac:dyDescent="0.25">
      <c r="A610" s="109">
        <f>1*Táblázat2[[#This Row],[Órarendi igények]]</f>
        <v>171</v>
      </c>
      <c r="B610" s="109" t="s">
        <v>1974</v>
      </c>
      <c r="C610" s="109" t="s">
        <v>3276</v>
      </c>
      <c r="D610" s="109" t="s">
        <v>3268</v>
      </c>
      <c r="E610" s="109"/>
      <c r="F610" s="109" t="s">
        <v>5107</v>
      </c>
      <c r="G610" s="109" t="s">
        <v>3277</v>
      </c>
      <c r="H610" s="109" t="s">
        <v>1573</v>
      </c>
      <c r="I610" s="110">
        <v>777</v>
      </c>
      <c r="J610" s="109" t="s">
        <v>3278</v>
      </c>
      <c r="K610" s="110">
        <v>0</v>
      </c>
      <c r="L610" s="109" t="str">
        <f>CONCATENATE(Táblázat2[[#This Row],[Hét típusa]],Táblázat2[[#This Row],[Órarendi információ]])</f>
        <v>K:18:00-20:00(A tanterem IV. (ÁA-1-114))</v>
      </c>
      <c r="M610" s="109" t="s">
        <v>1574</v>
      </c>
      <c r="N610" s="109" t="s">
        <v>1574</v>
      </c>
      <c r="O610" s="109" t="s">
        <v>3445</v>
      </c>
      <c r="P610" s="109" t="s">
        <v>5321</v>
      </c>
      <c r="Q610" s="111">
        <v>43993.602719907401</v>
      </c>
      <c r="R610" s="109" t="s">
        <v>3345</v>
      </c>
      <c r="S610" s="109" t="s">
        <v>4635</v>
      </c>
      <c r="T610" s="109" t="s">
        <v>3502</v>
      </c>
      <c r="U610" s="109" t="s">
        <v>4639</v>
      </c>
      <c r="V610" s="109" t="s">
        <v>5059</v>
      </c>
      <c r="W610" s="109" t="s">
        <v>4619</v>
      </c>
      <c r="X610" s="109"/>
      <c r="Y610" s="110">
        <v>0</v>
      </c>
      <c r="Z610" s="109"/>
      <c r="AA610" s="109" t="s">
        <v>5216</v>
      </c>
      <c r="AB610" s="109" t="s">
        <v>5216</v>
      </c>
      <c r="AC610" s="109" t="s">
        <v>140</v>
      </c>
      <c r="AD610" s="109" t="s">
        <v>5217</v>
      </c>
      <c r="AE610" s="110">
        <v>56</v>
      </c>
    </row>
    <row r="611" spans="1:31" x14ac:dyDescent="0.25">
      <c r="A611" s="109">
        <f>1*Táblázat2[[#This Row],[Órarendi igények]]</f>
        <v>172</v>
      </c>
      <c r="B611" s="109" t="s">
        <v>1974</v>
      </c>
      <c r="C611" s="109" t="s">
        <v>3307</v>
      </c>
      <c r="D611" s="109" t="s">
        <v>3054</v>
      </c>
      <c r="E611" s="109"/>
      <c r="F611" s="109" t="s">
        <v>5116</v>
      </c>
      <c r="G611" s="109" t="s">
        <v>3308</v>
      </c>
      <c r="H611" s="109" t="s">
        <v>1573</v>
      </c>
      <c r="I611" s="110">
        <v>20</v>
      </c>
      <c r="J611" s="109" t="s">
        <v>1048</v>
      </c>
      <c r="K611" s="110">
        <v>0</v>
      </c>
      <c r="L611" s="109" t="str">
        <f>CONCATENATE(Táblázat2[[#This Row],[Hét típusa]],Táblázat2[[#This Row],[Órarendi információ]])</f>
        <v>H:16:00-18:00(A tanterem IV. (ÁA-1-114))</v>
      </c>
      <c r="M611" s="109" t="s">
        <v>1574</v>
      </c>
      <c r="N611" s="109" t="s">
        <v>1574</v>
      </c>
      <c r="O611" s="109"/>
      <c r="P611" s="109"/>
      <c r="Q611" s="111">
        <v>43994.753657407397</v>
      </c>
      <c r="R611" s="109" t="s">
        <v>2554</v>
      </c>
      <c r="S611" s="109" t="s">
        <v>4623</v>
      </c>
      <c r="T611" s="109" t="s">
        <v>4626</v>
      </c>
      <c r="U611" s="109" t="s">
        <v>3502</v>
      </c>
      <c r="V611" s="109" t="s">
        <v>5059</v>
      </c>
      <c r="W611" s="109" t="s">
        <v>4619</v>
      </c>
      <c r="X611" s="109"/>
      <c r="Y611" s="110">
        <v>0</v>
      </c>
      <c r="Z611" s="109"/>
      <c r="AA611" s="109" t="s">
        <v>5216</v>
      </c>
      <c r="AB611" s="109" t="s">
        <v>5216</v>
      </c>
      <c r="AC611" s="109" t="s">
        <v>140</v>
      </c>
      <c r="AD611" s="109" t="s">
        <v>5217</v>
      </c>
      <c r="AE611" s="110">
        <v>56</v>
      </c>
    </row>
    <row r="612" spans="1:31" x14ac:dyDescent="0.25">
      <c r="A612" s="109">
        <f>1*Táblázat2[[#This Row],[Órarendi igények]]</f>
        <v>173</v>
      </c>
      <c r="B612" s="109" t="s">
        <v>1974</v>
      </c>
      <c r="C612" s="109" t="s">
        <v>3283</v>
      </c>
      <c r="D612" s="109" t="s">
        <v>3268</v>
      </c>
      <c r="E612" s="109"/>
      <c r="F612" s="109" t="s">
        <v>5184</v>
      </c>
      <c r="G612" s="109" t="s">
        <v>3284</v>
      </c>
      <c r="H612" s="109" t="s">
        <v>1573</v>
      </c>
      <c r="I612" s="110">
        <v>777</v>
      </c>
      <c r="J612" s="109" t="s">
        <v>1049</v>
      </c>
      <c r="K612" s="110">
        <v>0</v>
      </c>
      <c r="L612" s="109" t="str">
        <f>CONCATENATE(Táblázat2[[#This Row],[Hét típusa]],Táblázat2[[#This Row],[Órarendi információ]])</f>
        <v>H:14:00-16:00(Távolléti oktatás (TÁVOLLÉTI))</v>
      </c>
      <c r="M612" s="109" t="s">
        <v>1574</v>
      </c>
      <c r="N612" s="109" t="s">
        <v>1574</v>
      </c>
      <c r="O612" s="109" t="s">
        <v>3445</v>
      </c>
      <c r="P612" s="109" t="s">
        <v>5300</v>
      </c>
      <c r="Q612" s="111">
        <v>43993.605416666702</v>
      </c>
      <c r="R612" s="109" t="s">
        <v>3383</v>
      </c>
      <c r="S612" s="109" t="s">
        <v>4623</v>
      </c>
      <c r="T612" s="109" t="s">
        <v>3501</v>
      </c>
      <c r="U612" s="109" t="s">
        <v>4626</v>
      </c>
      <c r="V612" s="109" t="s">
        <v>5149</v>
      </c>
      <c r="W612" s="109" t="s">
        <v>4619</v>
      </c>
      <c r="X612" s="109"/>
      <c r="Y612" s="110">
        <v>0</v>
      </c>
      <c r="Z612" s="109"/>
      <c r="AA612" s="109" t="s">
        <v>5190</v>
      </c>
      <c r="AB612" s="109" t="s">
        <v>5190</v>
      </c>
      <c r="AC612" s="109" t="s">
        <v>5191</v>
      </c>
      <c r="AD612" s="109"/>
      <c r="AE612" s="110"/>
    </row>
    <row r="613" spans="1:31" x14ac:dyDescent="0.25">
      <c r="A613" s="109">
        <f>1*Táblázat2[[#This Row],[Órarendi igények]]</f>
        <v>174</v>
      </c>
      <c r="B613" s="109" t="s">
        <v>1974</v>
      </c>
      <c r="C613" s="109" t="s">
        <v>3200</v>
      </c>
      <c r="D613" s="109" t="s">
        <v>3086</v>
      </c>
      <c r="E613" s="109"/>
      <c r="F613" s="109" t="s">
        <v>5117</v>
      </c>
      <c r="G613" s="109" t="s">
        <v>3201</v>
      </c>
      <c r="H613" s="109" t="s">
        <v>1573</v>
      </c>
      <c r="I613" s="110">
        <v>20</v>
      </c>
      <c r="J613" s="109" t="s">
        <v>936</v>
      </c>
      <c r="K613" s="110">
        <v>0</v>
      </c>
      <c r="L613" s="109" t="str">
        <f>CONCATENATE(Táblázat2[[#This Row],[Hét típusa]],Táblázat2[[#This Row],[Órarendi információ]])</f>
        <v>H:12:00-14:00(B gyakorló 10. (Kecskeméti u.) (ÁB-2-212))</v>
      </c>
      <c r="M613" s="109" t="s">
        <v>1574</v>
      </c>
      <c r="N613" s="109" t="s">
        <v>1574</v>
      </c>
      <c r="O613" s="109" t="s">
        <v>3584</v>
      </c>
      <c r="P613" s="109"/>
      <c r="Q613" s="111">
        <v>43991.680266203701</v>
      </c>
      <c r="R613" s="109" t="s">
        <v>3092</v>
      </c>
      <c r="S613" s="109" t="s">
        <v>4623</v>
      </c>
      <c r="T613" s="109" t="s">
        <v>3500</v>
      </c>
      <c r="U613" s="109" t="s">
        <v>3501</v>
      </c>
      <c r="V613" s="109" t="s">
        <v>4618</v>
      </c>
      <c r="W613" s="109" t="s">
        <v>4619</v>
      </c>
      <c r="X613" s="109"/>
      <c r="Y613" s="110">
        <v>0</v>
      </c>
      <c r="Z613" s="109"/>
      <c r="AA613" s="109" t="s">
        <v>5194</v>
      </c>
      <c r="AB613" s="109" t="s">
        <v>5194</v>
      </c>
      <c r="AC613" s="109" t="s">
        <v>155</v>
      </c>
      <c r="AD613" s="109" t="s">
        <v>5195</v>
      </c>
      <c r="AE613" s="110">
        <v>40</v>
      </c>
    </row>
    <row r="614" spans="1:31" x14ac:dyDescent="0.25">
      <c r="A614" s="109">
        <f>1*Táblázat2[[#This Row],[Órarendi igények]]</f>
        <v>175</v>
      </c>
      <c r="B614" s="109" t="s">
        <v>1974</v>
      </c>
      <c r="C614" s="109" t="s">
        <v>3287</v>
      </c>
      <c r="D614" s="109" t="s">
        <v>3268</v>
      </c>
      <c r="E614" s="109"/>
      <c r="F614" s="109" t="s">
        <v>5123</v>
      </c>
      <c r="G614" s="109" t="s">
        <v>3288</v>
      </c>
      <c r="H614" s="109" t="s">
        <v>1573</v>
      </c>
      <c r="I614" s="110">
        <v>777</v>
      </c>
      <c r="J614" s="109" t="s">
        <v>3289</v>
      </c>
      <c r="K614" s="110">
        <v>0</v>
      </c>
      <c r="L614" s="109" t="str">
        <f>CONCATENATE(Táblázat2[[#This Row],[Hét típusa]],Táblázat2[[#This Row],[Órarendi információ]])</f>
        <v>SZE:14:00-16:00(A tanterem IV. (ÁA-1-114))</v>
      </c>
      <c r="M614" s="109" t="s">
        <v>1574</v>
      </c>
      <c r="N614" s="109" t="s">
        <v>1574</v>
      </c>
      <c r="O614" s="109" t="s">
        <v>3445</v>
      </c>
      <c r="P614" s="109" t="s">
        <v>5327</v>
      </c>
      <c r="Q614" s="111">
        <v>43993.604490740698</v>
      </c>
      <c r="R614" s="109" t="s">
        <v>3354</v>
      </c>
      <c r="S614" s="109" t="s">
        <v>4629</v>
      </c>
      <c r="T614" s="109" t="s">
        <v>3501</v>
      </c>
      <c r="U614" s="109" t="s">
        <v>4626</v>
      </c>
      <c r="V614" s="109" t="s">
        <v>5059</v>
      </c>
      <c r="W614" s="109" t="s">
        <v>4619</v>
      </c>
      <c r="X614" s="109"/>
      <c r="Y614" s="110">
        <v>0</v>
      </c>
      <c r="Z614" s="109"/>
      <c r="AA614" s="109" t="s">
        <v>5216</v>
      </c>
      <c r="AB614" s="109" t="s">
        <v>5216</v>
      </c>
      <c r="AC614" s="109" t="s">
        <v>140</v>
      </c>
      <c r="AD614" s="109" t="s">
        <v>5217</v>
      </c>
      <c r="AE614" s="110">
        <v>56</v>
      </c>
    </row>
    <row r="615" spans="1:31" x14ac:dyDescent="0.25">
      <c r="A615" s="109">
        <f>1*Táblázat2[[#This Row],[Órarendi igények]]</f>
        <v>176</v>
      </c>
      <c r="B615" s="109" t="s">
        <v>1974</v>
      </c>
      <c r="C615" s="109" t="s">
        <v>3090</v>
      </c>
      <c r="D615" s="109" t="s">
        <v>3086</v>
      </c>
      <c r="E615" s="109"/>
      <c r="F615" s="109" t="s">
        <v>5184</v>
      </c>
      <c r="G615" s="109" t="s">
        <v>3091</v>
      </c>
      <c r="H615" s="109" t="s">
        <v>1573</v>
      </c>
      <c r="I615" s="110">
        <v>90</v>
      </c>
      <c r="J615" s="109" t="s">
        <v>696</v>
      </c>
      <c r="K615" s="110">
        <v>0</v>
      </c>
      <c r="L615" s="109" t="str">
        <f>CONCATENATE(Táblázat2[[#This Row],[Hét típusa]],Táblázat2[[#This Row],[Órarendi információ]])</f>
        <v>H:14:00-16:00(Távolléti oktatás (TÁVOLLÉTI))</v>
      </c>
      <c r="M615" s="109" t="s">
        <v>1574</v>
      </c>
      <c r="N615" s="109" t="s">
        <v>1574</v>
      </c>
      <c r="O615" s="109" t="s">
        <v>3591</v>
      </c>
      <c r="P615" s="109"/>
      <c r="Q615" s="111">
        <v>43991.680983796301</v>
      </c>
      <c r="R615" s="109" t="s">
        <v>3092</v>
      </c>
      <c r="S615" s="109" t="s">
        <v>4623</v>
      </c>
      <c r="T615" s="109" t="s">
        <v>3501</v>
      </c>
      <c r="U615" s="109" t="s">
        <v>4626</v>
      </c>
      <c r="V615" s="109" t="s">
        <v>5149</v>
      </c>
      <c r="W615" s="109" t="s">
        <v>4619</v>
      </c>
      <c r="X615" s="109"/>
      <c r="Y615" s="110">
        <v>0</v>
      </c>
      <c r="Z615" s="109"/>
      <c r="AA615" s="109" t="s">
        <v>5190</v>
      </c>
      <c r="AB615" s="109" t="s">
        <v>5190</v>
      </c>
      <c r="AC615" s="109" t="s">
        <v>5191</v>
      </c>
      <c r="AD615" s="109"/>
      <c r="AE615" s="110"/>
    </row>
    <row r="616" spans="1:31" x14ac:dyDescent="0.25">
      <c r="A616" s="109">
        <f>1*Táblázat2[[#This Row],[Órarendi igények]]</f>
        <v>177</v>
      </c>
      <c r="B616" s="109" t="s">
        <v>1589</v>
      </c>
      <c r="C616" s="109" t="s">
        <v>3351</v>
      </c>
      <c r="D616" s="109" t="s">
        <v>3054</v>
      </c>
      <c r="E616" s="415"/>
      <c r="F616" s="109" t="s">
        <v>5163</v>
      </c>
      <c r="G616" s="109" t="s">
        <v>3352</v>
      </c>
      <c r="H616" s="109" t="s">
        <v>1573</v>
      </c>
      <c r="I616" s="110">
        <v>25</v>
      </c>
      <c r="J616" s="109" t="s">
        <v>3353</v>
      </c>
      <c r="K616" s="110">
        <v>0</v>
      </c>
      <c r="L616" s="109" t="str">
        <f>CONCATENATE(Táblázat2[[#This Row],[Hét típusa]],Táblázat2[[#This Row],[Órarendi információ]])</f>
        <v>H:08:00-10:00(A tanterem IV. (ÁA-1-114)); SZE:08:00-10:00(A tanterem IV. (ÁA-1-114))</v>
      </c>
      <c r="M616" s="109" t="s">
        <v>1574</v>
      </c>
      <c r="N616" s="109" t="s">
        <v>1574</v>
      </c>
      <c r="O616" s="109" t="s">
        <v>3579</v>
      </c>
      <c r="P616" s="109"/>
      <c r="Q616" s="111">
        <v>43994.731817129599</v>
      </c>
      <c r="R616" s="109" t="s">
        <v>3436</v>
      </c>
      <c r="S616" s="109" t="s">
        <v>4629</v>
      </c>
      <c r="T616" s="109" t="s">
        <v>4632</v>
      </c>
      <c r="U616" s="109" t="s">
        <v>3505</v>
      </c>
      <c r="V616" s="109" t="s">
        <v>5059</v>
      </c>
      <c r="W616" s="109" t="s">
        <v>4619</v>
      </c>
      <c r="X616" s="109"/>
      <c r="Y616" s="110">
        <v>0</v>
      </c>
      <c r="Z616" s="109"/>
      <c r="AA616" s="109" t="s">
        <v>5216</v>
      </c>
      <c r="AB616" s="109" t="s">
        <v>5216</v>
      </c>
      <c r="AC616" s="109" t="s">
        <v>140</v>
      </c>
      <c r="AD616" s="109" t="s">
        <v>5217</v>
      </c>
      <c r="AE616" s="110">
        <v>56</v>
      </c>
    </row>
    <row r="617" spans="1:31" x14ac:dyDescent="0.25">
      <c r="A617" s="109">
        <f>1*Táblázat2[[#This Row],[Órarendi igények]]</f>
        <v>177</v>
      </c>
      <c r="B617" s="109" t="s">
        <v>1589</v>
      </c>
      <c r="C617" s="109" t="s">
        <v>3351</v>
      </c>
      <c r="D617" s="109" t="s">
        <v>3054</v>
      </c>
      <c r="E617" s="109"/>
      <c r="F617" s="109" t="s">
        <v>5163</v>
      </c>
      <c r="G617" s="109" t="s">
        <v>3352</v>
      </c>
      <c r="H617" s="109" t="s">
        <v>1573</v>
      </c>
      <c r="I617" s="110">
        <v>25</v>
      </c>
      <c r="J617" s="109" t="s">
        <v>3353</v>
      </c>
      <c r="K617" s="110">
        <v>0</v>
      </c>
      <c r="L617" s="109" t="str">
        <f>CONCATENATE(Táblázat2[[#This Row],[Hét típusa]],Táblázat2[[#This Row],[Órarendi információ]])</f>
        <v>H:08:00-10:00(A tanterem IV. (ÁA-1-114)); SZE:08:00-10:00(A tanterem IV. (ÁA-1-114))</v>
      </c>
      <c r="M617" s="109" t="s">
        <v>1574</v>
      </c>
      <c r="N617" s="109" t="s">
        <v>1574</v>
      </c>
      <c r="O617" s="109" t="s">
        <v>3579</v>
      </c>
      <c r="P617" s="109"/>
      <c r="Q617" s="111">
        <v>43994.731817129599</v>
      </c>
      <c r="R617" s="109" t="s">
        <v>3436</v>
      </c>
      <c r="S617" s="109" t="s">
        <v>4623</v>
      </c>
      <c r="T617" s="109" t="s">
        <v>4632</v>
      </c>
      <c r="U617" s="109" t="s">
        <v>3505</v>
      </c>
      <c r="V617" s="109" t="s">
        <v>5059</v>
      </c>
      <c r="W617" s="109" t="s">
        <v>4619</v>
      </c>
      <c r="X617" s="109"/>
      <c r="Y617" s="110">
        <v>0</v>
      </c>
      <c r="Z617" s="109"/>
      <c r="AA617" s="109" t="s">
        <v>5216</v>
      </c>
      <c r="AB617" s="109" t="s">
        <v>5216</v>
      </c>
      <c r="AC617" s="109" t="s">
        <v>140</v>
      </c>
      <c r="AD617" s="109" t="s">
        <v>5217</v>
      </c>
      <c r="AE617" s="110">
        <v>56</v>
      </c>
    </row>
    <row r="618" spans="1:31" x14ac:dyDescent="0.25">
      <c r="A618" s="109">
        <f>1*Táblázat2[[#This Row],[Órarendi igények]]</f>
        <v>178</v>
      </c>
      <c r="B618" s="109" t="s">
        <v>1589</v>
      </c>
      <c r="C618" s="109" t="s">
        <v>3405</v>
      </c>
      <c r="D618" s="109" t="s">
        <v>3054</v>
      </c>
      <c r="E618" s="109"/>
      <c r="F618" s="109" t="s">
        <v>5270</v>
      </c>
      <c r="G618" s="109" t="s">
        <v>3406</v>
      </c>
      <c r="H618" s="109" t="s">
        <v>1573</v>
      </c>
      <c r="I618" s="110">
        <v>12</v>
      </c>
      <c r="J618" s="109" t="s">
        <v>3407</v>
      </c>
      <c r="K618" s="110">
        <v>0</v>
      </c>
      <c r="L618" s="109" t="str">
        <f>CONCATENATE(Táblázat2[[#This Row],[Hét típusa]],Táblázat2[[#This Row],[Órarendi információ]])</f>
        <v>H:12:00-14:00(Távolléti oktatás (TÁVOLLÉTI)); SZE:12:00-14:00(Távolléti oktatás (TÁVOLLÉTI))</v>
      </c>
      <c r="M618" s="109" t="s">
        <v>1574</v>
      </c>
      <c r="N618" s="109" t="s">
        <v>1574</v>
      </c>
      <c r="O618" s="109" t="s">
        <v>3579</v>
      </c>
      <c r="P618" s="109"/>
      <c r="Q618" s="111">
        <v>43994.736030092601</v>
      </c>
      <c r="R618" s="109" t="s">
        <v>3436</v>
      </c>
      <c r="S618" s="109" t="s">
        <v>4629</v>
      </c>
      <c r="T618" s="109" t="s">
        <v>3500</v>
      </c>
      <c r="U618" s="109" t="s">
        <v>3501</v>
      </c>
      <c r="V618" s="109" t="s">
        <v>5149</v>
      </c>
      <c r="W618" s="109" t="s">
        <v>4619</v>
      </c>
      <c r="X618" s="109"/>
      <c r="Y618" s="110">
        <v>0</v>
      </c>
      <c r="Z618" s="109"/>
      <c r="AA618" s="109" t="s">
        <v>5190</v>
      </c>
      <c r="AB618" s="109" t="s">
        <v>5190</v>
      </c>
      <c r="AC618" s="109" t="s">
        <v>5191</v>
      </c>
      <c r="AD618" s="109"/>
      <c r="AE618" s="110"/>
    </row>
    <row r="619" spans="1:31" x14ac:dyDescent="0.25">
      <c r="A619" s="109">
        <f>1*Táblázat2[[#This Row],[Órarendi igények]]</f>
        <v>178</v>
      </c>
      <c r="B619" s="109" t="s">
        <v>1589</v>
      </c>
      <c r="C619" s="109" t="s">
        <v>3405</v>
      </c>
      <c r="D619" s="109" t="s">
        <v>3054</v>
      </c>
      <c r="E619" s="109"/>
      <c r="F619" s="109" t="s">
        <v>5270</v>
      </c>
      <c r="G619" s="109" t="s">
        <v>3406</v>
      </c>
      <c r="H619" s="109" t="s">
        <v>1573</v>
      </c>
      <c r="I619" s="110">
        <v>12</v>
      </c>
      <c r="J619" s="109" t="s">
        <v>3407</v>
      </c>
      <c r="K619" s="110">
        <v>0</v>
      </c>
      <c r="L619" s="109" t="str">
        <f>CONCATENATE(Táblázat2[[#This Row],[Hét típusa]],Táblázat2[[#This Row],[Órarendi információ]])</f>
        <v>H:12:00-14:00(Távolléti oktatás (TÁVOLLÉTI)); SZE:12:00-14:00(Távolléti oktatás (TÁVOLLÉTI))</v>
      </c>
      <c r="M619" s="109" t="s">
        <v>1574</v>
      </c>
      <c r="N619" s="109" t="s">
        <v>1574</v>
      </c>
      <c r="O619" s="109" t="s">
        <v>3579</v>
      </c>
      <c r="P619" s="109"/>
      <c r="Q619" s="111">
        <v>43994.736030092601</v>
      </c>
      <c r="R619" s="109" t="s">
        <v>3436</v>
      </c>
      <c r="S619" s="109" t="s">
        <v>4623</v>
      </c>
      <c r="T619" s="109" t="s">
        <v>3500</v>
      </c>
      <c r="U619" s="109" t="s">
        <v>3501</v>
      </c>
      <c r="V619" s="109" t="s">
        <v>5149</v>
      </c>
      <c r="W619" s="109" t="s">
        <v>4619</v>
      </c>
      <c r="X619" s="109"/>
      <c r="Y619" s="110">
        <v>0</v>
      </c>
      <c r="Z619" s="109"/>
      <c r="AA619" s="109" t="s">
        <v>5190</v>
      </c>
      <c r="AB619" s="109" t="s">
        <v>5190</v>
      </c>
      <c r="AC619" s="109" t="s">
        <v>5191</v>
      </c>
      <c r="AD619" s="109"/>
      <c r="AE619" s="110"/>
    </row>
    <row r="620" spans="1:31" x14ac:dyDescent="0.25">
      <c r="A620" s="109">
        <f>1*Táblázat2[[#This Row],[Órarendi igények]]</f>
        <v>179</v>
      </c>
      <c r="B620" s="109" t="s">
        <v>1589</v>
      </c>
      <c r="C620" s="109" t="s">
        <v>3422</v>
      </c>
      <c r="D620" s="109" t="s">
        <v>3054</v>
      </c>
      <c r="E620" s="109"/>
      <c r="F620" s="109" t="s">
        <v>5269</v>
      </c>
      <c r="G620" s="109" t="s">
        <v>3423</v>
      </c>
      <c r="H620" s="109" t="s">
        <v>1573</v>
      </c>
      <c r="I620" s="110">
        <v>15</v>
      </c>
      <c r="J620" s="109" t="s">
        <v>1074</v>
      </c>
      <c r="K620" s="110">
        <v>0</v>
      </c>
      <c r="L620" s="109" t="str">
        <f>CONCATENATE(Táblázat2[[#This Row],[Hét típusa]],Táblázat2[[#This Row],[Órarendi információ]])</f>
        <v>SZE:12:00-14:00(A gyakorló 15. (könyvtár) (ÁA-0,5-122/a))</v>
      </c>
      <c r="M620" s="109" t="s">
        <v>1574</v>
      </c>
      <c r="N620" s="109" t="s">
        <v>1574</v>
      </c>
      <c r="O620" s="109" t="s">
        <v>3552</v>
      </c>
      <c r="P620" s="109"/>
      <c r="Q620" s="111">
        <v>43994.743900463</v>
      </c>
      <c r="R620" s="109" t="s">
        <v>3149</v>
      </c>
      <c r="S620" s="109" t="s">
        <v>4629</v>
      </c>
      <c r="T620" s="109" t="s">
        <v>3500</v>
      </c>
      <c r="U620" s="109" t="s">
        <v>3501</v>
      </c>
      <c r="V620" s="109" t="s">
        <v>4906</v>
      </c>
      <c r="W620" s="109" t="s">
        <v>4619</v>
      </c>
      <c r="X620" s="109"/>
      <c r="Y620" s="110">
        <v>0</v>
      </c>
      <c r="Z620" s="109"/>
      <c r="AA620" s="109" t="s">
        <v>5262</v>
      </c>
      <c r="AB620" s="109" t="s">
        <v>5262</v>
      </c>
      <c r="AC620" s="109" t="s">
        <v>5263</v>
      </c>
      <c r="AD620" s="109" t="s">
        <v>5264</v>
      </c>
      <c r="AE620" s="110">
        <v>20</v>
      </c>
    </row>
    <row r="621" spans="1:31" x14ac:dyDescent="0.25">
      <c r="A621" s="109">
        <f>1*Táblázat2[[#This Row],[Órarendi igények]]</f>
        <v>180</v>
      </c>
      <c r="B621" s="109" t="s">
        <v>1589</v>
      </c>
      <c r="C621" s="109" t="s">
        <v>3237</v>
      </c>
      <c r="D621" s="109" t="s">
        <v>3058</v>
      </c>
      <c r="E621" s="109"/>
      <c r="F621" s="109" t="s">
        <v>5115</v>
      </c>
      <c r="G621" s="109" t="s">
        <v>3238</v>
      </c>
      <c r="H621" s="109" t="s">
        <v>1573</v>
      </c>
      <c r="I621" s="110">
        <v>777</v>
      </c>
      <c r="J621" s="109" t="s">
        <v>1090</v>
      </c>
      <c r="K621" s="110">
        <v>0</v>
      </c>
      <c r="L621" s="109" t="str">
        <f>CONCATENATE(Táblázat2[[#This Row],[Hét típusa]],Táblázat2[[#This Row],[Órarendi információ]])</f>
        <v>CS:18:00-20:00(B gyakorló 10. (Kecskeméti u.) (ÁB-2-212))</v>
      </c>
      <c r="M621" s="109" t="s">
        <v>1574</v>
      </c>
      <c r="N621" s="109" t="s">
        <v>1574</v>
      </c>
      <c r="O621" s="109" t="s">
        <v>5334</v>
      </c>
      <c r="P621" s="109" t="s">
        <v>5306</v>
      </c>
      <c r="Q621" s="111">
        <v>43991.665266203701</v>
      </c>
      <c r="R621" s="109" t="s">
        <v>3239</v>
      </c>
      <c r="S621" s="109" t="s">
        <v>4617</v>
      </c>
      <c r="T621" s="109" t="s">
        <v>3502</v>
      </c>
      <c r="U621" s="109" t="s">
        <v>4639</v>
      </c>
      <c r="V621" s="109" t="s">
        <v>4618</v>
      </c>
      <c r="W621" s="109" t="s">
        <v>4619</v>
      </c>
      <c r="X621" s="109"/>
      <c r="Y621" s="110">
        <v>0</v>
      </c>
      <c r="Z621" s="109"/>
      <c r="AA621" s="109" t="s">
        <v>5194</v>
      </c>
      <c r="AB621" s="109" t="s">
        <v>5194</v>
      </c>
      <c r="AC621" s="109" t="s">
        <v>155</v>
      </c>
      <c r="AD621" s="109" t="s">
        <v>5195</v>
      </c>
      <c r="AE621" s="110">
        <v>40</v>
      </c>
    </row>
    <row r="622" spans="1:31" x14ac:dyDescent="0.25">
      <c r="A622" s="109">
        <f>1*Táblázat2[[#This Row],[Órarendi igények]]</f>
        <v>181</v>
      </c>
      <c r="B622" s="109" t="s">
        <v>1589</v>
      </c>
      <c r="C622" s="109" t="s">
        <v>3417</v>
      </c>
      <c r="D622" s="109" t="s">
        <v>3054</v>
      </c>
      <c r="E622" s="109"/>
      <c r="F622" s="109" t="s">
        <v>5148</v>
      </c>
      <c r="G622" s="109" t="s">
        <v>3418</v>
      </c>
      <c r="H622" s="109" t="s">
        <v>1573</v>
      </c>
      <c r="I622" s="110">
        <v>25</v>
      </c>
      <c r="J622" s="109" t="s">
        <v>1076</v>
      </c>
      <c r="K622" s="110">
        <v>0</v>
      </c>
      <c r="L622" s="109" t="str">
        <f>CONCATENATE(Táblázat2[[#This Row],[Hét típusa]],Táblázat2[[#This Row],[Órarendi információ]])</f>
        <v>SZE:18:00-20:00(Távolléti oktatás (TÁVOLLÉTI))</v>
      </c>
      <c r="M622" s="109" t="s">
        <v>1574</v>
      </c>
      <c r="N622" s="109" t="s">
        <v>1574</v>
      </c>
      <c r="O622" s="109" t="s">
        <v>3552</v>
      </c>
      <c r="P622" s="109"/>
      <c r="Q622" s="111">
        <v>43994.745497685202</v>
      </c>
      <c r="R622" s="109" t="s">
        <v>3149</v>
      </c>
      <c r="S622" s="109" t="s">
        <v>4629</v>
      </c>
      <c r="T622" s="109" t="s">
        <v>3502</v>
      </c>
      <c r="U622" s="109" t="s">
        <v>4639</v>
      </c>
      <c r="V622" s="109" t="s">
        <v>5149</v>
      </c>
      <c r="W622" s="109" t="s">
        <v>4619</v>
      </c>
      <c r="X622" s="109"/>
      <c r="Y622" s="110">
        <v>0</v>
      </c>
      <c r="Z622" s="109"/>
      <c r="AA622" s="109" t="s">
        <v>5190</v>
      </c>
      <c r="AB622" s="109" t="s">
        <v>5190</v>
      </c>
      <c r="AC622" s="109" t="s">
        <v>5191</v>
      </c>
      <c r="AD622" s="109"/>
      <c r="AE622" s="110"/>
    </row>
    <row r="623" spans="1:31" x14ac:dyDescent="0.25">
      <c r="A623" s="109">
        <f>1*Táblázat2[[#This Row],[Órarendi igények]]</f>
        <v>182</v>
      </c>
      <c r="B623" s="109" t="s">
        <v>1589</v>
      </c>
      <c r="C623" s="109" t="s">
        <v>3321</v>
      </c>
      <c r="D623" s="109" t="s">
        <v>3054</v>
      </c>
      <c r="E623" s="109"/>
      <c r="F623" s="109" t="s">
        <v>5078</v>
      </c>
      <c r="G623" s="109" t="s">
        <v>3322</v>
      </c>
      <c r="H623" s="109" t="s">
        <v>1573</v>
      </c>
      <c r="I623" s="110">
        <v>20</v>
      </c>
      <c r="J623" s="109" t="s">
        <v>3323</v>
      </c>
      <c r="K623" s="110">
        <v>0</v>
      </c>
      <c r="L623" s="109" t="str">
        <f>CONCATENATE(Táblázat2[[#This Row],[Hét típusa]],Táblázat2[[#This Row],[Órarendi információ]])</f>
        <v>K:12:00-14:00(B gyakorló 10. (Kecskeméti u.) (ÁB-2-212))</v>
      </c>
      <c r="M623" s="109" t="s">
        <v>1574</v>
      </c>
      <c r="N623" s="109" t="s">
        <v>1574</v>
      </c>
      <c r="O623" s="109" t="s">
        <v>3552</v>
      </c>
      <c r="P623" s="109"/>
      <c r="Q623" s="111">
        <v>43994.744675925896</v>
      </c>
      <c r="R623" s="109" t="s">
        <v>3149</v>
      </c>
      <c r="S623" s="109" t="s">
        <v>4635</v>
      </c>
      <c r="T623" s="109" t="s">
        <v>3500</v>
      </c>
      <c r="U623" s="109" t="s">
        <v>3501</v>
      </c>
      <c r="V623" s="109" t="s">
        <v>4618</v>
      </c>
      <c r="W623" s="109" t="s">
        <v>4619</v>
      </c>
      <c r="X623" s="109"/>
      <c r="Y623" s="110">
        <v>0</v>
      </c>
      <c r="Z623" s="109"/>
      <c r="AA623" s="109" t="s">
        <v>5194</v>
      </c>
      <c r="AB623" s="109" t="s">
        <v>5194</v>
      </c>
      <c r="AC623" s="109" t="s">
        <v>155</v>
      </c>
      <c r="AD623" s="109" t="s">
        <v>5195</v>
      </c>
      <c r="AE623" s="110">
        <v>40</v>
      </c>
    </row>
    <row r="624" spans="1:31" x14ac:dyDescent="0.25">
      <c r="A624" s="109">
        <f>1*Táblázat2[[#This Row],[Órarendi igények]]</f>
        <v>183</v>
      </c>
      <c r="B624" s="109" t="s">
        <v>1589</v>
      </c>
      <c r="C624" s="109" t="s">
        <v>3324</v>
      </c>
      <c r="D624" s="109" t="s">
        <v>3054</v>
      </c>
      <c r="E624" s="109"/>
      <c r="F624" s="109" t="s">
        <v>5271</v>
      </c>
      <c r="G624" s="109" t="s">
        <v>3325</v>
      </c>
      <c r="H624" s="109" t="s">
        <v>1573</v>
      </c>
      <c r="I624" s="110">
        <v>20</v>
      </c>
      <c r="J624" s="109" t="s">
        <v>1075</v>
      </c>
      <c r="K624" s="110">
        <v>0</v>
      </c>
      <c r="L624" s="109" t="str">
        <f>CONCATENATE(Táblázat2[[#This Row],[Hét típusa]],Táblázat2[[#This Row],[Órarendi információ]])</f>
        <v>K:18:00-20:00(B gyakorló 10. (Kecskeméti u.) (ÁB-2-212))</v>
      </c>
      <c r="M624" s="109" t="s">
        <v>1574</v>
      </c>
      <c r="N624" s="109" t="s">
        <v>1574</v>
      </c>
      <c r="O624" s="109" t="s">
        <v>3552</v>
      </c>
      <c r="P624" s="109"/>
      <c r="Q624" s="111">
        <v>43994.743472222202</v>
      </c>
      <c r="R624" s="109" t="s">
        <v>3149</v>
      </c>
      <c r="S624" s="109" t="s">
        <v>4635</v>
      </c>
      <c r="T624" s="109" t="s">
        <v>3502</v>
      </c>
      <c r="U624" s="109" t="s">
        <v>4639</v>
      </c>
      <c r="V624" s="109" t="s">
        <v>4618</v>
      </c>
      <c r="W624" s="109" t="s">
        <v>4619</v>
      </c>
      <c r="X624" s="109"/>
      <c r="Y624" s="110">
        <v>0</v>
      </c>
      <c r="Z624" s="109"/>
      <c r="AA624" s="109" t="s">
        <v>5194</v>
      </c>
      <c r="AB624" s="109" t="s">
        <v>5194</v>
      </c>
      <c r="AC624" s="109" t="s">
        <v>155</v>
      </c>
      <c r="AD624" s="109" t="s">
        <v>5195</v>
      </c>
      <c r="AE624" s="110">
        <v>40</v>
      </c>
    </row>
    <row r="625" spans="1:31" x14ac:dyDescent="0.25">
      <c r="A625" s="109">
        <f>1*Táblázat2[[#This Row],[Órarendi igények]]</f>
        <v>184</v>
      </c>
      <c r="B625" s="109" t="s">
        <v>1589</v>
      </c>
      <c r="C625" s="109" t="s">
        <v>3146</v>
      </c>
      <c r="D625" s="109" t="s">
        <v>3058</v>
      </c>
      <c r="E625" s="109"/>
      <c r="F625" s="109" t="s">
        <v>5074</v>
      </c>
      <c r="G625" s="109" t="s">
        <v>3147</v>
      </c>
      <c r="H625" s="109" t="s">
        <v>1573</v>
      </c>
      <c r="I625" s="110">
        <v>777</v>
      </c>
      <c r="J625" s="109" t="s">
        <v>3148</v>
      </c>
      <c r="K625" s="110">
        <v>0</v>
      </c>
      <c r="L625" s="109" t="str">
        <f>CONCATENATE(Táblázat2[[#This Row],[Hét típusa]],Táblázat2[[#This Row],[Órarendi információ]])</f>
        <v>K:10:00-12:00(B gyakorló 10. (Kecskeméti u.) (ÁB-2-212))</v>
      </c>
      <c r="M625" s="109" t="s">
        <v>1574</v>
      </c>
      <c r="N625" s="109" t="s">
        <v>1574</v>
      </c>
      <c r="O625" s="109" t="s">
        <v>5331</v>
      </c>
      <c r="P625" s="109" t="s">
        <v>5306</v>
      </c>
      <c r="Q625" s="111">
        <v>43991.6633912037</v>
      </c>
      <c r="R625" s="109" t="s">
        <v>3149</v>
      </c>
      <c r="S625" s="109" t="s">
        <v>4635</v>
      </c>
      <c r="T625" s="109" t="s">
        <v>3505</v>
      </c>
      <c r="U625" s="109" t="s">
        <v>3500</v>
      </c>
      <c r="V625" s="109" t="s">
        <v>4618</v>
      </c>
      <c r="W625" s="109" t="s">
        <v>4619</v>
      </c>
      <c r="X625" s="109"/>
      <c r="Y625" s="110">
        <v>0</v>
      </c>
      <c r="Z625" s="109"/>
      <c r="AA625" s="109" t="s">
        <v>5194</v>
      </c>
      <c r="AB625" s="109" t="s">
        <v>5194</v>
      </c>
      <c r="AC625" s="109" t="s">
        <v>155</v>
      </c>
      <c r="AD625" s="109" t="s">
        <v>5195</v>
      </c>
      <c r="AE625" s="110">
        <v>40</v>
      </c>
    </row>
    <row r="626" spans="1:31" x14ac:dyDescent="0.25">
      <c r="A626" s="109">
        <f>1*Táblázat2[[#This Row],[Órarendi igények]]</f>
        <v>185</v>
      </c>
      <c r="B626" s="109" t="s">
        <v>1589</v>
      </c>
      <c r="C626" s="109" t="s">
        <v>3355</v>
      </c>
      <c r="D626" s="109" t="s">
        <v>3054</v>
      </c>
      <c r="E626" s="109"/>
      <c r="F626" s="109" t="s">
        <v>5143</v>
      </c>
      <c r="G626" s="109" t="s">
        <v>3356</v>
      </c>
      <c r="H626" s="109" t="s">
        <v>1573</v>
      </c>
      <c r="I626" s="110">
        <v>15</v>
      </c>
      <c r="J626" s="109" t="s">
        <v>3357</v>
      </c>
      <c r="K626" s="110">
        <v>0</v>
      </c>
      <c r="L626" s="109" t="str">
        <f>CONCATENATE(Táblázat2[[#This Row],[Hét típusa]],Táblázat2[[#This Row],[Órarendi információ]])</f>
        <v>CS:10:00-12:00(A gyakorló 15. (könyvtár) (ÁA-0,5-122/a))</v>
      </c>
      <c r="M626" s="109" t="s">
        <v>1574</v>
      </c>
      <c r="N626" s="109" t="s">
        <v>1574</v>
      </c>
      <c r="O626" s="109"/>
      <c r="P626" s="109" t="s">
        <v>3576</v>
      </c>
      <c r="Q626" s="111">
        <v>43994.744247685201</v>
      </c>
      <c r="R626" s="109" t="s">
        <v>3149</v>
      </c>
      <c r="S626" s="109" t="s">
        <v>4617</v>
      </c>
      <c r="T626" s="109" t="s">
        <v>3505</v>
      </c>
      <c r="U626" s="109" t="s">
        <v>3500</v>
      </c>
      <c r="V626" s="109" t="s">
        <v>4906</v>
      </c>
      <c r="W626" s="109" t="s">
        <v>4619</v>
      </c>
      <c r="X626" s="109"/>
      <c r="Y626" s="110">
        <v>0</v>
      </c>
      <c r="Z626" s="109"/>
      <c r="AA626" s="109" t="s">
        <v>5262</v>
      </c>
      <c r="AB626" s="109" t="s">
        <v>5262</v>
      </c>
      <c r="AC626" s="109" t="s">
        <v>5263</v>
      </c>
      <c r="AD626" s="109" t="s">
        <v>5264</v>
      </c>
      <c r="AE626" s="110">
        <v>20</v>
      </c>
    </row>
    <row r="627" spans="1:31" x14ac:dyDescent="0.25">
      <c r="A627" s="109">
        <f>1*Táblázat2[[#This Row],[Órarendi igények]]</f>
        <v>186</v>
      </c>
      <c r="B627" s="109" t="s">
        <v>1589</v>
      </c>
      <c r="C627" s="109" t="s">
        <v>3119</v>
      </c>
      <c r="D627" s="109" t="s">
        <v>3058</v>
      </c>
      <c r="E627" s="109"/>
      <c r="F627" s="109" t="s">
        <v>5170</v>
      </c>
      <c r="G627" s="109" t="s">
        <v>3120</v>
      </c>
      <c r="H627" s="109" t="s">
        <v>1573</v>
      </c>
      <c r="I627" s="110">
        <v>777</v>
      </c>
      <c r="J627" s="109" t="s">
        <v>1081</v>
      </c>
      <c r="K627" s="110">
        <v>0</v>
      </c>
      <c r="L627" s="109" t="str">
        <f>CONCATENATE(Táblázat2[[#This Row],[Hét típusa]],Táblázat2[[#This Row],[Órarendi információ]])</f>
        <v>H:16:00-18:00(Távolléti oktatás (TÁVOLLÉTI))</v>
      </c>
      <c r="M627" s="109" t="s">
        <v>1574</v>
      </c>
      <c r="N627" s="109" t="s">
        <v>1574</v>
      </c>
      <c r="O627" s="109" t="s">
        <v>5307</v>
      </c>
      <c r="P627" s="109" t="s">
        <v>5308</v>
      </c>
      <c r="Q627" s="111">
        <v>43991.659131944398</v>
      </c>
      <c r="R627" s="109" t="s">
        <v>3121</v>
      </c>
      <c r="S627" s="109" t="s">
        <v>4623</v>
      </c>
      <c r="T627" s="109" t="s">
        <v>4626</v>
      </c>
      <c r="U627" s="109" t="s">
        <v>3502</v>
      </c>
      <c r="V627" s="109" t="s">
        <v>5149</v>
      </c>
      <c r="W627" s="109" t="s">
        <v>4619</v>
      </c>
      <c r="X627" s="109"/>
      <c r="Y627" s="110">
        <v>0</v>
      </c>
      <c r="Z627" s="109"/>
      <c r="AA627" s="109" t="s">
        <v>5190</v>
      </c>
      <c r="AB627" s="109" t="s">
        <v>5190</v>
      </c>
      <c r="AC627" s="109" t="s">
        <v>5191</v>
      </c>
      <c r="AD627" s="109"/>
      <c r="AE627" s="110"/>
    </row>
    <row r="628" spans="1:31" x14ac:dyDescent="0.25">
      <c r="A628" s="109">
        <f>1*Táblázat2[[#This Row],[Órarendi igények]]</f>
        <v>187</v>
      </c>
      <c r="B628" s="109" t="s">
        <v>1589</v>
      </c>
      <c r="C628" s="109" t="s">
        <v>2904</v>
      </c>
      <c r="D628" s="109" t="s">
        <v>1571</v>
      </c>
      <c r="E628" s="109"/>
      <c r="F628" s="109"/>
      <c r="G628" s="109" t="s">
        <v>2905</v>
      </c>
      <c r="H628" s="109" t="s">
        <v>1573</v>
      </c>
      <c r="I628" s="110">
        <v>666</v>
      </c>
      <c r="J628" s="109" t="s">
        <v>327</v>
      </c>
      <c r="K628" s="110">
        <v>0</v>
      </c>
      <c r="L628" s="109" t="s">
        <v>1574</v>
      </c>
      <c r="M628" s="109" t="s">
        <v>1574</v>
      </c>
      <c r="N628" s="109" t="s">
        <v>1574</v>
      </c>
      <c r="O628" s="109"/>
      <c r="P628" s="109"/>
      <c r="Q628" s="111">
        <v>43990.5156712963</v>
      </c>
      <c r="R628" s="109" t="s">
        <v>1068</v>
      </c>
      <c r="S628" s="109"/>
      <c r="T628" s="109"/>
      <c r="U628" s="109"/>
      <c r="V628" s="109"/>
      <c r="W628" s="109"/>
      <c r="X628" s="109"/>
      <c r="Y628" s="110">
        <v>0</v>
      </c>
      <c r="Z628" s="109"/>
      <c r="AA628" s="109"/>
      <c r="AB628" s="109"/>
      <c r="AC628" s="109"/>
      <c r="AD628" s="109"/>
      <c r="AE628" s="110"/>
    </row>
    <row r="629" spans="1:31" x14ac:dyDescent="0.25">
      <c r="A629" s="109">
        <f>1*Táblázat2[[#This Row],[Órarendi igények]]</f>
        <v>188</v>
      </c>
      <c r="B629" s="109" t="s">
        <v>1589</v>
      </c>
      <c r="C629" s="109" t="s">
        <v>1764</v>
      </c>
      <c r="D629" s="109" t="s">
        <v>1634</v>
      </c>
      <c r="E629" s="109"/>
      <c r="F629" s="109" t="s">
        <v>4686</v>
      </c>
      <c r="G629" s="109" t="s">
        <v>1592</v>
      </c>
      <c r="H629" s="109" t="s">
        <v>1593</v>
      </c>
      <c r="I629" s="110">
        <v>0</v>
      </c>
      <c r="J629" s="109" t="s">
        <v>327</v>
      </c>
      <c r="K629" s="110">
        <v>0</v>
      </c>
      <c r="L629" s="109" t="str">
        <f>CONCATENATE(Táblázat2[[#This Row],[Hét típusa]],Táblázat2[[#This Row],[Órarendi információ]])</f>
        <v>H:14:00-16:00(B Nyelvi labor (Magyar u.) (ÁB-1,5-118))</v>
      </c>
      <c r="M629" s="109" t="s">
        <v>1574</v>
      </c>
      <c r="N629" s="109" t="s">
        <v>5294</v>
      </c>
      <c r="O629" s="109"/>
      <c r="P629" s="109"/>
      <c r="Q629" s="111">
        <v>43979.745914351799</v>
      </c>
      <c r="R629" s="109" t="s">
        <v>1067</v>
      </c>
      <c r="S629" s="109" t="s">
        <v>4623</v>
      </c>
      <c r="T629" s="109" t="s">
        <v>3501</v>
      </c>
      <c r="U629" s="109" t="s">
        <v>4626</v>
      </c>
      <c r="V629" s="109" t="s">
        <v>4687</v>
      </c>
      <c r="W629" s="109" t="s">
        <v>4619</v>
      </c>
      <c r="X629" s="109"/>
      <c r="Y629" s="110">
        <v>0</v>
      </c>
      <c r="Z629" s="109"/>
      <c r="AA629" s="109" t="s">
        <v>5230</v>
      </c>
      <c r="AB629" s="109" t="s">
        <v>5230</v>
      </c>
      <c r="AC629" s="109" t="s">
        <v>165</v>
      </c>
      <c r="AD629" s="109" t="s">
        <v>5231</v>
      </c>
      <c r="AE629" s="110">
        <v>54</v>
      </c>
    </row>
    <row r="630" spans="1:31" x14ac:dyDescent="0.25">
      <c r="A630" s="109">
        <f>1*Táblázat2[[#This Row],[Órarendi igények]]</f>
        <v>189</v>
      </c>
      <c r="B630" s="109" t="s">
        <v>1589</v>
      </c>
      <c r="C630" s="109" t="s">
        <v>1651</v>
      </c>
      <c r="D630" s="109" t="s">
        <v>1652</v>
      </c>
      <c r="E630" s="109"/>
      <c r="F630" s="109" t="s">
        <v>4806</v>
      </c>
      <c r="G630" s="109" t="s">
        <v>1592</v>
      </c>
      <c r="H630" s="109" t="s">
        <v>1593</v>
      </c>
      <c r="I630" s="110">
        <v>0</v>
      </c>
      <c r="J630" s="109" t="s">
        <v>327</v>
      </c>
      <c r="K630" s="110">
        <v>0</v>
      </c>
      <c r="L630" s="109" t="str">
        <f>CONCATENATE(Táblázat2[[#This Row],[Hét típusa]],Táblázat2[[#This Row],[Órarendi információ]])</f>
        <v>K:16:00-18:00(B Nyelvi labor (Magyar u.) (ÁB-1,5-118))</v>
      </c>
      <c r="M630" s="109" t="s">
        <v>1574</v>
      </c>
      <c r="N630" s="109" t="s">
        <v>5294</v>
      </c>
      <c r="O630" s="109"/>
      <c r="P630" s="109"/>
      <c r="Q630" s="111">
        <v>43979.746030092603</v>
      </c>
      <c r="R630" s="109" t="s">
        <v>1067</v>
      </c>
      <c r="S630" s="109" t="s">
        <v>4635</v>
      </c>
      <c r="T630" s="109" t="s">
        <v>4626</v>
      </c>
      <c r="U630" s="109" t="s">
        <v>3502</v>
      </c>
      <c r="V630" s="109" t="s">
        <v>4687</v>
      </c>
      <c r="W630" s="109" t="s">
        <v>4619</v>
      </c>
      <c r="X630" s="109"/>
      <c r="Y630" s="110">
        <v>0</v>
      </c>
      <c r="Z630" s="109"/>
      <c r="AA630" s="109" t="s">
        <v>5230</v>
      </c>
      <c r="AB630" s="109" t="s">
        <v>5230</v>
      </c>
      <c r="AC630" s="109" t="s">
        <v>165</v>
      </c>
      <c r="AD630" s="109" t="s">
        <v>5231</v>
      </c>
      <c r="AE630" s="110">
        <v>54</v>
      </c>
    </row>
    <row r="631" spans="1:31" x14ac:dyDescent="0.25">
      <c r="A631" s="109">
        <f>1*Táblázat2[[#This Row],[Órarendi igények]]</f>
        <v>190</v>
      </c>
      <c r="B631" s="109" t="s">
        <v>1589</v>
      </c>
      <c r="C631" s="109" t="s">
        <v>1711</v>
      </c>
      <c r="D631" s="109" t="s">
        <v>1664</v>
      </c>
      <c r="E631" s="109"/>
      <c r="F631" s="109" t="s">
        <v>4807</v>
      </c>
      <c r="G631" s="109" t="s">
        <v>1592</v>
      </c>
      <c r="H631" s="109" t="s">
        <v>1593</v>
      </c>
      <c r="I631" s="110">
        <v>0</v>
      </c>
      <c r="J631" s="109" t="s">
        <v>327</v>
      </c>
      <c r="K631" s="110">
        <v>0</v>
      </c>
      <c r="L631" s="109" t="str">
        <f>CONCATENATE(Táblázat2[[#This Row],[Hét típusa]],Táblázat2[[#This Row],[Órarendi információ]])</f>
        <v>K:14:00-16:00(B Nyelvi labor (Magyar u.) (ÁB-1,5-118))</v>
      </c>
      <c r="M631" s="109" t="s">
        <v>1574</v>
      </c>
      <c r="N631" s="109" t="s">
        <v>5294</v>
      </c>
      <c r="O631" s="109"/>
      <c r="P631" s="109"/>
      <c r="Q631" s="111">
        <v>43979.746030092603</v>
      </c>
      <c r="R631" s="109" t="s">
        <v>1067</v>
      </c>
      <c r="S631" s="109" t="s">
        <v>4635</v>
      </c>
      <c r="T631" s="109" t="s">
        <v>3501</v>
      </c>
      <c r="U631" s="109" t="s">
        <v>4626</v>
      </c>
      <c r="V631" s="109" t="s">
        <v>4687</v>
      </c>
      <c r="W631" s="109" t="s">
        <v>4619</v>
      </c>
      <c r="X631" s="109"/>
      <c r="Y631" s="110">
        <v>0</v>
      </c>
      <c r="Z631" s="109"/>
      <c r="AA631" s="109" t="s">
        <v>5230</v>
      </c>
      <c r="AB631" s="109" t="s">
        <v>5230</v>
      </c>
      <c r="AC631" s="109" t="s">
        <v>165</v>
      </c>
      <c r="AD631" s="109" t="s">
        <v>5231</v>
      </c>
      <c r="AE631" s="110">
        <v>54</v>
      </c>
    </row>
    <row r="632" spans="1:31" x14ac:dyDescent="0.25">
      <c r="A632" s="109">
        <f>1*Táblázat2[[#This Row],[Órarendi igények]]</f>
        <v>191</v>
      </c>
      <c r="B632" s="109" t="s">
        <v>1589</v>
      </c>
      <c r="C632" s="109" t="s">
        <v>1744</v>
      </c>
      <c r="D632" s="109" t="s">
        <v>1602</v>
      </c>
      <c r="E632" s="109"/>
      <c r="F632" s="109" t="s">
        <v>4990</v>
      </c>
      <c r="G632" s="109" t="s">
        <v>1592</v>
      </c>
      <c r="H632" s="109" t="s">
        <v>1593</v>
      </c>
      <c r="I632" s="110">
        <v>0</v>
      </c>
      <c r="J632" s="109" t="s">
        <v>327</v>
      </c>
      <c r="K632" s="110">
        <v>0</v>
      </c>
      <c r="L632" s="109" t="str">
        <f>CONCATENATE(Táblázat2[[#This Row],[Hét típusa]],Táblázat2[[#This Row],[Órarendi információ]])</f>
        <v>H:16:00-18:00(B Nyelvi labor (Magyar u.) (ÁB-1,5-118))</v>
      </c>
      <c r="M632" s="109" t="s">
        <v>1574</v>
      </c>
      <c r="N632" s="109" t="s">
        <v>5294</v>
      </c>
      <c r="O632" s="109"/>
      <c r="P632" s="109"/>
      <c r="Q632" s="111">
        <v>43979.746030092603</v>
      </c>
      <c r="R632" s="109" t="s">
        <v>1067</v>
      </c>
      <c r="S632" s="109" t="s">
        <v>4623</v>
      </c>
      <c r="T632" s="109" t="s">
        <v>4626</v>
      </c>
      <c r="U632" s="109" t="s">
        <v>3502</v>
      </c>
      <c r="V632" s="109" t="s">
        <v>4687</v>
      </c>
      <c r="W632" s="109" t="s">
        <v>4619</v>
      </c>
      <c r="X632" s="109"/>
      <c r="Y632" s="110">
        <v>0</v>
      </c>
      <c r="Z632" s="109"/>
      <c r="AA632" s="109" t="s">
        <v>5230</v>
      </c>
      <c r="AB632" s="109" t="s">
        <v>5230</v>
      </c>
      <c r="AC632" s="109" t="s">
        <v>165</v>
      </c>
      <c r="AD632" s="109" t="s">
        <v>5231</v>
      </c>
      <c r="AE632" s="110">
        <v>54</v>
      </c>
    </row>
    <row r="633" spans="1:31" x14ac:dyDescent="0.25">
      <c r="A633" s="109">
        <f>1*Táblázat2[[#This Row],[Órarendi igények]]</f>
        <v>192</v>
      </c>
      <c r="B633" s="109" t="s">
        <v>1589</v>
      </c>
      <c r="C633" s="109" t="s">
        <v>1712</v>
      </c>
      <c r="D633" s="109" t="s">
        <v>1615</v>
      </c>
      <c r="E633" s="415"/>
      <c r="F633" s="109" t="s">
        <v>4754</v>
      </c>
      <c r="G633" s="109" t="s">
        <v>1592</v>
      </c>
      <c r="H633" s="109" t="s">
        <v>1593</v>
      </c>
      <c r="I633" s="110">
        <v>0</v>
      </c>
      <c r="J633" s="109" t="s">
        <v>327</v>
      </c>
      <c r="K633" s="110">
        <v>0</v>
      </c>
      <c r="L633" s="109" t="str">
        <f>CONCATENATE(Táblázat2[[#This Row],[Hét típusa]],Táblázat2[[#This Row],[Órarendi információ]])</f>
        <v>H:12:00-14:00(B Nyelvi labor (Magyar u.) (ÁB-1,5-118))</v>
      </c>
      <c r="M633" s="109" t="s">
        <v>1574</v>
      </c>
      <c r="N633" s="109" t="s">
        <v>5294</v>
      </c>
      <c r="O633" s="109"/>
      <c r="P633" s="109"/>
      <c r="Q633" s="111">
        <v>43979.746030092603</v>
      </c>
      <c r="R633" s="109" t="s">
        <v>1068</v>
      </c>
      <c r="S633" s="109" t="s">
        <v>4623</v>
      </c>
      <c r="T633" s="109" t="s">
        <v>3500</v>
      </c>
      <c r="U633" s="109" t="s">
        <v>3501</v>
      </c>
      <c r="V633" s="109" t="s">
        <v>4687</v>
      </c>
      <c r="W633" s="109" t="s">
        <v>4619</v>
      </c>
      <c r="X633" s="109"/>
      <c r="Y633" s="110">
        <v>0</v>
      </c>
      <c r="Z633" s="109"/>
      <c r="AA633" s="109" t="s">
        <v>5230</v>
      </c>
      <c r="AB633" s="109" t="s">
        <v>5230</v>
      </c>
      <c r="AC633" s="109" t="s">
        <v>165</v>
      </c>
      <c r="AD633" s="109" t="s">
        <v>5231</v>
      </c>
      <c r="AE633" s="110">
        <v>54</v>
      </c>
    </row>
    <row r="634" spans="1:31" x14ac:dyDescent="0.25">
      <c r="A634" s="109">
        <f>1*Táblázat2[[#This Row],[Órarendi igények]]</f>
        <v>193</v>
      </c>
      <c r="B634" s="109" t="s">
        <v>1589</v>
      </c>
      <c r="C634" s="109" t="s">
        <v>1786</v>
      </c>
      <c r="D634" s="109" t="s">
        <v>1666</v>
      </c>
      <c r="E634" s="109"/>
      <c r="F634" s="109" t="s">
        <v>4808</v>
      </c>
      <c r="G634" s="109" t="s">
        <v>1592</v>
      </c>
      <c r="H634" s="109" t="s">
        <v>1593</v>
      </c>
      <c r="I634" s="110">
        <v>0</v>
      </c>
      <c r="J634" s="109" t="s">
        <v>327</v>
      </c>
      <c r="K634" s="110">
        <v>0</v>
      </c>
      <c r="L634" s="109" t="str">
        <f>CONCATENATE(Táblázat2[[#This Row],[Hét típusa]],Táblázat2[[#This Row],[Órarendi információ]])</f>
        <v>SZE:18:00-20:00(B Nyelvi labor (Magyar u.) (ÁB-1,5-118))</v>
      </c>
      <c r="M634" s="109" t="s">
        <v>1574</v>
      </c>
      <c r="N634" s="109" t="s">
        <v>5294</v>
      </c>
      <c r="O634" s="109"/>
      <c r="P634" s="109"/>
      <c r="Q634" s="111">
        <v>43979.746030092603</v>
      </c>
      <c r="R634" s="109" t="s">
        <v>1067</v>
      </c>
      <c r="S634" s="109" t="s">
        <v>4629</v>
      </c>
      <c r="T634" s="109" t="s">
        <v>3502</v>
      </c>
      <c r="U634" s="109" t="s">
        <v>4639</v>
      </c>
      <c r="V634" s="109" t="s">
        <v>4687</v>
      </c>
      <c r="W634" s="109" t="s">
        <v>4619</v>
      </c>
      <c r="X634" s="109"/>
      <c r="Y634" s="110">
        <v>0</v>
      </c>
      <c r="Z634" s="109"/>
      <c r="AA634" s="109" t="s">
        <v>5230</v>
      </c>
      <c r="AB634" s="109" t="s">
        <v>5230</v>
      </c>
      <c r="AC634" s="109" t="s">
        <v>165</v>
      </c>
      <c r="AD634" s="109" t="s">
        <v>5231</v>
      </c>
      <c r="AE634" s="110">
        <v>54</v>
      </c>
    </row>
    <row r="635" spans="1:31" x14ac:dyDescent="0.25">
      <c r="A635" s="109">
        <f>1*Táblázat2[[#This Row],[Órarendi igények]]</f>
        <v>194</v>
      </c>
      <c r="B635" s="109" t="s">
        <v>1589</v>
      </c>
      <c r="C635" s="109" t="s">
        <v>1713</v>
      </c>
      <c r="D635" s="109" t="s">
        <v>1619</v>
      </c>
      <c r="E635" s="415"/>
      <c r="F635" s="109" t="s">
        <v>4991</v>
      </c>
      <c r="G635" s="109" t="s">
        <v>1592</v>
      </c>
      <c r="H635" s="109" t="s">
        <v>1593</v>
      </c>
      <c r="I635" s="110">
        <v>0</v>
      </c>
      <c r="J635" s="109" t="s">
        <v>327</v>
      </c>
      <c r="K635" s="110">
        <v>0</v>
      </c>
      <c r="L635" s="109" t="str">
        <f>CONCATENATE(Táblázat2[[#This Row],[Hét típusa]],Táblázat2[[#This Row],[Órarendi információ]])</f>
        <v>CS:16:00-18:00(B Nyelvi labor (Magyar u.) (ÁB-1,5-118))</v>
      </c>
      <c r="M635" s="109" t="s">
        <v>1574</v>
      </c>
      <c r="N635" s="109" t="s">
        <v>5294</v>
      </c>
      <c r="O635" s="109"/>
      <c r="P635" s="109"/>
      <c r="Q635" s="111">
        <v>43979.746030092603</v>
      </c>
      <c r="R635" s="109" t="s">
        <v>1067</v>
      </c>
      <c r="S635" s="109" t="s">
        <v>4617</v>
      </c>
      <c r="T635" s="109" t="s">
        <v>4626</v>
      </c>
      <c r="U635" s="109" t="s">
        <v>3502</v>
      </c>
      <c r="V635" s="109" t="s">
        <v>4687</v>
      </c>
      <c r="W635" s="109" t="s">
        <v>4619</v>
      </c>
      <c r="X635" s="109"/>
      <c r="Y635" s="110">
        <v>0</v>
      </c>
      <c r="Z635" s="109"/>
      <c r="AA635" s="109" t="s">
        <v>5230</v>
      </c>
      <c r="AB635" s="109" t="s">
        <v>5230</v>
      </c>
      <c r="AC635" s="109" t="s">
        <v>165</v>
      </c>
      <c r="AD635" s="109" t="s">
        <v>5231</v>
      </c>
      <c r="AE635" s="110">
        <v>54</v>
      </c>
    </row>
    <row r="636" spans="1:31" x14ac:dyDescent="0.25">
      <c r="A636" s="109">
        <f>1*Táblázat2[[#This Row],[Órarendi igények]]</f>
        <v>195</v>
      </c>
      <c r="B636" s="109" t="s">
        <v>1589</v>
      </c>
      <c r="C636" s="109" t="s">
        <v>1693</v>
      </c>
      <c r="D636" s="109" t="s">
        <v>1621</v>
      </c>
      <c r="E636" s="109"/>
      <c r="F636" s="109" t="s">
        <v>4688</v>
      </c>
      <c r="G636" s="109" t="s">
        <v>1592</v>
      </c>
      <c r="H636" s="109" t="s">
        <v>1593</v>
      </c>
      <c r="I636" s="110">
        <v>0</v>
      </c>
      <c r="J636" s="109" t="s">
        <v>327</v>
      </c>
      <c r="K636" s="110">
        <v>0</v>
      </c>
      <c r="L636" s="109" t="str">
        <f>CONCATENATE(Táblázat2[[#This Row],[Hét típusa]],Táblázat2[[#This Row],[Órarendi információ]])</f>
        <v>CS:14:00-16:00(B Nyelvi labor (Magyar u.) (ÁB-1,5-118))</v>
      </c>
      <c r="M636" s="109" t="s">
        <v>1574</v>
      </c>
      <c r="N636" s="109" t="s">
        <v>5294</v>
      </c>
      <c r="O636" s="109"/>
      <c r="P636" s="109"/>
      <c r="Q636" s="111">
        <v>43979.746030092603</v>
      </c>
      <c r="R636" s="109" t="s">
        <v>1067</v>
      </c>
      <c r="S636" s="109" t="s">
        <v>4617</v>
      </c>
      <c r="T636" s="109" t="s">
        <v>3501</v>
      </c>
      <c r="U636" s="109" t="s">
        <v>4626</v>
      </c>
      <c r="V636" s="109" t="s">
        <v>4687</v>
      </c>
      <c r="W636" s="109" t="s">
        <v>4619</v>
      </c>
      <c r="X636" s="109"/>
      <c r="Y636" s="110">
        <v>0</v>
      </c>
      <c r="Z636" s="109"/>
      <c r="AA636" s="109" t="s">
        <v>5230</v>
      </c>
      <c r="AB636" s="109" t="s">
        <v>5230</v>
      </c>
      <c r="AC636" s="109" t="s">
        <v>165</v>
      </c>
      <c r="AD636" s="109" t="s">
        <v>5231</v>
      </c>
      <c r="AE636" s="110">
        <v>54</v>
      </c>
    </row>
    <row r="637" spans="1:31" x14ac:dyDescent="0.25">
      <c r="A637" s="109">
        <f>1*Táblázat2[[#This Row],[Órarendi igények]]</f>
        <v>196</v>
      </c>
      <c r="B637" s="109" t="s">
        <v>1589</v>
      </c>
      <c r="C637" s="109" t="s">
        <v>1653</v>
      </c>
      <c r="D637" s="109" t="s">
        <v>1654</v>
      </c>
      <c r="E637" s="109"/>
      <c r="F637" s="109" t="s">
        <v>5046</v>
      </c>
      <c r="G637" s="109" t="s">
        <v>1592</v>
      </c>
      <c r="H637" s="109" t="s">
        <v>1593</v>
      </c>
      <c r="I637" s="110">
        <v>0</v>
      </c>
      <c r="J637" s="109" t="s">
        <v>327</v>
      </c>
      <c r="K637" s="110">
        <v>0</v>
      </c>
      <c r="L637" s="109" t="str">
        <f>CONCATENATE(Táblázat2[[#This Row],[Hét típusa]],Táblázat2[[#This Row],[Órarendi információ]])</f>
        <v>P:14:00-16:00(B Nyelvi labor (Magyar u.) (ÁB-1,5-118))</v>
      </c>
      <c r="M637" s="109" t="s">
        <v>1574</v>
      </c>
      <c r="N637" s="109" t="s">
        <v>5294</v>
      </c>
      <c r="O637" s="109"/>
      <c r="P637" s="109"/>
      <c r="Q637" s="111">
        <v>43979.746030092603</v>
      </c>
      <c r="R637" s="109" t="s">
        <v>1067</v>
      </c>
      <c r="S637" s="109" t="s">
        <v>3503</v>
      </c>
      <c r="T637" s="109" t="s">
        <v>3501</v>
      </c>
      <c r="U637" s="109" t="s">
        <v>4626</v>
      </c>
      <c r="V637" s="109" t="s">
        <v>4687</v>
      </c>
      <c r="W637" s="109" t="s">
        <v>4619</v>
      </c>
      <c r="X637" s="109"/>
      <c r="Y637" s="110">
        <v>0</v>
      </c>
      <c r="Z637" s="109"/>
      <c r="AA637" s="109" t="s">
        <v>5230</v>
      </c>
      <c r="AB637" s="109" t="s">
        <v>5230</v>
      </c>
      <c r="AC637" s="109" t="s">
        <v>165</v>
      </c>
      <c r="AD637" s="109" t="s">
        <v>5231</v>
      </c>
      <c r="AE637" s="110">
        <v>54</v>
      </c>
    </row>
    <row r="638" spans="1:31" x14ac:dyDescent="0.25">
      <c r="A638" s="109">
        <f>1*Táblázat2[[#This Row],[Órarendi igények]]</f>
        <v>197</v>
      </c>
      <c r="B638" s="109" t="s">
        <v>1589</v>
      </c>
      <c r="C638" s="109" t="s">
        <v>1745</v>
      </c>
      <c r="D638" s="109" t="s">
        <v>1661</v>
      </c>
      <c r="E638" s="109"/>
      <c r="F638" s="109" t="s">
        <v>4992</v>
      </c>
      <c r="G638" s="109" t="s">
        <v>1592</v>
      </c>
      <c r="H638" s="109" t="s">
        <v>1593</v>
      </c>
      <c r="I638" s="110">
        <v>0</v>
      </c>
      <c r="J638" s="109" t="s">
        <v>327</v>
      </c>
      <c r="K638" s="110">
        <v>0</v>
      </c>
      <c r="L638" s="109" t="str">
        <f>CONCATENATE(Táblázat2[[#This Row],[Hét típusa]],Táblázat2[[#This Row],[Órarendi információ]])</f>
        <v>P:16:00-18:00(B Nyelvi labor (Magyar u.) (ÁB-1,5-118))</v>
      </c>
      <c r="M638" s="109" t="s">
        <v>1574</v>
      </c>
      <c r="N638" s="109" t="s">
        <v>5294</v>
      </c>
      <c r="O638" s="109"/>
      <c r="P638" s="109"/>
      <c r="Q638" s="111">
        <v>43979.746041666702</v>
      </c>
      <c r="R638" s="109" t="s">
        <v>1067</v>
      </c>
      <c r="S638" s="109" t="s">
        <v>3503</v>
      </c>
      <c r="T638" s="109" t="s">
        <v>4626</v>
      </c>
      <c r="U638" s="109" t="s">
        <v>3502</v>
      </c>
      <c r="V638" s="109" t="s">
        <v>4687</v>
      </c>
      <c r="W638" s="109" t="s">
        <v>4619</v>
      </c>
      <c r="X638" s="109"/>
      <c r="Y638" s="110">
        <v>0</v>
      </c>
      <c r="Z638" s="109"/>
      <c r="AA638" s="109" t="s">
        <v>5230</v>
      </c>
      <c r="AB638" s="109" t="s">
        <v>5230</v>
      </c>
      <c r="AC638" s="109" t="s">
        <v>165</v>
      </c>
      <c r="AD638" s="109" t="s">
        <v>5231</v>
      </c>
      <c r="AE638" s="110">
        <v>54</v>
      </c>
    </row>
    <row r="639" spans="1:31" x14ac:dyDescent="0.25">
      <c r="A639" s="109">
        <f>1*Táblázat2[[#This Row],[Órarendi igények]]</f>
        <v>198</v>
      </c>
      <c r="B639" s="109" t="s">
        <v>1589</v>
      </c>
      <c r="C639" s="109" t="s">
        <v>1714</v>
      </c>
      <c r="D639" s="109" t="s">
        <v>1606</v>
      </c>
      <c r="E639" s="109"/>
      <c r="F639" s="109" t="s">
        <v>4755</v>
      </c>
      <c r="G639" s="109" t="s">
        <v>1592</v>
      </c>
      <c r="H639" s="109" t="s">
        <v>1593</v>
      </c>
      <c r="I639" s="110">
        <v>0</v>
      </c>
      <c r="J639" s="109" t="s">
        <v>327</v>
      </c>
      <c r="K639" s="110">
        <v>0</v>
      </c>
      <c r="L639" s="109" t="str">
        <f>CONCATENATE(Táblázat2[[#This Row],[Hét típusa]],Táblázat2[[#This Row],[Órarendi információ]])</f>
        <v>H:10:00-12:00(B Nyelvi labor (Magyar u.) (ÁB-1,5-118))</v>
      </c>
      <c r="M639" s="109" t="s">
        <v>1574</v>
      </c>
      <c r="N639" s="109" t="s">
        <v>5294</v>
      </c>
      <c r="O639" s="109"/>
      <c r="P639" s="109"/>
      <c r="Q639" s="111">
        <v>43979.746041666702</v>
      </c>
      <c r="R639" s="109" t="s">
        <v>1068</v>
      </c>
      <c r="S639" s="109" t="s">
        <v>4623</v>
      </c>
      <c r="T639" s="109" t="s">
        <v>3505</v>
      </c>
      <c r="U639" s="109" t="s">
        <v>3500</v>
      </c>
      <c r="V639" s="109" t="s">
        <v>4687</v>
      </c>
      <c r="W639" s="109" t="s">
        <v>4619</v>
      </c>
      <c r="X639" s="109"/>
      <c r="Y639" s="110">
        <v>0</v>
      </c>
      <c r="Z639" s="109"/>
      <c r="AA639" s="109" t="s">
        <v>5230</v>
      </c>
      <c r="AB639" s="109" t="s">
        <v>5230</v>
      </c>
      <c r="AC639" s="109" t="s">
        <v>165</v>
      </c>
      <c r="AD639" s="109" t="s">
        <v>5231</v>
      </c>
      <c r="AE639" s="110">
        <v>54</v>
      </c>
    </row>
    <row r="640" spans="1:31" x14ac:dyDescent="0.25">
      <c r="A640" s="109">
        <f>1*Táblázat2[[#This Row],[Órarendi igények]]</f>
        <v>199</v>
      </c>
      <c r="B640" s="109" t="s">
        <v>1589</v>
      </c>
      <c r="C640" s="109" t="s">
        <v>1655</v>
      </c>
      <c r="D640" s="109" t="s">
        <v>1656</v>
      </c>
      <c r="E640" s="109"/>
      <c r="F640" s="109" t="s">
        <v>4689</v>
      </c>
      <c r="G640" s="109" t="s">
        <v>1592</v>
      </c>
      <c r="H640" s="109" t="s">
        <v>1593</v>
      </c>
      <c r="I640" s="110">
        <v>0</v>
      </c>
      <c r="J640" s="109" t="s">
        <v>327</v>
      </c>
      <c r="K640" s="110">
        <v>0</v>
      </c>
      <c r="L640" s="109" t="str">
        <f>CONCATENATE(Táblázat2[[#This Row],[Hét típusa]],Táblázat2[[#This Row],[Órarendi információ]])</f>
        <v>SZE:16:00-18:00(B Nyelvi labor (Magyar u.) (ÁB-1,5-118))</v>
      </c>
      <c r="M640" s="109" t="s">
        <v>1574</v>
      </c>
      <c r="N640" s="109" t="s">
        <v>5294</v>
      </c>
      <c r="O640" s="109"/>
      <c r="P640" s="109"/>
      <c r="Q640" s="111">
        <v>43979.746041666702</v>
      </c>
      <c r="R640" s="109" t="s">
        <v>1067</v>
      </c>
      <c r="S640" s="109" t="s">
        <v>4629</v>
      </c>
      <c r="T640" s="109" t="s">
        <v>4626</v>
      </c>
      <c r="U640" s="109" t="s">
        <v>3502</v>
      </c>
      <c r="V640" s="109" t="s">
        <v>4687</v>
      </c>
      <c r="W640" s="109" t="s">
        <v>4619</v>
      </c>
      <c r="X640" s="109"/>
      <c r="Y640" s="110">
        <v>0</v>
      </c>
      <c r="Z640" s="109"/>
      <c r="AA640" s="109" t="s">
        <v>5230</v>
      </c>
      <c r="AB640" s="109" t="s">
        <v>5230</v>
      </c>
      <c r="AC640" s="109" t="s">
        <v>165</v>
      </c>
      <c r="AD640" s="109" t="s">
        <v>5231</v>
      </c>
      <c r="AE640" s="110">
        <v>54</v>
      </c>
    </row>
    <row r="641" spans="1:31" x14ac:dyDescent="0.25">
      <c r="A641" s="109">
        <f>1*Táblázat2[[#This Row],[Órarendi igények]]</f>
        <v>200</v>
      </c>
      <c r="B641" s="109" t="s">
        <v>1589</v>
      </c>
      <c r="C641" s="109" t="s">
        <v>1715</v>
      </c>
      <c r="D641" s="109" t="s">
        <v>1636</v>
      </c>
      <c r="E641" s="415"/>
      <c r="F641" s="109" t="s">
        <v>4690</v>
      </c>
      <c r="G641" s="109" t="s">
        <v>1592</v>
      </c>
      <c r="H641" s="109" t="s">
        <v>1593</v>
      </c>
      <c r="I641" s="110">
        <v>0</v>
      </c>
      <c r="J641" s="109" t="s">
        <v>327</v>
      </c>
      <c r="K641" s="110">
        <v>0</v>
      </c>
      <c r="L641" s="109" t="str">
        <f>CONCATENATE(Táblázat2[[#This Row],[Hét típusa]],Táblázat2[[#This Row],[Órarendi információ]])</f>
        <v>H:14:00-16:00(B gyakorló 19. (Magyar u.) (ÁB-2,5-321))</v>
      </c>
      <c r="M641" s="109" t="s">
        <v>1574</v>
      </c>
      <c r="N641" s="109" t="s">
        <v>5294</v>
      </c>
      <c r="O641" s="109"/>
      <c r="P641" s="109"/>
      <c r="Q641" s="111">
        <v>43979.746041666702</v>
      </c>
      <c r="R641" s="109" t="s">
        <v>1068</v>
      </c>
      <c r="S641" s="109" t="s">
        <v>4623</v>
      </c>
      <c r="T641" s="109" t="s">
        <v>3501</v>
      </c>
      <c r="U641" s="109" t="s">
        <v>4626</v>
      </c>
      <c r="V641" s="109" t="s">
        <v>4647</v>
      </c>
      <c r="W641" s="109" t="s">
        <v>4619</v>
      </c>
      <c r="X641" s="109"/>
      <c r="Y641" s="110">
        <v>0</v>
      </c>
      <c r="Z641" s="109"/>
      <c r="AA641" s="109" t="s">
        <v>5238</v>
      </c>
      <c r="AB641" s="109" t="s">
        <v>5238</v>
      </c>
      <c r="AC641" s="109" t="s">
        <v>164</v>
      </c>
      <c r="AD641" s="109" t="s">
        <v>5239</v>
      </c>
      <c r="AE641" s="110">
        <v>40</v>
      </c>
    </row>
    <row r="642" spans="1:31" x14ac:dyDescent="0.25">
      <c r="A642" s="109">
        <f>1*Táblázat2[[#This Row],[Órarendi igények]]</f>
        <v>201</v>
      </c>
      <c r="B642" s="109" t="s">
        <v>1589</v>
      </c>
      <c r="C642" s="109" t="s">
        <v>1716</v>
      </c>
      <c r="D642" s="109" t="s">
        <v>1717</v>
      </c>
      <c r="E642" s="109"/>
      <c r="F642" s="109" t="s">
        <v>4809</v>
      </c>
      <c r="G642" s="109" t="s">
        <v>1592</v>
      </c>
      <c r="H642" s="109" t="s">
        <v>1593</v>
      </c>
      <c r="I642" s="110">
        <v>0</v>
      </c>
      <c r="J642" s="109" t="s">
        <v>327</v>
      </c>
      <c r="K642" s="110">
        <v>0</v>
      </c>
      <c r="L642" s="109" t="str">
        <f>CONCATENATE(Táblázat2[[#This Row],[Hét típusa]],Táblázat2[[#This Row],[Órarendi információ]])</f>
        <v>K:12:00-14:00(B Nyelvi labor (Magyar u.) (ÁB-1,5-118))</v>
      </c>
      <c r="M642" s="109" t="s">
        <v>1574</v>
      </c>
      <c r="N642" s="109" t="s">
        <v>5294</v>
      </c>
      <c r="O642" s="109"/>
      <c r="P642" s="109"/>
      <c r="Q642" s="111">
        <v>43979.746041666702</v>
      </c>
      <c r="R642" s="109" t="s">
        <v>1068</v>
      </c>
      <c r="S642" s="109" t="s">
        <v>4635</v>
      </c>
      <c r="T642" s="109" t="s">
        <v>3500</v>
      </c>
      <c r="U642" s="109" t="s">
        <v>3501</v>
      </c>
      <c r="V642" s="109" t="s">
        <v>4687</v>
      </c>
      <c r="W642" s="109" t="s">
        <v>4619</v>
      </c>
      <c r="X642" s="109"/>
      <c r="Y642" s="110">
        <v>0</v>
      </c>
      <c r="Z642" s="109"/>
      <c r="AA642" s="109" t="s">
        <v>5230</v>
      </c>
      <c r="AB642" s="109" t="s">
        <v>5230</v>
      </c>
      <c r="AC642" s="109" t="s">
        <v>165</v>
      </c>
      <c r="AD642" s="109" t="s">
        <v>5231</v>
      </c>
      <c r="AE642" s="110">
        <v>54</v>
      </c>
    </row>
    <row r="643" spans="1:31" x14ac:dyDescent="0.25">
      <c r="A643" s="109">
        <f>1*Táblázat2[[#This Row],[Órarendi igények]]</f>
        <v>202</v>
      </c>
      <c r="B643" s="109" t="s">
        <v>1589</v>
      </c>
      <c r="C643" s="109" t="s">
        <v>1746</v>
      </c>
      <c r="D643" s="109" t="s">
        <v>1610</v>
      </c>
      <c r="E643" s="109"/>
      <c r="F643" s="109" t="s">
        <v>4691</v>
      </c>
      <c r="G643" s="109" t="s">
        <v>1592</v>
      </c>
      <c r="H643" s="109" t="s">
        <v>1593</v>
      </c>
      <c r="I643" s="110">
        <v>0</v>
      </c>
      <c r="J643" s="109" t="s">
        <v>327</v>
      </c>
      <c r="K643" s="110">
        <v>0</v>
      </c>
      <c r="L643" s="109" t="str">
        <f>CONCATENATE(Táblázat2[[#This Row],[Hét típusa]],Táblázat2[[#This Row],[Órarendi információ]])</f>
        <v>K:10:00-12:00(B Nyelvi labor (Magyar u.) (ÁB-1,5-118))</v>
      </c>
      <c r="M643" s="109" t="s">
        <v>1574</v>
      </c>
      <c r="N643" s="109" t="s">
        <v>5294</v>
      </c>
      <c r="O643" s="109"/>
      <c r="P643" s="109"/>
      <c r="Q643" s="111">
        <v>43979.746041666702</v>
      </c>
      <c r="R643" s="109" t="s">
        <v>1068</v>
      </c>
      <c r="S643" s="109" t="s">
        <v>4635</v>
      </c>
      <c r="T643" s="109" t="s">
        <v>3505</v>
      </c>
      <c r="U643" s="109" t="s">
        <v>3500</v>
      </c>
      <c r="V643" s="109" t="s">
        <v>4687</v>
      </c>
      <c r="W643" s="109" t="s">
        <v>4619</v>
      </c>
      <c r="X643" s="109"/>
      <c r="Y643" s="110">
        <v>0</v>
      </c>
      <c r="Z643" s="109"/>
      <c r="AA643" s="109" t="s">
        <v>5230</v>
      </c>
      <c r="AB643" s="109" t="s">
        <v>5230</v>
      </c>
      <c r="AC643" s="109" t="s">
        <v>165</v>
      </c>
      <c r="AD643" s="109" t="s">
        <v>5231</v>
      </c>
      <c r="AE643" s="110">
        <v>54</v>
      </c>
    </row>
    <row r="644" spans="1:31" x14ac:dyDescent="0.25">
      <c r="A644" s="109">
        <f>1*Táblázat2[[#This Row],[Órarendi igények]]</f>
        <v>203</v>
      </c>
      <c r="B644" s="109" t="s">
        <v>1589</v>
      </c>
      <c r="C644" s="109" t="s">
        <v>1787</v>
      </c>
      <c r="D644" s="109" t="s">
        <v>1595</v>
      </c>
      <c r="E644" s="109"/>
      <c r="F644" s="109" t="s">
        <v>4944</v>
      </c>
      <c r="G644" s="109" t="s">
        <v>1592</v>
      </c>
      <c r="H644" s="109" t="s">
        <v>1593</v>
      </c>
      <c r="I644" s="110">
        <v>0</v>
      </c>
      <c r="J644" s="109" t="s">
        <v>327</v>
      </c>
      <c r="K644" s="110">
        <v>0</v>
      </c>
      <c r="L644" s="109" t="str">
        <f>CONCATENATE(Táblázat2[[#This Row],[Hét típusa]],Táblázat2[[#This Row],[Órarendi információ]])</f>
        <v>K:14:00-16:00(B gyakorló 19. (Magyar u.) (ÁB-2,5-321))</v>
      </c>
      <c r="M644" s="109" t="s">
        <v>1574</v>
      </c>
      <c r="N644" s="109" t="s">
        <v>5294</v>
      </c>
      <c r="O644" s="109"/>
      <c r="P644" s="109"/>
      <c r="Q644" s="111">
        <v>43979.746041666702</v>
      </c>
      <c r="R644" s="109" t="s">
        <v>1068</v>
      </c>
      <c r="S644" s="109" t="s">
        <v>4635</v>
      </c>
      <c r="T644" s="109" t="s">
        <v>3501</v>
      </c>
      <c r="U644" s="109" t="s">
        <v>4626</v>
      </c>
      <c r="V644" s="109" t="s">
        <v>4647</v>
      </c>
      <c r="W644" s="109" t="s">
        <v>4619</v>
      </c>
      <c r="X644" s="109"/>
      <c r="Y644" s="110">
        <v>0</v>
      </c>
      <c r="Z644" s="109"/>
      <c r="AA644" s="109" t="s">
        <v>5238</v>
      </c>
      <c r="AB644" s="109" t="s">
        <v>5238</v>
      </c>
      <c r="AC644" s="109" t="s">
        <v>164</v>
      </c>
      <c r="AD644" s="109" t="s">
        <v>5239</v>
      </c>
      <c r="AE644" s="110">
        <v>40</v>
      </c>
    </row>
    <row r="645" spans="1:31" x14ac:dyDescent="0.25">
      <c r="A645" s="109">
        <f>1*Táblázat2[[#This Row],[Órarendi igények]]</f>
        <v>204</v>
      </c>
      <c r="B645" s="109" t="s">
        <v>1589</v>
      </c>
      <c r="C645" s="109" t="s">
        <v>1765</v>
      </c>
      <c r="D645" s="109" t="s">
        <v>1728</v>
      </c>
      <c r="E645" s="109"/>
      <c r="F645" s="109" t="s">
        <v>4810</v>
      </c>
      <c r="G645" s="109" t="s">
        <v>1592</v>
      </c>
      <c r="H645" s="109" t="s">
        <v>1593</v>
      </c>
      <c r="I645" s="110">
        <v>0</v>
      </c>
      <c r="J645" s="109" t="s">
        <v>327</v>
      </c>
      <c r="K645" s="110">
        <v>0</v>
      </c>
      <c r="L645" s="109" t="str">
        <f>CONCATENATE(Táblázat2[[#This Row],[Hét típusa]],Táblázat2[[#This Row],[Órarendi információ]])</f>
        <v>SZE:10:00-12:00(B Nyelvi labor (Magyar u.) (ÁB-1,5-118))</v>
      </c>
      <c r="M645" s="109" t="s">
        <v>1574</v>
      </c>
      <c r="N645" s="109" t="s">
        <v>5294</v>
      </c>
      <c r="O645" s="109"/>
      <c r="P645" s="109"/>
      <c r="Q645" s="111">
        <v>43979.746041666702</v>
      </c>
      <c r="R645" s="109" t="s">
        <v>1068</v>
      </c>
      <c r="S645" s="109" t="s">
        <v>4629</v>
      </c>
      <c r="T645" s="109" t="s">
        <v>3505</v>
      </c>
      <c r="U645" s="109" t="s">
        <v>3500</v>
      </c>
      <c r="V645" s="109" t="s">
        <v>4687</v>
      </c>
      <c r="W645" s="109" t="s">
        <v>4619</v>
      </c>
      <c r="X645" s="109"/>
      <c r="Y645" s="110">
        <v>0</v>
      </c>
      <c r="Z645" s="109"/>
      <c r="AA645" s="109" t="s">
        <v>5230</v>
      </c>
      <c r="AB645" s="109" t="s">
        <v>5230</v>
      </c>
      <c r="AC645" s="109" t="s">
        <v>165</v>
      </c>
      <c r="AD645" s="109" t="s">
        <v>5231</v>
      </c>
      <c r="AE645" s="110">
        <v>54</v>
      </c>
    </row>
    <row r="646" spans="1:31" x14ac:dyDescent="0.25">
      <c r="A646" s="109">
        <f>1*Táblázat2[[#This Row],[Órarendi igények]]</f>
        <v>205</v>
      </c>
      <c r="B646" s="109" t="s">
        <v>1589</v>
      </c>
      <c r="C646" s="109" t="s">
        <v>1590</v>
      </c>
      <c r="D646" s="109" t="s">
        <v>1591</v>
      </c>
      <c r="E646" s="109"/>
      <c r="F646" s="109" t="s">
        <v>4693</v>
      </c>
      <c r="G646" s="109" t="s">
        <v>1592</v>
      </c>
      <c r="H646" s="109" t="s">
        <v>1593</v>
      </c>
      <c r="I646" s="110">
        <v>0</v>
      </c>
      <c r="J646" s="109" t="s">
        <v>327</v>
      </c>
      <c r="K646" s="110">
        <v>0</v>
      </c>
      <c r="L646" s="109" t="str">
        <f>CONCATENATE(Táblázat2[[#This Row],[Hét típusa]],Táblázat2[[#This Row],[Órarendi információ]])</f>
        <v>SZE:12:00-14:00(B Nyelvi labor (Magyar u.) (ÁB-1,5-118))</v>
      </c>
      <c r="M646" s="109" t="s">
        <v>1574</v>
      </c>
      <c r="N646" s="109" t="s">
        <v>5294</v>
      </c>
      <c r="O646" s="109"/>
      <c r="P646" s="109"/>
      <c r="Q646" s="111">
        <v>43979.746041666702</v>
      </c>
      <c r="R646" s="109" t="s">
        <v>1068</v>
      </c>
      <c r="S646" s="109" t="s">
        <v>4629</v>
      </c>
      <c r="T646" s="109" t="s">
        <v>3500</v>
      </c>
      <c r="U646" s="109" t="s">
        <v>3501</v>
      </c>
      <c r="V646" s="109" t="s">
        <v>4687</v>
      </c>
      <c r="W646" s="109" t="s">
        <v>4619</v>
      </c>
      <c r="X646" s="109"/>
      <c r="Y646" s="110">
        <v>0</v>
      </c>
      <c r="Z646" s="109"/>
      <c r="AA646" s="109" t="s">
        <v>5230</v>
      </c>
      <c r="AB646" s="109" t="s">
        <v>5230</v>
      </c>
      <c r="AC646" s="109" t="s">
        <v>165</v>
      </c>
      <c r="AD646" s="109" t="s">
        <v>5231</v>
      </c>
      <c r="AE646" s="110">
        <v>54</v>
      </c>
    </row>
    <row r="647" spans="1:31" x14ac:dyDescent="0.25">
      <c r="A647" s="109">
        <f>1*Táblázat2[[#This Row],[Órarendi igények]]</f>
        <v>206</v>
      </c>
      <c r="B647" s="109" t="s">
        <v>1589</v>
      </c>
      <c r="C647" s="109" t="s">
        <v>1788</v>
      </c>
      <c r="D647" s="109" t="s">
        <v>1698</v>
      </c>
      <c r="E647" s="109"/>
      <c r="F647" s="109" t="s">
        <v>4946</v>
      </c>
      <c r="G647" s="109" t="s">
        <v>1592</v>
      </c>
      <c r="H647" s="109" t="s">
        <v>1593</v>
      </c>
      <c r="I647" s="110">
        <v>0</v>
      </c>
      <c r="J647" s="109" t="s">
        <v>327</v>
      </c>
      <c r="K647" s="110">
        <v>0</v>
      </c>
      <c r="L647" s="109" t="str">
        <f>CONCATENATE(Táblázat2[[#This Row],[Hét típusa]],Táblázat2[[#This Row],[Órarendi információ]])</f>
        <v>CS:12:00-14:00(B Nyelvi labor (Magyar u.) (ÁB-1,5-118))</v>
      </c>
      <c r="M647" s="109" t="s">
        <v>1574</v>
      </c>
      <c r="N647" s="109" t="s">
        <v>5294</v>
      </c>
      <c r="O647" s="109"/>
      <c r="P647" s="109"/>
      <c r="Q647" s="111">
        <v>43979.746041666702</v>
      </c>
      <c r="R647" s="109" t="s">
        <v>1068</v>
      </c>
      <c r="S647" s="109" t="s">
        <v>4617</v>
      </c>
      <c r="T647" s="109" t="s">
        <v>3500</v>
      </c>
      <c r="U647" s="109" t="s">
        <v>3501</v>
      </c>
      <c r="V647" s="109" t="s">
        <v>4687</v>
      </c>
      <c r="W647" s="109" t="s">
        <v>4619</v>
      </c>
      <c r="X647" s="109"/>
      <c r="Y647" s="110">
        <v>0</v>
      </c>
      <c r="Z647" s="109"/>
      <c r="AA647" s="109" t="s">
        <v>5230</v>
      </c>
      <c r="AB647" s="109" t="s">
        <v>5230</v>
      </c>
      <c r="AC647" s="109" t="s">
        <v>165</v>
      </c>
      <c r="AD647" s="109" t="s">
        <v>5231</v>
      </c>
      <c r="AE647" s="110">
        <v>54</v>
      </c>
    </row>
    <row r="648" spans="1:31" x14ac:dyDescent="0.25">
      <c r="A648" s="109">
        <f>1*Táblázat2[[#This Row],[Órarendi igények]]</f>
        <v>207</v>
      </c>
      <c r="B648" s="109" t="s">
        <v>1589</v>
      </c>
      <c r="C648" s="109" t="s">
        <v>1747</v>
      </c>
      <c r="D648" s="109" t="s">
        <v>1669</v>
      </c>
      <c r="E648" s="109"/>
      <c r="F648" s="109" t="s">
        <v>4853</v>
      </c>
      <c r="G648" s="109" t="s">
        <v>1592</v>
      </c>
      <c r="H648" s="109" t="s">
        <v>1593</v>
      </c>
      <c r="I648" s="110">
        <v>0</v>
      </c>
      <c r="J648" s="109" t="s">
        <v>327</v>
      </c>
      <c r="K648" s="110">
        <v>0</v>
      </c>
      <c r="L648" s="109" t="str">
        <f>CONCATENATE(Táblázat2[[#This Row],[Hét típusa]],Táblázat2[[#This Row],[Órarendi információ]])</f>
        <v>CS:14:00-16:00(B gyakorló 19. (Magyar u.) (ÁB-2,5-321))</v>
      </c>
      <c r="M648" s="109" t="s">
        <v>1574</v>
      </c>
      <c r="N648" s="109" t="s">
        <v>5294</v>
      </c>
      <c r="O648" s="109"/>
      <c r="P648" s="109"/>
      <c r="Q648" s="111">
        <v>43979.746041666702</v>
      </c>
      <c r="R648" s="109" t="s">
        <v>1068</v>
      </c>
      <c r="S648" s="109" t="s">
        <v>4617</v>
      </c>
      <c r="T648" s="109" t="s">
        <v>3501</v>
      </c>
      <c r="U648" s="109" t="s">
        <v>4626</v>
      </c>
      <c r="V648" s="109" t="s">
        <v>4647</v>
      </c>
      <c r="W648" s="109" t="s">
        <v>4619</v>
      </c>
      <c r="X648" s="109"/>
      <c r="Y648" s="110">
        <v>0</v>
      </c>
      <c r="Z648" s="109"/>
      <c r="AA648" s="109" t="s">
        <v>5238</v>
      </c>
      <c r="AB648" s="109" t="s">
        <v>5238</v>
      </c>
      <c r="AC648" s="109" t="s">
        <v>164</v>
      </c>
      <c r="AD648" s="109" t="s">
        <v>5239</v>
      </c>
      <c r="AE648" s="110">
        <v>40</v>
      </c>
    </row>
    <row r="649" spans="1:31" x14ac:dyDescent="0.25">
      <c r="A649" s="109">
        <f>1*Táblázat2[[#This Row],[Órarendi igények]]</f>
        <v>208</v>
      </c>
      <c r="B649" s="109" t="s">
        <v>1589</v>
      </c>
      <c r="C649" s="109" t="s">
        <v>3364</v>
      </c>
      <c r="D649" s="109" t="s">
        <v>3054</v>
      </c>
      <c r="E649" s="109"/>
      <c r="F649" s="109" t="s">
        <v>5161</v>
      </c>
      <c r="G649" s="109" t="s">
        <v>3365</v>
      </c>
      <c r="H649" s="109" t="s">
        <v>1573</v>
      </c>
      <c r="I649" s="110">
        <v>25</v>
      </c>
      <c r="J649" s="109" t="s">
        <v>3366</v>
      </c>
      <c r="K649" s="110">
        <v>0</v>
      </c>
      <c r="L649" s="109" t="str">
        <f>CONCATENATE(Táblázat2[[#This Row],[Hét típusa]],Táblázat2[[#This Row],[Órarendi információ]])</f>
        <v>K:16:00-18:00(Távolléti oktatás (TÁVOLLÉTI))</v>
      </c>
      <c r="M649" s="109" t="s">
        <v>1574</v>
      </c>
      <c r="N649" s="109" t="s">
        <v>1574</v>
      </c>
      <c r="O649" s="109" t="s">
        <v>3546</v>
      </c>
      <c r="P649" s="109"/>
      <c r="Q649" s="111">
        <v>43994.745081018496</v>
      </c>
      <c r="R649" s="109" t="s">
        <v>3239</v>
      </c>
      <c r="S649" s="109" t="s">
        <v>4635</v>
      </c>
      <c r="T649" s="109" t="s">
        <v>4626</v>
      </c>
      <c r="U649" s="109" t="s">
        <v>3502</v>
      </c>
      <c r="V649" s="109" t="s">
        <v>5149</v>
      </c>
      <c r="W649" s="109" t="s">
        <v>4619</v>
      </c>
      <c r="X649" s="109"/>
      <c r="Y649" s="110">
        <v>0</v>
      </c>
      <c r="Z649" s="109"/>
      <c r="AA649" s="109" t="s">
        <v>5190</v>
      </c>
      <c r="AB649" s="109" t="s">
        <v>5190</v>
      </c>
      <c r="AC649" s="109" t="s">
        <v>5191</v>
      </c>
      <c r="AD649" s="109"/>
      <c r="AE649" s="110"/>
    </row>
    <row r="650" spans="1:31" x14ac:dyDescent="0.25">
      <c r="A650" s="109">
        <f>1*Táblázat2[[#This Row],[Órarendi igények]]</f>
        <v>209</v>
      </c>
      <c r="B650" s="109" t="s">
        <v>1589</v>
      </c>
      <c r="C650" s="109" t="s">
        <v>3295</v>
      </c>
      <c r="D650" s="109" t="s">
        <v>3054</v>
      </c>
      <c r="E650" s="109"/>
      <c r="F650" s="109" t="s">
        <v>5187</v>
      </c>
      <c r="G650" s="109" t="s">
        <v>3296</v>
      </c>
      <c r="H650" s="109" t="s">
        <v>1573</v>
      </c>
      <c r="I650" s="110">
        <v>25</v>
      </c>
      <c r="J650" s="109" t="s">
        <v>3297</v>
      </c>
      <c r="K650" s="110">
        <v>0</v>
      </c>
      <c r="L650" s="109" t="str">
        <f>CONCATENATE(Táblázat2[[#This Row],[Hét típusa]],Táblázat2[[#This Row],[Órarendi információ]])</f>
        <v>CS:14:00-16:00(Távolléti oktatás (TÁVOLLÉTI)); P:14:00-16:00(Távolléti oktatás (TÁVOLLÉTI))</v>
      </c>
      <c r="M650" s="109" t="s">
        <v>1574</v>
      </c>
      <c r="N650" s="109" t="s">
        <v>1574</v>
      </c>
      <c r="O650" s="109"/>
      <c r="P650" s="109"/>
      <c r="Q650" s="111">
        <v>43994.732118055603</v>
      </c>
      <c r="R650" s="109" t="s">
        <v>3239</v>
      </c>
      <c r="S650" s="109" t="s">
        <v>4617</v>
      </c>
      <c r="T650" s="109" t="s">
        <v>3501</v>
      </c>
      <c r="U650" s="109" t="s">
        <v>4626</v>
      </c>
      <c r="V650" s="109" t="s">
        <v>5149</v>
      </c>
      <c r="W650" s="109" t="s">
        <v>4619</v>
      </c>
      <c r="X650" s="109"/>
      <c r="Y650" s="110">
        <v>0</v>
      </c>
      <c r="Z650" s="109"/>
      <c r="AA650" s="109" t="s">
        <v>5190</v>
      </c>
      <c r="AB650" s="109" t="s">
        <v>5190</v>
      </c>
      <c r="AC650" s="109" t="s">
        <v>5191</v>
      </c>
      <c r="AD650" s="109"/>
      <c r="AE650" s="110"/>
    </row>
    <row r="651" spans="1:31" x14ac:dyDescent="0.25">
      <c r="A651" s="109">
        <f>1*Táblázat2[[#This Row],[Órarendi igények]]</f>
        <v>209</v>
      </c>
      <c r="B651" s="109" t="s">
        <v>1589</v>
      </c>
      <c r="C651" s="109" t="s">
        <v>3295</v>
      </c>
      <c r="D651" s="109" t="s">
        <v>3054</v>
      </c>
      <c r="E651" s="109"/>
      <c r="F651" s="109" t="s">
        <v>5187</v>
      </c>
      <c r="G651" s="109" t="s">
        <v>3296</v>
      </c>
      <c r="H651" s="109" t="s">
        <v>1573</v>
      </c>
      <c r="I651" s="110">
        <v>25</v>
      </c>
      <c r="J651" s="109" t="s">
        <v>3297</v>
      </c>
      <c r="K651" s="110">
        <v>0</v>
      </c>
      <c r="L651" s="109" t="str">
        <f>CONCATENATE(Táblázat2[[#This Row],[Hét típusa]],Táblázat2[[#This Row],[Órarendi információ]])</f>
        <v>CS:14:00-16:00(Távolléti oktatás (TÁVOLLÉTI)); P:14:00-16:00(Távolléti oktatás (TÁVOLLÉTI))</v>
      </c>
      <c r="M651" s="109" t="s">
        <v>1574</v>
      </c>
      <c r="N651" s="109" t="s">
        <v>1574</v>
      </c>
      <c r="O651" s="109"/>
      <c r="P651" s="109"/>
      <c r="Q651" s="111">
        <v>43994.732118055603</v>
      </c>
      <c r="R651" s="109" t="s">
        <v>3239</v>
      </c>
      <c r="S651" s="109" t="s">
        <v>3503</v>
      </c>
      <c r="T651" s="109" t="s">
        <v>3501</v>
      </c>
      <c r="U651" s="109" t="s">
        <v>4626</v>
      </c>
      <c r="V651" s="109" t="s">
        <v>5149</v>
      </c>
      <c r="W651" s="109" t="s">
        <v>4619</v>
      </c>
      <c r="X651" s="109"/>
      <c r="Y651" s="110">
        <v>0</v>
      </c>
      <c r="Z651" s="109"/>
      <c r="AA651" s="109" t="s">
        <v>5190</v>
      </c>
      <c r="AB651" s="109" t="s">
        <v>5190</v>
      </c>
      <c r="AC651" s="109" t="s">
        <v>5191</v>
      </c>
      <c r="AD651" s="109"/>
      <c r="AE651" s="110"/>
    </row>
    <row r="652" spans="1:31" x14ac:dyDescent="0.25">
      <c r="A652" s="109">
        <f>1*Táblázat2[[#This Row],[Órarendi igények]]</f>
        <v>210</v>
      </c>
      <c r="B652" s="109" t="s">
        <v>1589</v>
      </c>
      <c r="C652" s="109" t="s">
        <v>3376</v>
      </c>
      <c r="D652" s="109" t="s">
        <v>3054</v>
      </c>
      <c r="E652" s="109"/>
      <c r="F652" s="109" t="s">
        <v>5189</v>
      </c>
      <c r="G652" s="109" t="s">
        <v>3377</v>
      </c>
      <c r="H652" s="109" t="s">
        <v>1573</v>
      </c>
      <c r="I652" s="110">
        <v>25</v>
      </c>
      <c r="J652" s="109" t="s">
        <v>3378</v>
      </c>
      <c r="K652" s="110">
        <v>0</v>
      </c>
      <c r="L652" s="109" t="str">
        <f>CONCATENATE(Táblázat2[[#This Row],[Hét típusa]],Táblázat2[[#This Row],[Órarendi információ]])</f>
        <v>CS:16:00-18:00(Távolléti oktatás (TÁVOLLÉTI)); P:16:00-18:00(Távolléti oktatás (TÁVOLLÉTI))</v>
      </c>
      <c r="M652" s="109" t="s">
        <v>1574</v>
      </c>
      <c r="N652" s="109" t="s">
        <v>1574</v>
      </c>
      <c r="O652" s="109" t="s">
        <v>3553</v>
      </c>
      <c r="P652" s="109"/>
      <c r="Q652" s="111">
        <v>43994.732499999998</v>
      </c>
      <c r="R652" s="109" t="s">
        <v>3239</v>
      </c>
      <c r="S652" s="109" t="s">
        <v>3503</v>
      </c>
      <c r="T652" s="109" t="s">
        <v>4626</v>
      </c>
      <c r="U652" s="109" t="s">
        <v>3502</v>
      </c>
      <c r="V652" s="109" t="s">
        <v>5149</v>
      </c>
      <c r="W652" s="109" t="s">
        <v>4619</v>
      </c>
      <c r="X652" s="109"/>
      <c r="Y652" s="110">
        <v>0</v>
      </c>
      <c r="Z652" s="109"/>
      <c r="AA652" s="109" t="s">
        <v>5190</v>
      </c>
      <c r="AB652" s="109" t="s">
        <v>5190</v>
      </c>
      <c r="AC652" s="109" t="s">
        <v>5191</v>
      </c>
      <c r="AD652" s="109"/>
      <c r="AE652" s="110"/>
    </row>
    <row r="653" spans="1:31" x14ac:dyDescent="0.25">
      <c r="A653" s="109">
        <f>1*Táblázat2[[#This Row],[Órarendi igények]]</f>
        <v>210</v>
      </c>
      <c r="B653" s="109" t="s">
        <v>1589</v>
      </c>
      <c r="C653" s="109" t="s">
        <v>3376</v>
      </c>
      <c r="D653" s="109" t="s">
        <v>3054</v>
      </c>
      <c r="E653" s="109"/>
      <c r="F653" s="109" t="s">
        <v>5189</v>
      </c>
      <c r="G653" s="109" t="s">
        <v>3377</v>
      </c>
      <c r="H653" s="109" t="s">
        <v>1573</v>
      </c>
      <c r="I653" s="110">
        <v>25</v>
      </c>
      <c r="J653" s="109" t="s">
        <v>3378</v>
      </c>
      <c r="K653" s="110">
        <v>0</v>
      </c>
      <c r="L653" s="109" t="str">
        <f>CONCATENATE(Táblázat2[[#This Row],[Hét típusa]],Táblázat2[[#This Row],[Órarendi információ]])</f>
        <v>CS:16:00-18:00(Távolléti oktatás (TÁVOLLÉTI)); P:16:00-18:00(Távolléti oktatás (TÁVOLLÉTI))</v>
      </c>
      <c r="M653" s="109" t="s">
        <v>1574</v>
      </c>
      <c r="N653" s="109" t="s">
        <v>1574</v>
      </c>
      <c r="O653" s="109" t="s">
        <v>3553</v>
      </c>
      <c r="P653" s="109"/>
      <c r="Q653" s="111">
        <v>43994.732499999998</v>
      </c>
      <c r="R653" s="109" t="s">
        <v>3239</v>
      </c>
      <c r="S653" s="109" t="s">
        <v>4617</v>
      </c>
      <c r="T653" s="109" t="s">
        <v>4626</v>
      </c>
      <c r="U653" s="109" t="s">
        <v>3502</v>
      </c>
      <c r="V653" s="109" t="s">
        <v>5149</v>
      </c>
      <c r="W653" s="109" t="s">
        <v>4619</v>
      </c>
      <c r="X653" s="109"/>
      <c r="Y653" s="110">
        <v>0</v>
      </c>
      <c r="Z653" s="109"/>
      <c r="AA653" s="109" t="s">
        <v>5190</v>
      </c>
      <c r="AB653" s="109" t="s">
        <v>5190</v>
      </c>
      <c r="AC653" s="109" t="s">
        <v>5191</v>
      </c>
      <c r="AD653" s="109"/>
      <c r="AE653" s="110"/>
    </row>
    <row r="654" spans="1:31" x14ac:dyDescent="0.25">
      <c r="A654" s="109">
        <f>1*Táblázat2[[#This Row],[Órarendi igények]]</f>
        <v>211</v>
      </c>
      <c r="B654" s="109" t="s">
        <v>1578</v>
      </c>
      <c r="C654" s="109" t="s">
        <v>3413</v>
      </c>
      <c r="D654" s="109" t="s">
        <v>3570</v>
      </c>
      <c r="E654" s="109"/>
      <c r="F654" s="109" t="s">
        <v>5162</v>
      </c>
      <c r="G654" s="109" t="s">
        <v>3368</v>
      </c>
      <c r="H654" s="109" t="s">
        <v>1573</v>
      </c>
      <c r="I654" s="110">
        <v>10</v>
      </c>
      <c r="J654" s="109" t="s">
        <v>1133</v>
      </c>
      <c r="K654" s="110">
        <v>0</v>
      </c>
      <c r="L654" s="109" t="str">
        <f>CONCATENATE(Táblázat2[[#This Row],[Hét típusa]],Táblázat2[[#This Row],[Órarendi információ]])</f>
        <v>P:14:00-16:00(Távolléti oktatás (TÁVOLLÉTI))</v>
      </c>
      <c r="M654" s="109" t="s">
        <v>1574</v>
      </c>
      <c r="N654" s="109" t="s">
        <v>1574</v>
      </c>
      <c r="O654" s="109"/>
      <c r="P654" s="109"/>
      <c r="Q654" s="111">
        <v>43994.730949074103</v>
      </c>
      <c r="R654" s="109" t="s">
        <v>1098</v>
      </c>
      <c r="S654" s="109" t="s">
        <v>3503</v>
      </c>
      <c r="T654" s="109" t="s">
        <v>3501</v>
      </c>
      <c r="U654" s="109" t="s">
        <v>4626</v>
      </c>
      <c r="V654" s="109" t="s">
        <v>5149</v>
      </c>
      <c r="W654" s="109" t="s">
        <v>4619</v>
      </c>
      <c r="X654" s="109"/>
      <c r="Y654" s="110">
        <v>0</v>
      </c>
      <c r="Z654" s="109"/>
      <c r="AA654" s="109" t="s">
        <v>5190</v>
      </c>
      <c r="AB654" s="109" t="s">
        <v>5190</v>
      </c>
      <c r="AC654" s="109" t="s">
        <v>5191</v>
      </c>
      <c r="AD654" s="109"/>
      <c r="AE654" s="110"/>
    </row>
    <row r="655" spans="1:31" x14ac:dyDescent="0.25">
      <c r="A655" s="109">
        <f>1*Táblázat2[[#This Row],[Órarendi igények]]</f>
        <v>212</v>
      </c>
      <c r="B655" s="109" t="s">
        <v>1578</v>
      </c>
      <c r="C655" s="109" t="s">
        <v>3367</v>
      </c>
      <c r="D655" s="109" t="s">
        <v>3575</v>
      </c>
      <c r="E655" s="109"/>
      <c r="F655" s="109" t="s">
        <v>5160</v>
      </c>
      <c r="G655" s="109" t="s">
        <v>3368</v>
      </c>
      <c r="H655" s="109" t="s">
        <v>1573</v>
      </c>
      <c r="I655" s="110">
        <v>10</v>
      </c>
      <c r="J655" s="109" t="s">
        <v>1133</v>
      </c>
      <c r="K655" s="110">
        <v>0</v>
      </c>
      <c r="L655" s="109" t="str">
        <f>CONCATENATE(Táblázat2[[#This Row],[Hét típusa]],Táblázat2[[#This Row],[Órarendi információ]])</f>
        <v>SZE:10:00-12:00(Távolléti oktatás (TÁVOLLÉTI))</v>
      </c>
      <c r="M655" s="109" t="s">
        <v>1574</v>
      </c>
      <c r="N655" s="109" t="s">
        <v>1574</v>
      </c>
      <c r="O655" s="109"/>
      <c r="P655" s="109"/>
      <c r="Q655" s="111">
        <v>43994.731180555602</v>
      </c>
      <c r="R655" s="109" t="s">
        <v>2482</v>
      </c>
      <c r="S655" s="109" t="s">
        <v>4629</v>
      </c>
      <c r="T655" s="109" t="s">
        <v>3505</v>
      </c>
      <c r="U655" s="109" t="s">
        <v>3500</v>
      </c>
      <c r="V655" s="109" t="s">
        <v>5149</v>
      </c>
      <c r="W655" s="109" t="s">
        <v>4619</v>
      </c>
      <c r="X655" s="109"/>
      <c r="Y655" s="110">
        <v>0</v>
      </c>
      <c r="Z655" s="109"/>
      <c r="AA655" s="109" t="s">
        <v>5190</v>
      </c>
      <c r="AB655" s="109" t="s">
        <v>5190</v>
      </c>
      <c r="AC655" s="109" t="s">
        <v>5191</v>
      </c>
      <c r="AD655" s="109"/>
      <c r="AE655" s="110"/>
    </row>
    <row r="656" spans="1:31" x14ac:dyDescent="0.25">
      <c r="A656" s="109">
        <f>1*Táblázat2[[#This Row],[Órarendi igények]]</f>
        <v>213</v>
      </c>
      <c r="B656" s="109" t="s">
        <v>1578</v>
      </c>
      <c r="C656" s="109" t="s">
        <v>3381</v>
      </c>
      <c r="D656" s="109" t="s">
        <v>3054</v>
      </c>
      <c r="E656" s="415"/>
      <c r="F656" s="109" t="s">
        <v>5161</v>
      </c>
      <c r="G656" s="109" t="s">
        <v>3382</v>
      </c>
      <c r="H656" s="109" t="s">
        <v>1573</v>
      </c>
      <c r="I656" s="110">
        <v>15</v>
      </c>
      <c r="J656" s="109" t="s">
        <v>1137</v>
      </c>
      <c r="K656" s="110">
        <v>0</v>
      </c>
      <c r="L656" s="109" t="str">
        <f>CONCATENATE(Táblázat2[[#This Row],[Hét típusa]],Táblázat2[[#This Row],[Órarendi információ]])</f>
        <v>K:16:00-18:00(Távolléti oktatás (TÁVOLLÉTI))</v>
      </c>
      <c r="M656" s="109" t="s">
        <v>1574</v>
      </c>
      <c r="N656" s="109" t="s">
        <v>1574</v>
      </c>
      <c r="O656" s="109"/>
      <c r="P656" s="109"/>
      <c r="Q656" s="111">
        <v>43994.751493055599</v>
      </c>
      <c r="R656" s="109" t="s">
        <v>3447</v>
      </c>
      <c r="S656" s="109" t="s">
        <v>4635</v>
      </c>
      <c r="T656" s="109" t="s">
        <v>4626</v>
      </c>
      <c r="U656" s="109" t="s">
        <v>3502</v>
      </c>
      <c r="V656" s="109" t="s">
        <v>5149</v>
      </c>
      <c r="W656" s="109" t="s">
        <v>4619</v>
      </c>
      <c r="X656" s="109"/>
      <c r="Y656" s="110">
        <v>0</v>
      </c>
      <c r="Z656" s="109"/>
      <c r="AA656" s="109" t="s">
        <v>5190</v>
      </c>
      <c r="AB656" s="109" t="s">
        <v>5190</v>
      </c>
      <c r="AC656" s="109" t="s">
        <v>5191</v>
      </c>
      <c r="AD656" s="109"/>
      <c r="AE656" s="110"/>
    </row>
    <row r="657" spans="1:31" x14ac:dyDescent="0.25">
      <c r="A657" s="109">
        <f>1*Táblázat2[[#This Row],[Órarendi igények]]</f>
        <v>214</v>
      </c>
      <c r="B657" s="109" t="s">
        <v>1578</v>
      </c>
      <c r="C657" s="109" t="s">
        <v>3338</v>
      </c>
      <c r="D657" s="109" t="s">
        <v>3054</v>
      </c>
      <c r="E657" s="109"/>
      <c r="F657" s="109" t="s">
        <v>5173</v>
      </c>
      <c r="G657" s="109" t="s">
        <v>3339</v>
      </c>
      <c r="H657" s="109" t="s">
        <v>1573</v>
      </c>
      <c r="I657" s="110">
        <v>25</v>
      </c>
      <c r="J657" s="109" t="s">
        <v>1134</v>
      </c>
      <c r="K657" s="110">
        <v>0</v>
      </c>
      <c r="L657" s="109" t="str">
        <f>CONCATENATE(Táblázat2[[#This Row],[Hét típusa]],Táblázat2[[#This Row],[Órarendi információ]])</f>
        <v>H:17:00-19:00(Távolléti oktatás (TÁVOLLÉTI))</v>
      </c>
      <c r="M657" s="109" t="s">
        <v>1574</v>
      </c>
      <c r="N657" s="109" t="s">
        <v>1574</v>
      </c>
      <c r="O657" s="109"/>
      <c r="P657" s="109"/>
      <c r="Q657" s="111">
        <v>43994.753981481503</v>
      </c>
      <c r="R657" s="109" t="s">
        <v>3462</v>
      </c>
      <c r="S657" s="109" t="s">
        <v>4623</v>
      </c>
      <c r="T657" s="109" t="s">
        <v>3538</v>
      </c>
      <c r="U657" s="109" t="s">
        <v>5068</v>
      </c>
      <c r="V657" s="109" t="s">
        <v>5149</v>
      </c>
      <c r="W657" s="109" t="s">
        <v>4619</v>
      </c>
      <c r="X657" s="109"/>
      <c r="Y657" s="110">
        <v>0</v>
      </c>
      <c r="Z657" s="109"/>
      <c r="AA657" s="109" t="s">
        <v>5190</v>
      </c>
      <c r="AB657" s="109" t="s">
        <v>5190</v>
      </c>
      <c r="AC657" s="109" t="s">
        <v>5191</v>
      </c>
      <c r="AD657" s="109"/>
      <c r="AE657" s="110"/>
    </row>
    <row r="658" spans="1:31" x14ac:dyDescent="0.25">
      <c r="A658" s="109">
        <f>1*Táblázat2[[#This Row],[Órarendi igények]]</f>
        <v>215</v>
      </c>
      <c r="B658" s="109" t="s">
        <v>1578</v>
      </c>
      <c r="C658" s="109" t="s">
        <v>3301</v>
      </c>
      <c r="D658" s="109" t="s">
        <v>3054</v>
      </c>
      <c r="E658" s="415"/>
      <c r="F658" s="109" t="s">
        <v>5185</v>
      </c>
      <c r="G658" s="109" t="s">
        <v>3302</v>
      </c>
      <c r="H658" s="109" t="s">
        <v>1573</v>
      </c>
      <c r="I658" s="110">
        <v>30</v>
      </c>
      <c r="J658" s="109" t="s">
        <v>1136</v>
      </c>
      <c r="K658" s="110">
        <v>0</v>
      </c>
      <c r="L658" s="109" t="str">
        <f>CONCATENATE(Táblázat2[[#This Row],[Hét típusa]],Táblázat2[[#This Row],[Órarendi információ]])</f>
        <v>SZE:14:00-16:00(Távolléti oktatás (TÁVOLLÉTI))</v>
      </c>
      <c r="M658" s="109" t="s">
        <v>1574</v>
      </c>
      <c r="N658" s="109" t="s">
        <v>1574</v>
      </c>
      <c r="O658" s="109"/>
      <c r="P658" s="109"/>
      <c r="Q658" s="111">
        <v>43994.755439814799</v>
      </c>
      <c r="R658" s="109" t="s">
        <v>1114</v>
      </c>
      <c r="S658" s="109" t="s">
        <v>4629</v>
      </c>
      <c r="T658" s="109" t="s">
        <v>3501</v>
      </c>
      <c r="U658" s="109" t="s">
        <v>4626</v>
      </c>
      <c r="V658" s="109" t="s">
        <v>5149</v>
      </c>
      <c r="W658" s="109" t="s">
        <v>4619</v>
      </c>
      <c r="X658" s="109"/>
      <c r="Y658" s="110">
        <v>0</v>
      </c>
      <c r="Z658" s="109"/>
      <c r="AA658" s="109" t="s">
        <v>5190</v>
      </c>
      <c r="AB658" s="109" t="s">
        <v>5190</v>
      </c>
      <c r="AC658" s="109" t="s">
        <v>5191</v>
      </c>
      <c r="AD658" s="109"/>
      <c r="AE658" s="110"/>
    </row>
    <row r="659" spans="1:31" x14ac:dyDescent="0.25">
      <c r="A659" s="109">
        <f>1*Táblázat2[[#This Row],[Órarendi igények]]</f>
        <v>216</v>
      </c>
      <c r="B659" s="109" t="s">
        <v>1578</v>
      </c>
      <c r="C659" s="109" t="s">
        <v>3369</v>
      </c>
      <c r="D659" s="109" t="s">
        <v>3054</v>
      </c>
      <c r="E659" s="109"/>
      <c r="F659" s="109"/>
      <c r="G659" s="109" t="s">
        <v>3370</v>
      </c>
      <c r="H659" s="109" t="s">
        <v>1573</v>
      </c>
      <c r="I659" s="110">
        <v>15</v>
      </c>
      <c r="J659" s="109" t="s">
        <v>3371</v>
      </c>
      <c r="K659" s="110">
        <v>0</v>
      </c>
      <c r="L659" s="109" t="s">
        <v>1574</v>
      </c>
      <c r="M659" s="109" t="s">
        <v>1574</v>
      </c>
      <c r="N659" s="109" t="s">
        <v>1574</v>
      </c>
      <c r="O659" s="109" t="s">
        <v>1153</v>
      </c>
      <c r="P659" s="109"/>
      <c r="Q659" s="111">
        <v>43994.759317129603</v>
      </c>
      <c r="R659" s="109" t="s">
        <v>1096</v>
      </c>
      <c r="S659" s="109"/>
      <c r="T659" s="109"/>
      <c r="U659" s="109"/>
      <c r="V659" s="109"/>
      <c r="W659" s="109"/>
      <c r="X659" s="109"/>
      <c r="Y659" s="110">
        <v>0</v>
      </c>
      <c r="Z659" s="109"/>
      <c r="AA659" s="109"/>
      <c r="AB659" s="109"/>
      <c r="AC659" s="109"/>
      <c r="AD659" s="109"/>
      <c r="AE659" s="110"/>
    </row>
    <row r="660" spans="1:31" x14ac:dyDescent="0.25">
      <c r="A660" s="109">
        <f>1*Táblázat2[[#This Row],[Órarendi igények]]</f>
        <v>217</v>
      </c>
      <c r="B660" s="109" t="s">
        <v>1578</v>
      </c>
      <c r="C660" s="109" t="s">
        <v>2941</v>
      </c>
      <c r="D660" s="109" t="s">
        <v>2748</v>
      </c>
      <c r="E660" s="415" t="s">
        <v>82</v>
      </c>
      <c r="F660" s="109" t="s">
        <v>5342</v>
      </c>
      <c r="G660" s="109" t="s">
        <v>2942</v>
      </c>
      <c r="H660" s="109" t="s">
        <v>1573</v>
      </c>
      <c r="I660" s="110">
        <v>30</v>
      </c>
      <c r="J660" s="109" t="s">
        <v>2943</v>
      </c>
      <c r="K660" s="110">
        <v>0</v>
      </c>
      <c r="L660" s="109" t="str">
        <f>CONCATENATE(Táblázat2[[#This Row],[Hét típusa]],Táblázat2[[#This Row],[Órarendi információ]])</f>
        <v>--P:16:00-17:20(Távolléti oktatás (TÁVOLLÉTI)); P:16:00-17:20(Távolléti oktatás (TÁVOLLÉTI)); SZO:1...</v>
      </c>
      <c r="M660" s="109" t="s">
        <v>1574</v>
      </c>
      <c r="N660" s="109" t="s">
        <v>1574</v>
      </c>
      <c r="O660" s="109"/>
      <c r="P660" s="109"/>
      <c r="Q660" s="111">
        <v>43990.677951388898</v>
      </c>
      <c r="R660" s="109" t="s">
        <v>1098</v>
      </c>
      <c r="S660" s="109" t="s">
        <v>3503</v>
      </c>
      <c r="T660" s="109" t="s">
        <v>4626</v>
      </c>
      <c r="U660" s="109" t="s">
        <v>5171</v>
      </c>
      <c r="V660" s="109" t="s">
        <v>5149</v>
      </c>
      <c r="W660" s="109" t="s">
        <v>2421</v>
      </c>
      <c r="X660" s="109"/>
      <c r="Y660" s="110">
        <v>0</v>
      </c>
      <c r="Z660" s="109"/>
      <c r="AA660" s="109" t="s">
        <v>5190</v>
      </c>
      <c r="AB660" s="109" t="s">
        <v>5190</v>
      </c>
      <c r="AC660" s="109" t="s">
        <v>5191</v>
      </c>
      <c r="AD660" s="109"/>
      <c r="AE660" s="110"/>
    </row>
    <row r="661" spans="1:31" x14ac:dyDescent="0.25">
      <c r="A661" s="109">
        <f>1*Táblázat2[[#This Row],[Órarendi igények]]</f>
        <v>217</v>
      </c>
      <c r="B661" s="109" t="s">
        <v>1578</v>
      </c>
      <c r="C661" s="109" t="s">
        <v>2941</v>
      </c>
      <c r="D661" s="109" t="s">
        <v>2748</v>
      </c>
      <c r="E661" s="415" t="s">
        <v>82</v>
      </c>
      <c r="F661" s="109" t="s">
        <v>5342</v>
      </c>
      <c r="G661" s="109" t="s">
        <v>2942</v>
      </c>
      <c r="H661" s="109" t="s">
        <v>1573</v>
      </c>
      <c r="I661" s="110">
        <v>30</v>
      </c>
      <c r="J661" s="109" t="s">
        <v>2943</v>
      </c>
      <c r="K661" s="110">
        <v>0</v>
      </c>
      <c r="L661" s="109" t="str">
        <f>CONCATENATE(Táblázat2[[#This Row],[Hét típusa]],Táblázat2[[#This Row],[Órarendi információ]])</f>
        <v>--P:16:00-17:20(Távolléti oktatás (TÁVOLLÉTI)); P:16:00-17:20(Távolléti oktatás (TÁVOLLÉTI)); SZO:1...</v>
      </c>
      <c r="M661" s="109" t="s">
        <v>1574</v>
      </c>
      <c r="N661" s="109" t="s">
        <v>1574</v>
      </c>
      <c r="O661" s="109"/>
      <c r="P661" s="109"/>
      <c r="Q661" s="111">
        <v>43990.677951388898</v>
      </c>
      <c r="R661" s="109" t="s">
        <v>1098</v>
      </c>
      <c r="S661" s="109" t="s">
        <v>3503</v>
      </c>
      <c r="T661" s="109" t="s">
        <v>4626</v>
      </c>
      <c r="U661" s="109" t="s">
        <v>5171</v>
      </c>
      <c r="V661" s="109" t="s">
        <v>5149</v>
      </c>
      <c r="W661" s="109" t="s">
        <v>5156</v>
      </c>
      <c r="X661" s="109"/>
      <c r="Y661" s="110">
        <v>0</v>
      </c>
      <c r="Z661" s="109"/>
      <c r="AA661" s="109" t="s">
        <v>5190</v>
      </c>
      <c r="AB661" s="109" t="s">
        <v>5190</v>
      </c>
      <c r="AC661" s="109" t="s">
        <v>5191</v>
      </c>
      <c r="AD661" s="109"/>
      <c r="AE661" s="110"/>
    </row>
    <row r="662" spans="1:31" x14ac:dyDescent="0.25">
      <c r="A662" s="109">
        <f>1*Táblázat2[[#This Row],[Órarendi igények]]</f>
        <v>217</v>
      </c>
      <c r="B662" s="109" t="s">
        <v>1578</v>
      </c>
      <c r="C662" s="109" t="s">
        <v>2941</v>
      </c>
      <c r="D662" s="109" t="s">
        <v>2748</v>
      </c>
      <c r="E662" s="415" t="s">
        <v>82</v>
      </c>
      <c r="F662" s="109" t="s">
        <v>5342</v>
      </c>
      <c r="G662" s="109" t="s">
        <v>2942</v>
      </c>
      <c r="H662" s="109" t="s">
        <v>1573</v>
      </c>
      <c r="I662" s="110">
        <v>30</v>
      </c>
      <c r="J662" s="109" t="s">
        <v>2943</v>
      </c>
      <c r="K662" s="110">
        <v>0</v>
      </c>
      <c r="L662" s="109" t="str">
        <f>CONCATENATE(Táblázat2[[#This Row],[Hét típusa]],Táblázat2[[#This Row],[Órarendi információ]])</f>
        <v>--P:16:00-17:20(Távolléti oktatás (TÁVOLLÉTI)); P:16:00-17:20(Távolléti oktatás (TÁVOLLÉTI)); SZO:1...</v>
      </c>
      <c r="M662" s="109" t="s">
        <v>1574</v>
      </c>
      <c r="N662" s="109" t="s">
        <v>1574</v>
      </c>
      <c r="O662" s="109"/>
      <c r="P662" s="109"/>
      <c r="Q662" s="111">
        <v>43990.677951388898</v>
      </c>
      <c r="R662" s="109" t="s">
        <v>1098</v>
      </c>
      <c r="S662" s="109" t="s">
        <v>3828</v>
      </c>
      <c r="T662" s="109" t="s">
        <v>4626</v>
      </c>
      <c r="U662" s="109" t="s">
        <v>5171</v>
      </c>
      <c r="V662" s="109" t="s">
        <v>5149</v>
      </c>
      <c r="W662" s="109" t="s">
        <v>5156</v>
      </c>
      <c r="X662" s="109"/>
      <c r="Y662" s="110">
        <v>0</v>
      </c>
      <c r="Z662" s="109"/>
      <c r="AA662" s="109" t="s">
        <v>5190</v>
      </c>
      <c r="AB662" s="109" t="s">
        <v>5190</v>
      </c>
      <c r="AC662" s="109" t="s">
        <v>5191</v>
      </c>
      <c r="AD662" s="109"/>
      <c r="AE662" s="110"/>
    </row>
    <row r="663" spans="1:31" x14ac:dyDescent="0.25">
      <c r="A663" s="109">
        <f>1*Táblázat2[[#This Row],[Órarendi igények]]</f>
        <v>218</v>
      </c>
      <c r="B663" s="109" t="s">
        <v>1578</v>
      </c>
      <c r="C663" s="109" t="s">
        <v>2759</v>
      </c>
      <c r="D663" s="109" t="s">
        <v>1571</v>
      </c>
      <c r="E663" s="109"/>
      <c r="F663" s="109"/>
      <c r="G663" s="109" t="s">
        <v>2760</v>
      </c>
      <c r="H663" s="109" t="s">
        <v>1573</v>
      </c>
      <c r="I663" s="110">
        <v>666</v>
      </c>
      <c r="J663" s="109" t="s">
        <v>627</v>
      </c>
      <c r="K663" s="110">
        <v>0</v>
      </c>
      <c r="L663" s="109" t="s">
        <v>1574</v>
      </c>
      <c r="M663" s="109" t="s">
        <v>1574</v>
      </c>
      <c r="N663" s="109" t="s">
        <v>1574</v>
      </c>
      <c r="O663" s="109"/>
      <c r="P663" s="109"/>
      <c r="Q663" s="111">
        <v>43990.516458333303</v>
      </c>
      <c r="R663" s="109" t="s">
        <v>2761</v>
      </c>
      <c r="S663" s="109"/>
      <c r="T663" s="109"/>
      <c r="U663" s="109"/>
      <c r="V663" s="109"/>
      <c r="W663" s="109"/>
      <c r="X663" s="109"/>
      <c r="Y663" s="110">
        <v>0</v>
      </c>
      <c r="Z663" s="109"/>
      <c r="AA663" s="109"/>
      <c r="AB663" s="109"/>
      <c r="AC663" s="109"/>
      <c r="AD663" s="109"/>
      <c r="AE663" s="110"/>
    </row>
    <row r="664" spans="1:31" x14ac:dyDescent="0.25">
      <c r="A664" s="109">
        <f>1*Táblázat2[[#This Row],[Órarendi igények]]</f>
        <v>219</v>
      </c>
      <c r="B664" s="109" t="s">
        <v>1578</v>
      </c>
      <c r="C664" s="109" t="s">
        <v>2171</v>
      </c>
      <c r="D664" s="109" t="s">
        <v>1571</v>
      </c>
      <c r="E664" s="415"/>
      <c r="F664" s="109"/>
      <c r="G664" s="109" t="s">
        <v>2172</v>
      </c>
      <c r="H664" s="109" t="s">
        <v>1573</v>
      </c>
      <c r="I664" s="110">
        <v>666</v>
      </c>
      <c r="J664" s="109" t="s">
        <v>627</v>
      </c>
      <c r="K664" s="110">
        <v>0</v>
      </c>
      <c r="L664" s="109" t="s">
        <v>1574</v>
      </c>
      <c r="M664" s="109" t="s">
        <v>1574</v>
      </c>
      <c r="N664" s="109" t="s">
        <v>1574</v>
      </c>
      <c r="O664" s="109"/>
      <c r="P664" s="109"/>
      <c r="Q664" s="111">
        <v>43984.720972222203</v>
      </c>
      <c r="R664" s="109" t="s">
        <v>2627</v>
      </c>
      <c r="S664" s="109"/>
      <c r="T664" s="109"/>
      <c r="U664" s="109"/>
      <c r="V664" s="109"/>
      <c r="W664" s="109"/>
      <c r="X664" s="109"/>
      <c r="Y664" s="110">
        <v>0</v>
      </c>
      <c r="Z664" s="109"/>
      <c r="AA664" s="109"/>
      <c r="AB664" s="109"/>
      <c r="AC664" s="109"/>
      <c r="AD664" s="109"/>
      <c r="AE664" s="110"/>
    </row>
    <row r="665" spans="1:31" x14ac:dyDescent="0.25">
      <c r="A665" s="109">
        <f>1*Táblázat2[[#This Row],[Órarendi igények]]</f>
        <v>220</v>
      </c>
      <c r="B665" s="109" t="s">
        <v>1578</v>
      </c>
      <c r="C665" s="109" t="s">
        <v>2167</v>
      </c>
      <c r="D665" s="109" t="s">
        <v>2062</v>
      </c>
      <c r="E665" s="109"/>
      <c r="F665" s="109"/>
      <c r="G665" s="109" t="s">
        <v>1981</v>
      </c>
      <c r="H665" s="109" t="s">
        <v>1593</v>
      </c>
      <c r="I665" s="110">
        <v>555</v>
      </c>
      <c r="J665" s="109" t="s">
        <v>1982</v>
      </c>
      <c r="K665" s="110">
        <v>0</v>
      </c>
      <c r="L665" s="109" t="s">
        <v>1574</v>
      </c>
      <c r="M665" s="109" t="s">
        <v>1574</v>
      </c>
      <c r="N665" s="109" t="s">
        <v>1574</v>
      </c>
      <c r="O665" s="109"/>
      <c r="P665" s="109"/>
      <c r="Q665" s="111">
        <v>43984.767777777801</v>
      </c>
      <c r="R665" s="109" t="s">
        <v>1095</v>
      </c>
      <c r="S665" s="109"/>
      <c r="T665" s="109"/>
      <c r="U665" s="109"/>
      <c r="V665" s="109"/>
      <c r="W665" s="109"/>
      <c r="X665" s="109"/>
      <c r="Y665" s="110">
        <v>0</v>
      </c>
      <c r="Z665" s="109"/>
      <c r="AA665" s="109"/>
      <c r="AB665" s="109"/>
      <c r="AC665" s="109"/>
      <c r="AD665" s="109"/>
      <c r="AE665" s="110"/>
    </row>
    <row r="666" spans="1:31" x14ac:dyDescent="0.25">
      <c r="A666" s="109">
        <f>1*Táblázat2[[#This Row],[Órarendi igények]]</f>
        <v>221</v>
      </c>
      <c r="B666" s="109" t="s">
        <v>1578</v>
      </c>
      <c r="C666" s="109" t="s">
        <v>2166</v>
      </c>
      <c r="D666" s="109" t="s">
        <v>1634</v>
      </c>
      <c r="E666" s="109"/>
      <c r="F666" s="109" t="s">
        <v>4876</v>
      </c>
      <c r="G666" s="109" t="s">
        <v>1981</v>
      </c>
      <c r="H666" s="109" t="s">
        <v>1593</v>
      </c>
      <c r="I666" s="110">
        <v>17</v>
      </c>
      <c r="J666" s="109" t="s">
        <v>1982</v>
      </c>
      <c r="K666" s="110">
        <v>0</v>
      </c>
      <c r="L666" s="109" t="str">
        <f>CONCATENATE(Táblázat2[[#This Row],[Hét típusa]],Táblázat2[[#This Row],[Órarendi információ]])</f>
        <v>SZE:08:00-10:00(B Nyelvi labor (Magyar u.) (ÁB-1,5-118))</v>
      </c>
      <c r="M666" s="109" t="s">
        <v>1574</v>
      </c>
      <c r="N666" s="109" t="s">
        <v>1574</v>
      </c>
      <c r="O666" s="109"/>
      <c r="P666" s="109"/>
      <c r="Q666" s="111">
        <v>43984.768379629597</v>
      </c>
      <c r="R666" s="109" t="s">
        <v>1096</v>
      </c>
      <c r="S666" s="109" t="s">
        <v>4629</v>
      </c>
      <c r="T666" s="109" t="s">
        <v>4632</v>
      </c>
      <c r="U666" s="109" t="s">
        <v>3505</v>
      </c>
      <c r="V666" s="109" t="s">
        <v>4687</v>
      </c>
      <c r="W666" s="109" t="s">
        <v>4619</v>
      </c>
      <c r="X666" s="109"/>
      <c r="Y666" s="110">
        <v>0</v>
      </c>
      <c r="Z666" s="109"/>
      <c r="AA666" s="109" t="s">
        <v>5230</v>
      </c>
      <c r="AB666" s="109" t="s">
        <v>5230</v>
      </c>
      <c r="AC666" s="109" t="s">
        <v>165</v>
      </c>
      <c r="AD666" s="109" t="s">
        <v>5231</v>
      </c>
      <c r="AE666" s="110">
        <v>54</v>
      </c>
    </row>
    <row r="667" spans="1:31" x14ac:dyDescent="0.25">
      <c r="A667" s="109">
        <f>1*Táblázat2[[#This Row],[Órarendi igények]]</f>
        <v>222</v>
      </c>
      <c r="B667" s="109" t="s">
        <v>1578</v>
      </c>
      <c r="C667" s="109" t="s">
        <v>2040</v>
      </c>
      <c r="D667" s="109" t="s">
        <v>1652</v>
      </c>
      <c r="E667" s="415"/>
      <c r="F667" s="109" t="s">
        <v>4643</v>
      </c>
      <c r="G667" s="109" t="s">
        <v>1981</v>
      </c>
      <c r="H667" s="109" t="s">
        <v>1593</v>
      </c>
      <c r="I667" s="110">
        <v>17</v>
      </c>
      <c r="J667" s="109" t="s">
        <v>1982</v>
      </c>
      <c r="K667" s="110">
        <v>0</v>
      </c>
      <c r="L667" s="109" t="str">
        <f>CONCATENATE(Táblázat2[[#This Row],[Hét típusa]],Táblázat2[[#This Row],[Órarendi információ]])</f>
        <v>SZE:10:00-12:00(A tanterem V. (ÁA-2-221))</v>
      </c>
      <c r="M667" s="109" t="s">
        <v>1574</v>
      </c>
      <c r="N667" s="109" t="s">
        <v>1574</v>
      </c>
      <c r="O667" s="109"/>
      <c r="P667" s="109"/>
      <c r="Q667" s="111">
        <v>43984.768391203703</v>
      </c>
      <c r="R667" s="109" t="s">
        <v>1096</v>
      </c>
      <c r="S667" s="109" t="s">
        <v>4629</v>
      </c>
      <c r="T667" s="109" t="s">
        <v>3505</v>
      </c>
      <c r="U667" s="109" t="s">
        <v>3500</v>
      </c>
      <c r="V667" s="109" t="s">
        <v>4644</v>
      </c>
      <c r="W667" s="109" t="s">
        <v>4619</v>
      </c>
      <c r="X667" s="109"/>
      <c r="Y667" s="110">
        <v>0</v>
      </c>
      <c r="Z667" s="109"/>
      <c r="AA667" s="109" t="s">
        <v>5214</v>
      </c>
      <c r="AB667" s="109" t="s">
        <v>5214</v>
      </c>
      <c r="AC667" s="109" t="s">
        <v>142</v>
      </c>
      <c r="AD667" s="109" t="s">
        <v>5215</v>
      </c>
      <c r="AE667" s="110">
        <v>40</v>
      </c>
    </row>
    <row r="668" spans="1:31" x14ac:dyDescent="0.25">
      <c r="A668" s="109">
        <f>1*Táblázat2[[#This Row],[Órarendi igények]]</f>
        <v>223</v>
      </c>
      <c r="B668" s="109" t="s">
        <v>1578</v>
      </c>
      <c r="C668" s="109" t="s">
        <v>2086</v>
      </c>
      <c r="D668" s="109" t="s">
        <v>1664</v>
      </c>
      <c r="E668" s="109"/>
      <c r="F668" s="109" t="s">
        <v>4720</v>
      </c>
      <c r="G668" s="109" t="s">
        <v>1981</v>
      </c>
      <c r="H668" s="109" t="s">
        <v>1593</v>
      </c>
      <c r="I668" s="110">
        <v>17</v>
      </c>
      <c r="J668" s="109" t="s">
        <v>1982</v>
      </c>
      <c r="K668" s="110">
        <v>0</v>
      </c>
      <c r="L668" s="109" t="str">
        <f>CONCATENATE(Táblázat2[[#This Row],[Hét típusa]],Táblázat2[[#This Row],[Órarendi információ]])</f>
        <v>SZE:18:00-20:00(B gyakorló 10. (Kecskeméti u.) (ÁB-2-212))</v>
      </c>
      <c r="M668" s="109" t="s">
        <v>1574</v>
      </c>
      <c r="N668" s="109" t="s">
        <v>1574</v>
      </c>
      <c r="O668" s="109"/>
      <c r="P668" s="109"/>
      <c r="Q668" s="111">
        <v>43984.768391203703</v>
      </c>
      <c r="R668" s="109" t="s">
        <v>1096</v>
      </c>
      <c r="S668" s="109" t="s">
        <v>4629</v>
      </c>
      <c r="T668" s="109" t="s">
        <v>3502</v>
      </c>
      <c r="U668" s="109" t="s">
        <v>4639</v>
      </c>
      <c r="V668" s="109" t="s">
        <v>4618</v>
      </c>
      <c r="W668" s="109" t="s">
        <v>4619</v>
      </c>
      <c r="X668" s="109"/>
      <c r="Y668" s="110">
        <v>0</v>
      </c>
      <c r="Z668" s="109"/>
      <c r="AA668" s="109" t="s">
        <v>5194</v>
      </c>
      <c r="AB668" s="109" t="s">
        <v>5194</v>
      </c>
      <c r="AC668" s="109" t="s">
        <v>155</v>
      </c>
      <c r="AD668" s="109" t="s">
        <v>5195</v>
      </c>
      <c r="AE668" s="110">
        <v>40</v>
      </c>
    </row>
    <row r="669" spans="1:31" x14ac:dyDescent="0.25">
      <c r="A669" s="109">
        <f>1*Táblázat2[[#This Row],[Órarendi igények]]</f>
        <v>224</v>
      </c>
      <c r="B669" s="109" t="s">
        <v>1578</v>
      </c>
      <c r="C669" s="109" t="s">
        <v>2202</v>
      </c>
      <c r="D669" s="109" t="s">
        <v>1602</v>
      </c>
      <c r="E669" s="109"/>
      <c r="F669" s="109" t="s">
        <v>4827</v>
      </c>
      <c r="G669" s="109" t="s">
        <v>1981</v>
      </c>
      <c r="H669" s="109" t="s">
        <v>1593</v>
      </c>
      <c r="I669" s="110">
        <v>17</v>
      </c>
      <c r="J669" s="109" t="s">
        <v>1982</v>
      </c>
      <c r="K669" s="110">
        <v>0</v>
      </c>
      <c r="L669" s="109" t="str">
        <f>CONCATENATE(Táblázat2[[#This Row],[Hét típusa]],Táblázat2[[#This Row],[Órarendi információ]])</f>
        <v>CS:10:00-12:00(B gyakorló 16. (Kecskeméti u.) (ÁB-3-311))</v>
      </c>
      <c r="M669" s="109" t="s">
        <v>1574</v>
      </c>
      <c r="N669" s="109" t="s">
        <v>1574</v>
      </c>
      <c r="O669" s="109"/>
      <c r="P669" s="109"/>
      <c r="Q669" s="111">
        <v>43984.768391203703</v>
      </c>
      <c r="R669" s="109" t="s">
        <v>1095</v>
      </c>
      <c r="S669" s="109" t="s">
        <v>4617</v>
      </c>
      <c r="T669" s="109" t="s">
        <v>3505</v>
      </c>
      <c r="U669" s="109" t="s">
        <v>3500</v>
      </c>
      <c r="V669" s="109" t="s">
        <v>4668</v>
      </c>
      <c r="W669" s="109" t="s">
        <v>4619</v>
      </c>
      <c r="X669" s="109"/>
      <c r="Y669" s="110">
        <v>0</v>
      </c>
      <c r="Z669" s="109"/>
      <c r="AA669" s="109" t="s">
        <v>5258</v>
      </c>
      <c r="AB669" s="109" t="s">
        <v>5258</v>
      </c>
      <c r="AC669" s="109" t="s">
        <v>161</v>
      </c>
      <c r="AD669" s="109" t="s">
        <v>5259</v>
      </c>
      <c r="AE669" s="110">
        <v>40</v>
      </c>
    </row>
    <row r="670" spans="1:31" x14ac:dyDescent="0.25">
      <c r="A670" s="109">
        <f>1*Táblázat2[[#This Row],[Órarendi igények]]</f>
        <v>225</v>
      </c>
      <c r="B670" s="109" t="s">
        <v>1578</v>
      </c>
      <c r="C670" s="109" t="s">
        <v>1980</v>
      </c>
      <c r="D670" s="109" t="s">
        <v>1615</v>
      </c>
      <c r="E670" s="109"/>
      <c r="F670" s="109" t="s">
        <v>4877</v>
      </c>
      <c r="G670" s="109" t="s">
        <v>1981</v>
      </c>
      <c r="H670" s="109" t="s">
        <v>1593</v>
      </c>
      <c r="I670" s="110">
        <v>17</v>
      </c>
      <c r="J670" s="109" t="s">
        <v>1982</v>
      </c>
      <c r="K670" s="110">
        <v>0</v>
      </c>
      <c r="L670" s="109" t="str">
        <f>CONCATENATE(Táblázat2[[#This Row],[Hét típusa]],Táblázat2[[#This Row],[Órarendi információ]])</f>
        <v>H:08:00-10:00(B gyakorló 01. (Kecskeméti u.) (ÁB-0-1))</v>
      </c>
      <c r="M670" s="109" t="s">
        <v>1574</v>
      </c>
      <c r="N670" s="109" t="s">
        <v>1574</v>
      </c>
      <c r="O670" s="109"/>
      <c r="P670" s="109"/>
      <c r="Q670" s="111">
        <v>43984.768391203703</v>
      </c>
      <c r="R670" s="109" t="s">
        <v>2635</v>
      </c>
      <c r="S670" s="109" t="s">
        <v>4623</v>
      </c>
      <c r="T670" s="109" t="s">
        <v>4632</v>
      </c>
      <c r="U670" s="109" t="s">
        <v>3505</v>
      </c>
      <c r="V670" s="109" t="s">
        <v>4627</v>
      </c>
      <c r="W670" s="109" t="s">
        <v>4619</v>
      </c>
      <c r="X670" s="109"/>
      <c r="Y670" s="110">
        <v>0</v>
      </c>
      <c r="Z670" s="109"/>
      <c r="AA670" s="109" t="s">
        <v>5196</v>
      </c>
      <c r="AB670" s="109" t="s">
        <v>5196</v>
      </c>
      <c r="AC670" s="109" t="s">
        <v>146</v>
      </c>
      <c r="AD670" s="109" t="s">
        <v>5197</v>
      </c>
      <c r="AE670" s="110">
        <v>40</v>
      </c>
    </row>
    <row r="671" spans="1:31" x14ac:dyDescent="0.25">
      <c r="A671" s="109">
        <f>1*Táblázat2[[#This Row],[Órarendi igények]]</f>
        <v>226</v>
      </c>
      <c r="B671" s="109" t="s">
        <v>1578</v>
      </c>
      <c r="C671" s="109" t="s">
        <v>1983</v>
      </c>
      <c r="D671" s="109" t="s">
        <v>1666</v>
      </c>
      <c r="E671" s="109"/>
      <c r="F671" s="109" t="s">
        <v>4721</v>
      </c>
      <c r="G671" s="109" t="s">
        <v>1981</v>
      </c>
      <c r="H671" s="109" t="s">
        <v>1593</v>
      </c>
      <c r="I671" s="110">
        <v>17</v>
      </c>
      <c r="J671" s="109" t="s">
        <v>1982</v>
      </c>
      <c r="K671" s="110">
        <v>0</v>
      </c>
      <c r="L671" s="109" t="str">
        <f>CONCATENATE(Táblázat2[[#This Row],[Hét típusa]],Táblázat2[[#This Row],[Órarendi információ]])</f>
        <v>CS:12:00-14:00(A gyakorló 07. (ÁA-1-125))</v>
      </c>
      <c r="M671" s="109" t="s">
        <v>1574</v>
      </c>
      <c r="N671" s="109" t="s">
        <v>1574</v>
      </c>
      <c r="O671" s="109"/>
      <c r="P671" s="109"/>
      <c r="Q671" s="111">
        <v>43984.768391203703</v>
      </c>
      <c r="R671" s="109" t="s">
        <v>1097</v>
      </c>
      <c r="S671" s="109" t="s">
        <v>4617</v>
      </c>
      <c r="T671" s="109" t="s">
        <v>3500</v>
      </c>
      <c r="U671" s="109" t="s">
        <v>3501</v>
      </c>
      <c r="V671" s="109" t="s">
        <v>3539</v>
      </c>
      <c r="W671" s="109" t="s">
        <v>4619</v>
      </c>
      <c r="X671" s="109"/>
      <c r="Y671" s="110">
        <v>0</v>
      </c>
      <c r="Z671" s="109"/>
      <c r="AA671" s="109" t="s">
        <v>5228</v>
      </c>
      <c r="AB671" s="109" t="s">
        <v>5228</v>
      </c>
      <c r="AC671" s="109" t="s">
        <v>116</v>
      </c>
      <c r="AD671" s="109" t="s">
        <v>5229</v>
      </c>
      <c r="AE671" s="110">
        <v>60</v>
      </c>
    </row>
    <row r="672" spans="1:31" x14ac:dyDescent="0.25">
      <c r="A672" s="109">
        <f>1*Táblázat2[[#This Row],[Órarendi igények]]</f>
        <v>227</v>
      </c>
      <c r="B672" s="109" t="s">
        <v>1578</v>
      </c>
      <c r="C672" s="109" t="s">
        <v>2113</v>
      </c>
      <c r="D672" s="109" t="s">
        <v>1619</v>
      </c>
      <c r="E672" s="415"/>
      <c r="F672" s="109" t="s">
        <v>4645</v>
      </c>
      <c r="G672" s="109" t="s">
        <v>1981</v>
      </c>
      <c r="H672" s="109" t="s">
        <v>1593</v>
      </c>
      <c r="I672" s="110">
        <v>17</v>
      </c>
      <c r="J672" s="109" t="s">
        <v>1982</v>
      </c>
      <c r="K672" s="110">
        <v>0</v>
      </c>
      <c r="L672" s="109" t="str">
        <f>CONCATENATE(Táblázat2[[#This Row],[Hét típusa]],Táblázat2[[#This Row],[Órarendi információ]])</f>
        <v>P:10:00-12:00(B gyakorló 01. (Kecskeméti u.) (ÁB-0-1))</v>
      </c>
      <c r="M672" s="109" t="s">
        <v>1574</v>
      </c>
      <c r="N672" s="109" t="s">
        <v>1574</v>
      </c>
      <c r="O672" s="109"/>
      <c r="P672" s="109"/>
      <c r="Q672" s="111">
        <v>43984.768391203703</v>
      </c>
      <c r="R672" s="109" t="s">
        <v>1098</v>
      </c>
      <c r="S672" s="109" t="s">
        <v>3503</v>
      </c>
      <c r="T672" s="109" t="s">
        <v>3505</v>
      </c>
      <c r="U672" s="109" t="s">
        <v>3500</v>
      </c>
      <c r="V672" s="109" t="s">
        <v>4627</v>
      </c>
      <c r="W672" s="109" t="s">
        <v>4619</v>
      </c>
      <c r="X672" s="109"/>
      <c r="Y672" s="110">
        <v>0</v>
      </c>
      <c r="Z672" s="109"/>
      <c r="AA672" s="109" t="s">
        <v>5196</v>
      </c>
      <c r="AB672" s="109" t="s">
        <v>5196</v>
      </c>
      <c r="AC672" s="109" t="s">
        <v>146</v>
      </c>
      <c r="AD672" s="109" t="s">
        <v>5197</v>
      </c>
      <c r="AE672" s="110">
        <v>40</v>
      </c>
    </row>
    <row r="673" spans="1:31" x14ac:dyDescent="0.25">
      <c r="A673" s="109">
        <f>1*Táblázat2[[#This Row],[Órarendi igények]]</f>
        <v>228</v>
      </c>
      <c r="B673" s="109" t="s">
        <v>1578</v>
      </c>
      <c r="C673" s="109" t="s">
        <v>2114</v>
      </c>
      <c r="D673" s="109" t="s">
        <v>1621</v>
      </c>
      <c r="E673" s="109"/>
      <c r="F673" s="109" t="s">
        <v>4722</v>
      </c>
      <c r="G673" s="109" t="s">
        <v>1981</v>
      </c>
      <c r="H673" s="109" t="s">
        <v>1593</v>
      </c>
      <c r="I673" s="110">
        <v>17</v>
      </c>
      <c r="J673" s="109" t="s">
        <v>1982</v>
      </c>
      <c r="K673" s="110">
        <v>0</v>
      </c>
      <c r="L673" s="109" t="str">
        <f>CONCATENATE(Táblázat2[[#This Row],[Hét típusa]],Táblázat2[[#This Row],[Órarendi információ]])</f>
        <v>P:12:00-14:00(B gyakorló 01. (Kecskeméti u.) (ÁB-0-1))</v>
      </c>
      <c r="M673" s="109" t="s">
        <v>1574</v>
      </c>
      <c r="N673" s="109" t="s">
        <v>1574</v>
      </c>
      <c r="O673" s="109"/>
      <c r="P673" s="109"/>
      <c r="Q673" s="111">
        <v>43984.768391203703</v>
      </c>
      <c r="R673" s="109" t="s">
        <v>1098</v>
      </c>
      <c r="S673" s="109" t="s">
        <v>3503</v>
      </c>
      <c r="T673" s="109" t="s">
        <v>3500</v>
      </c>
      <c r="U673" s="109" t="s">
        <v>3501</v>
      </c>
      <c r="V673" s="109" t="s">
        <v>4627</v>
      </c>
      <c r="W673" s="109" t="s">
        <v>4619</v>
      </c>
      <c r="X673" s="109"/>
      <c r="Y673" s="110">
        <v>0</v>
      </c>
      <c r="Z673" s="109"/>
      <c r="AA673" s="109" t="s">
        <v>5196</v>
      </c>
      <c r="AB673" s="109" t="s">
        <v>5196</v>
      </c>
      <c r="AC673" s="109" t="s">
        <v>146</v>
      </c>
      <c r="AD673" s="109" t="s">
        <v>5197</v>
      </c>
      <c r="AE673" s="110">
        <v>40</v>
      </c>
    </row>
    <row r="674" spans="1:31" x14ac:dyDescent="0.25">
      <c r="A674" s="109">
        <f>1*Táblázat2[[#This Row],[Órarendi igények]]</f>
        <v>229</v>
      </c>
      <c r="B674" s="109" t="s">
        <v>1578</v>
      </c>
      <c r="C674" s="109" t="s">
        <v>2087</v>
      </c>
      <c r="D674" s="109" t="s">
        <v>1654</v>
      </c>
      <c r="E674" s="109"/>
      <c r="F674" s="109" t="s">
        <v>4828</v>
      </c>
      <c r="G674" s="109" t="s">
        <v>1981</v>
      </c>
      <c r="H674" s="109" t="s">
        <v>1593</v>
      </c>
      <c r="I674" s="110">
        <v>17</v>
      </c>
      <c r="J674" s="109" t="s">
        <v>1982</v>
      </c>
      <c r="K674" s="110">
        <v>0</v>
      </c>
      <c r="L674" s="109" t="str">
        <f>CONCATENATE(Táblázat2[[#This Row],[Hét típusa]],Táblázat2[[#This Row],[Órarendi információ]])</f>
        <v>SZE:16:00-18:00(B gyakorló 01. (Kecskeméti u.) (ÁB-0-1))</v>
      </c>
      <c r="M674" s="109" t="s">
        <v>1574</v>
      </c>
      <c r="N674" s="109" t="s">
        <v>1574</v>
      </c>
      <c r="O674" s="109"/>
      <c r="P674" s="109"/>
      <c r="Q674" s="111">
        <v>43984.768391203703</v>
      </c>
      <c r="R674" s="109" t="s">
        <v>1099</v>
      </c>
      <c r="S674" s="109" t="s">
        <v>4629</v>
      </c>
      <c r="T674" s="109" t="s">
        <v>4626</v>
      </c>
      <c r="U674" s="109" t="s">
        <v>3502</v>
      </c>
      <c r="V674" s="109" t="s">
        <v>4627</v>
      </c>
      <c r="W674" s="109" t="s">
        <v>4619</v>
      </c>
      <c r="X674" s="109"/>
      <c r="Y674" s="110">
        <v>0</v>
      </c>
      <c r="Z674" s="109"/>
      <c r="AA674" s="109" t="s">
        <v>5196</v>
      </c>
      <c r="AB674" s="109" t="s">
        <v>5196</v>
      </c>
      <c r="AC674" s="109" t="s">
        <v>146</v>
      </c>
      <c r="AD674" s="109" t="s">
        <v>5197</v>
      </c>
      <c r="AE674" s="110">
        <v>40</v>
      </c>
    </row>
    <row r="675" spans="1:31" x14ac:dyDescent="0.25">
      <c r="A675" s="109">
        <f>1*Táblázat2[[#This Row],[Órarendi igények]]</f>
        <v>230</v>
      </c>
      <c r="B675" s="109" t="s">
        <v>1578</v>
      </c>
      <c r="C675" s="109" t="s">
        <v>1984</v>
      </c>
      <c r="D675" s="109" t="s">
        <v>1661</v>
      </c>
      <c r="E675" s="109"/>
      <c r="F675" s="109" t="s">
        <v>4919</v>
      </c>
      <c r="G675" s="109" t="s">
        <v>1981</v>
      </c>
      <c r="H675" s="109" t="s">
        <v>1593</v>
      </c>
      <c r="I675" s="110">
        <v>17</v>
      </c>
      <c r="J675" s="109" t="s">
        <v>1982</v>
      </c>
      <c r="K675" s="110">
        <v>0</v>
      </c>
      <c r="L675" s="109" t="str">
        <f>CONCATENATE(Táblázat2[[#This Row],[Hét típusa]],Táblázat2[[#This Row],[Órarendi információ]])</f>
        <v>SZE:14:00-16:00(B Nyelvi labor (Magyar u.) (ÁB-1,5-118))</v>
      </c>
      <c r="M675" s="109" t="s">
        <v>1574</v>
      </c>
      <c r="N675" s="109" t="s">
        <v>1574</v>
      </c>
      <c r="O675" s="109"/>
      <c r="P675" s="109"/>
      <c r="Q675" s="111">
        <v>43984.768391203703</v>
      </c>
      <c r="R675" s="109" t="s">
        <v>2482</v>
      </c>
      <c r="S675" s="109" t="s">
        <v>4629</v>
      </c>
      <c r="T675" s="109" t="s">
        <v>3501</v>
      </c>
      <c r="U675" s="109" t="s">
        <v>4626</v>
      </c>
      <c r="V675" s="109" t="s">
        <v>4687</v>
      </c>
      <c r="W675" s="109" t="s">
        <v>4619</v>
      </c>
      <c r="X675" s="109"/>
      <c r="Y675" s="110">
        <v>0</v>
      </c>
      <c r="Z675" s="109"/>
      <c r="AA675" s="109" t="s">
        <v>5230</v>
      </c>
      <c r="AB675" s="109" t="s">
        <v>5230</v>
      </c>
      <c r="AC675" s="109" t="s">
        <v>165</v>
      </c>
      <c r="AD675" s="109" t="s">
        <v>5231</v>
      </c>
      <c r="AE675" s="110">
        <v>54</v>
      </c>
    </row>
    <row r="676" spans="1:31" x14ac:dyDescent="0.25">
      <c r="A676" s="109">
        <f>1*Táblázat2[[#This Row],[Órarendi igények]]</f>
        <v>231</v>
      </c>
      <c r="B676" s="109" t="s">
        <v>1578</v>
      </c>
      <c r="C676" s="109" t="s">
        <v>2115</v>
      </c>
      <c r="D676" s="109" t="s">
        <v>1606</v>
      </c>
      <c r="E676" s="109"/>
      <c r="F676" s="109" t="s">
        <v>4646</v>
      </c>
      <c r="G676" s="109" t="s">
        <v>1981</v>
      </c>
      <c r="H676" s="109" t="s">
        <v>1593</v>
      </c>
      <c r="I676" s="110">
        <v>17</v>
      </c>
      <c r="J676" s="109" t="s">
        <v>1982</v>
      </c>
      <c r="K676" s="110">
        <v>0</v>
      </c>
      <c r="L676" s="109" t="str">
        <f>CONCATENATE(Táblázat2[[#This Row],[Hét típusa]],Táblázat2[[#This Row],[Órarendi információ]])</f>
        <v>CS:16:00-18:00(B gyakorló 19. (Magyar u.) (ÁB-2,5-321))</v>
      </c>
      <c r="M676" s="109" t="s">
        <v>1574</v>
      </c>
      <c r="N676" s="109" t="s">
        <v>1574</v>
      </c>
      <c r="O676" s="109"/>
      <c r="P676" s="109"/>
      <c r="Q676" s="111">
        <v>43984.768391203703</v>
      </c>
      <c r="R676" s="109" t="s">
        <v>1101</v>
      </c>
      <c r="S676" s="109" t="s">
        <v>4617</v>
      </c>
      <c r="T676" s="109" t="s">
        <v>4626</v>
      </c>
      <c r="U676" s="109" t="s">
        <v>3502</v>
      </c>
      <c r="V676" s="109" t="s">
        <v>4647</v>
      </c>
      <c r="W676" s="109" t="s">
        <v>4619</v>
      </c>
      <c r="X676" s="109"/>
      <c r="Y676" s="110">
        <v>0</v>
      </c>
      <c r="Z676" s="109"/>
      <c r="AA676" s="109" t="s">
        <v>5238</v>
      </c>
      <c r="AB676" s="109" t="s">
        <v>5238</v>
      </c>
      <c r="AC676" s="109" t="s">
        <v>164</v>
      </c>
      <c r="AD676" s="109" t="s">
        <v>5239</v>
      </c>
      <c r="AE676" s="110">
        <v>40</v>
      </c>
    </row>
    <row r="677" spans="1:31" x14ac:dyDescent="0.25">
      <c r="A677" s="109">
        <f>1*Táblázat2[[#This Row],[Órarendi igények]]</f>
        <v>232</v>
      </c>
      <c r="B677" s="109" t="s">
        <v>1578</v>
      </c>
      <c r="C677" s="109" t="s">
        <v>2116</v>
      </c>
      <c r="D677" s="109" t="s">
        <v>1656</v>
      </c>
      <c r="E677" s="109"/>
      <c r="F677" s="109" t="s">
        <v>4920</v>
      </c>
      <c r="G677" s="109" t="s">
        <v>1981</v>
      </c>
      <c r="H677" s="109" t="s">
        <v>1593</v>
      </c>
      <c r="I677" s="110">
        <v>17</v>
      </c>
      <c r="J677" s="109" t="s">
        <v>1982</v>
      </c>
      <c r="K677" s="110">
        <v>0</v>
      </c>
      <c r="L677" s="109" t="str">
        <f>CONCATENATE(Táblázat2[[#This Row],[Hét típusa]],Táblázat2[[#This Row],[Órarendi információ]])</f>
        <v>CS:14:00-16:00(A tanterem VI. (Fayer auditórium) (ÁA-1,5-203))</v>
      </c>
      <c r="M677" s="109" t="s">
        <v>1574</v>
      </c>
      <c r="N677" s="109" t="s">
        <v>1574</v>
      </c>
      <c r="O677" s="109"/>
      <c r="P677" s="109"/>
      <c r="Q677" s="111">
        <v>43984.768391203703</v>
      </c>
      <c r="R677" s="109" t="s">
        <v>1101</v>
      </c>
      <c r="S677" s="109" t="s">
        <v>4617</v>
      </c>
      <c r="T677" s="109" t="s">
        <v>3501</v>
      </c>
      <c r="U677" s="109" t="s">
        <v>4626</v>
      </c>
      <c r="V677" s="109" t="s">
        <v>4699</v>
      </c>
      <c r="W677" s="109" t="s">
        <v>4619</v>
      </c>
      <c r="X677" s="109"/>
      <c r="Y677" s="110">
        <v>0</v>
      </c>
      <c r="Z677" s="109"/>
      <c r="AA677" s="109" t="s">
        <v>5222</v>
      </c>
      <c r="AB677" s="109" t="s">
        <v>5222</v>
      </c>
      <c r="AC677" s="109" t="s">
        <v>143</v>
      </c>
      <c r="AD677" s="109" t="s">
        <v>5223</v>
      </c>
      <c r="AE677" s="110">
        <v>480</v>
      </c>
    </row>
    <row r="678" spans="1:31" x14ac:dyDescent="0.25">
      <c r="A678" s="109">
        <f>1*Táblázat2[[#This Row],[Órarendi igények]]</f>
        <v>233</v>
      </c>
      <c r="B678" s="109" t="s">
        <v>1578</v>
      </c>
      <c r="C678" s="109" t="s">
        <v>2041</v>
      </c>
      <c r="D678" s="109" t="s">
        <v>1636</v>
      </c>
      <c r="E678" s="109"/>
      <c r="F678" s="109" t="s">
        <v>4723</v>
      </c>
      <c r="G678" s="109" t="s">
        <v>1981</v>
      </c>
      <c r="H678" s="109" t="s">
        <v>1593</v>
      </c>
      <c r="I678" s="110">
        <v>17</v>
      </c>
      <c r="J678" s="109" t="s">
        <v>1982</v>
      </c>
      <c r="K678" s="110">
        <v>0</v>
      </c>
      <c r="L678" s="109" t="str">
        <f>CONCATENATE(Táblázat2[[#This Row],[Hét típusa]],Táblázat2[[#This Row],[Órarendi információ]])</f>
        <v>H:16:00-18:00(B gyakorló 03. (Magyar u.) (ÁB-0-4))</v>
      </c>
      <c r="M678" s="109" t="s">
        <v>1574</v>
      </c>
      <c r="N678" s="109" t="s">
        <v>1574</v>
      </c>
      <c r="O678" s="109"/>
      <c r="P678" s="109"/>
      <c r="Q678" s="111">
        <v>43984.768391203703</v>
      </c>
      <c r="R678" s="109" t="s">
        <v>1102</v>
      </c>
      <c r="S678" s="109" t="s">
        <v>4623</v>
      </c>
      <c r="T678" s="109" t="s">
        <v>4626</v>
      </c>
      <c r="U678" s="109" t="s">
        <v>3502</v>
      </c>
      <c r="V678" s="109" t="s">
        <v>4724</v>
      </c>
      <c r="W678" s="109" t="s">
        <v>4619</v>
      </c>
      <c r="X678" s="109"/>
      <c r="Y678" s="110">
        <v>0</v>
      </c>
      <c r="Z678" s="109"/>
      <c r="AA678" s="109" t="s">
        <v>5200</v>
      </c>
      <c r="AB678" s="109" t="s">
        <v>5200</v>
      </c>
      <c r="AC678" s="109" t="s">
        <v>148</v>
      </c>
      <c r="AD678" s="109" t="s">
        <v>5201</v>
      </c>
      <c r="AE678" s="110">
        <v>60</v>
      </c>
    </row>
    <row r="679" spans="1:31" x14ac:dyDescent="0.25">
      <c r="A679" s="109">
        <f>1*Táblázat2[[#This Row],[Órarendi igények]]</f>
        <v>234</v>
      </c>
      <c r="B679" s="109" t="s">
        <v>1578</v>
      </c>
      <c r="C679" s="109" t="s">
        <v>2088</v>
      </c>
      <c r="D679" s="109" t="s">
        <v>1717</v>
      </c>
      <c r="E679" s="109"/>
      <c r="F679" s="109" t="s">
        <v>4921</v>
      </c>
      <c r="G679" s="109" t="s">
        <v>1981</v>
      </c>
      <c r="H679" s="109" t="s">
        <v>1593</v>
      </c>
      <c r="I679" s="110">
        <v>17</v>
      </c>
      <c r="J679" s="109" t="s">
        <v>1982</v>
      </c>
      <c r="K679" s="110">
        <v>0</v>
      </c>
      <c r="L679" s="109" t="str">
        <f>CONCATENATE(Táblázat2[[#This Row],[Hét típusa]],Táblázat2[[#This Row],[Órarendi információ]])</f>
        <v>K:18:00-20:00(A tanterem VI. (Fayer auditórium) (ÁA-1,5-203))</v>
      </c>
      <c r="M679" s="109" t="s">
        <v>1574</v>
      </c>
      <c r="N679" s="109" t="s">
        <v>1574</v>
      </c>
      <c r="O679" s="109"/>
      <c r="P679" s="109"/>
      <c r="Q679" s="111">
        <v>43984.768391203703</v>
      </c>
      <c r="R679" s="109" t="s">
        <v>1103</v>
      </c>
      <c r="S679" s="109" t="s">
        <v>4635</v>
      </c>
      <c r="T679" s="109" t="s">
        <v>3502</v>
      </c>
      <c r="U679" s="109" t="s">
        <v>4639</v>
      </c>
      <c r="V679" s="109" t="s">
        <v>4699</v>
      </c>
      <c r="W679" s="109" t="s">
        <v>4619</v>
      </c>
      <c r="X679" s="109"/>
      <c r="Y679" s="110">
        <v>0</v>
      </c>
      <c r="Z679" s="109"/>
      <c r="AA679" s="109" t="s">
        <v>5222</v>
      </c>
      <c r="AB679" s="109" t="s">
        <v>5222</v>
      </c>
      <c r="AC679" s="109" t="s">
        <v>143</v>
      </c>
      <c r="AD679" s="109" t="s">
        <v>5223</v>
      </c>
      <c r="AE679" s="110">
        <v>480</v>
      </c>
    </row>
    <row r="680" spans="1:31" x14ac:dyDescent="0.25">
      <c r="A680" s="109">
        <f>1*Táblázat2[[#This Row],[Órarendi igények]]</f>
        <v>235</v>
      </c>
      <c r="B680" s="109" t="s">
        <v>1578</v>
      </c>
      <c r="C680" s="109" t="s">
        <v>2117</v>
      </c>
      <c r="D680" s="109" t="s">
        <v>1610</v>
      </c>
      <c r="E680" s="109"/>
      <c r="F680" s="109" t="s">
        <v>4829</v>
      </c>
      <c r="G680" s="109" t="s">
        <v>1981</v>
      </c>
      <c r="H680" s="109" t="s">
        <v>1593</v>
      </c>
      <c r="I680" s="110">
        <v>17</v>
      </c>
      <c r="J680" s="109" t="s">
        <v>1982</v>
      </c>
      <c r="K680" s="110">
        <v>0</v>
      </c>
      <c r="L680" s="109" t="str">
        <f>CONCATENATE(Táblázat2[[#This Row],[Hét típusa]],Táblázat2[[#This Row],[Órarendi információ]])</f>
        <v>K:16:00-18:00(B gyakorló 19. (Magyar u.) (ÁB-2,5-321))</v>
      </c>
      <c r="M680" s="109" t="s">
        <v>1574</v>
      </c>
      <c r="N680" s="109" t="s">
        <v>1574</v>
      </c>
      <c r="O680" s="109"/>
      <c r="P680" s="109"/>
      <c r="Q680" s="111">
        <v>43984.768402777801</v>
      </c>
      <c r="R680" s="109" t="s">
        <v>1103</v>
      </c>
      <c r="S680" s="109" t="s">
        <v>4635</v>
      </c>
      <c r="T680" s="109" t="s">
        <v>4626</v>
      </c>
      <c r="U680" s="109" t="s">
        <v>3502</v>
      </c>
      <c r="V680" s="109" t="s">
        <v>4647</v>
      </c>
      <c r="W680" s="109" t="s">
        <v>4619</v>
      </c>
      <c r="X680" s="109"/>
      <c r="Y680" s="110">
        <v>0</v>
      </c>
      <c r="Z680" s="109"/>
      <c r="AA680" s="109" t="s">
        <v>5238</v>
      </c>
      <c r="AB680" s="109" t="s">
        <v>5238</v>
      </c>
      <c r="AC680" s="109" t="s">
        <v>164</v>
      </c>
      <c r="AD680" s="109" t="s">
        <v>5239</v>
      </c>
      <c r="AE680" s="110">
        <v>40</v>
      </c>
    </row>
    <row r="681" spans="1:31" x14ac:dyDescent="0.25">
      <c r="A681" s="109">
        <f>1*Táblázat2[[#This Row],[Órarendi igények]]</f>
        <v>236</v>
      </c>
      <c r="B681" s="109" t="s">
        <v>1578</v>
      </c>
      <c r="C681" s="109" t="s">
        <v>2089</v>
      </c>
      <c r="D681" s="109" t="s">
        <v>1595</v>
      </c>
      <c r="E681" s="109"/>
      <c r="F681" s="109" t="s">
        <v>4967</v>
      </c>
      <c r="G681" s="109" t="s">
        <v>1981</v>
      </c>
      <c r="H681" s="109" t="s">
        <v>1593</v>
      </c>
      <c r="I681" s="110">
        <v>17</v>
      </c>
      <c r="J681" s="109" t="s">
        <v>1982</v>
      </c>
      <c r="K681" s="110">
        <v>0</v>
      </c>
      <c r="L681" s="109" t="str">
        <f>CONCATENATE(Táblázat2[[#This Row],[Hét típusa]],Táblázat2[[#This Row],[Órarendi információ]])</f>
        <v>SZE:14:00-16:00(B gyakorló 16. (Kecskeméti u.) (ÁB-3-311))</v>
      </c>
      <c r="M681" s="109" t="s">
        <v>1574</v>
      </c>
      <c r="N681" s="109" t="s">
        <v>1574</v>
      </c>
      <c r="O681" s="109"/>
      <c r="P681" s="109"/>
      <c r="Q681" s="111">
        <v>43984.768402777801</v>
      </c>
      <c r="R681" s="109" t="s">
        <v>2529</v>
      </c>
      <c r="S681" s="109" t="s">
        <v>4629</v>
      </c>
      <c r="T681" s="109" t="s">
        <v>3501</v>
      </c>
      <c r="U681" s="109" t="s">
        <v>4626</v>
      </c>
      <c r="V681" s="109" t="s">
        <v>4668</v>
      </c>
      <c r="W681" s="109" t="s">
        <v>4619</v>
      </c>
      <c r="X681" s="109"/>
      <c r="Y681" s="110">
        <v>0</v>
      </c>
      <c r="Z681" s="109"/>
      <c r="AA681" s="109" t="s">
        <v>5258</v>
      </c>
      <c r="AB681" s="109" t="s">
        <v>5258</v>
      </c>
      <c r="AC681" s="109" t="s">
        <v>161</v>
      </c>
      <c r="AD681" s="109" t="s">
        <v>5259</v>
      </c>
      <c r="AE681" s="110">
        <v>40</v>
      </c>
    </row>
    <row r="682" spans="1:31" x14ac:dyDescent="0.25">
      <c r="A682" s="109">
        <f>1*Táblázat2[[#This Row],[Órarendi igények]]</f>
        <v>237</v>
      </c>
      <c r="B682" s="109" t="s">
        <v>1578</v>
      </c>
      <c r="C682" s="109" t="s">
        <v>2090</v>
      </c>
      <c r="D682" s="109" t="s">
        <v>1728</v>
      </c>
      <c r="E682" s="109"/>
      <c r="F682" s="109" t="s">
        <v>4783</v>
      </c>
      <c r="G682" s="109" t="s">
        <v>1981</v>
      </c>
      <c r="H682" s="109" t="s">
        <v>1593</v>
      </c>
      <c r="I682" s="110">
        <v>17</v>
      </c>
      <c r="J682" s="109" t="s">
        <v>1982</v>
      </c>
      <c r="K682" s="110">
        <v>0</v>
      </c>
      <c r="L682" s="109" t="str">
        <f>CONCATENATE(Táblázat2[[#This Row],[Hét típusa]],Táblázat2[[#This Row],[Órarendi információ]])</f>
        <v>SZE:12:00-14:00(B gyakorló 04. (Magyar u.) (ÁB-0,5-1))</v>
      </c>
      <c r="M682" s="109" t="s">
        <v>1574</v>
      </c>
      <c r="N682" s="109" t="s">
        <v>1574</v>
      </c>
      <c r="O682" s="109"/>
      <c r="P682" s="109"/>
      <c r="Q682" s="111">
        <v>43984.768402777801</v>
      </c>
      <c r="R682" s="109" t="s">
        <v>2529</v>
      </c>
      <c r="S682" s="109" t="s">
        <v>4629</v>
      </c>
      <c r="T682" s="109" t="s">
        <v>3500</v>
      </c>
      <c r="U682" s="109" t="s">
        <v>3501</v>
      </c>
      <c r="V682" s="109" t="s">
        <v>4750</v>
      </c>
      <c r="W682" s="109" t="s">
        <v>4619</v>
      </c>
      <c r="X682" s="109"/>
      <c r="Y682" s="110">
        <v>0</v>
      </c>
      <c r="Z682" s="109"/>
      <c r="AA682" s="109" t="s">
        <v>5232</v>
      </c>
      <c r="AB682" s="109" t="s">
        <v>5232</v>
      </c>
      <c r="AC682" s="109" t="s">
        <v>149</v>
      </c>
      <c r="AD682" s="109" t="s">
        <v>5233</v>
      </c>
      <c r="AE682" s="110">
        <v>48</v>
      </c>
    </row>
    <row r="683" spans="1:31" x14ac:dyDescent="0.25">
      <c r="A683" s="109">
        <f>1*Táblázat2[[#This Row],[Órarendi igények]]</f>
        <v>238</v>
      </c>
      <c r="B683" s="109" t="s">
        <v>1578</v>
      </c>
      <c r="C683" s="109" t="s">
        <v>2245</v>
      </c>
      <c r="D683" s="109" t="s">
        <v>1591</v>
      </c>
      <c r="E683" s="109"/>
      <c r="F683" s="109" t="s">
        <v>4784</v>
      </c>
      <c r="G683" s="109" t="s">
        <v>1981</v>
      </c>
      <c r="H683" s="109" t="s">
        <v>1593</v>
      </c>
      <c r="I683" s="110">
        <v>17</v>
      </c>
      <c r="J683" s="109" t="s">
        <v>1982</v>
      </c>
      <c r="K683" s="110">
        <v>0</v>
      </c>
      <c r="L683" s="109" t="str">
        <f>CONCATENATE(Táblázat2[[#This Row],[Hét típusa]],Táblázat2[[#This Row],[Órarendi információ]])</f>
        <v>P:08:00-10:00(B gyakorló 07. (Kecskeméti u.) (ÁB-2-204))</v>
      </c>
      <c r="M683" s="109" t="s">
        <v>1574</v>
      </c>
      <c r="N683" s="109" t="s">
        <v>1574</v>
      </c>
      <c r="O683" s="109"/>
      <c r="P683" s="109"/>
      <c r="Q683" s="111">
        <v>43984.768402777801</v>
      </c>
      <c r="R683" s="109" t="s">
        <v>1105</v>
      </c>
      <c r="S683" s="109" t="s">
        <v>3503</v>
      </c>
      <c r="T683" s="109" t="s">
        <v>4632</v>
      </c>
      <c r="U683" s="109" t="s">
        <v>3505</v>
      </c>
      <c r="V683" s="109" t="s">
        <v>4653</v>
      </c>
      <c r="W683" s="109" t="s">
        <v>4619</v>
      </c>
      <c r="X683" s="109"/>
      <c r="Y683" s="110">
        <v>0</v>
      </c>
      <c r="Z683" s="109"/>
      <c r="AA683" s="109" t="s">
        <v>5210</v>
      </c>
      <c r="AB683" s="109" t="s">
        <v>5210</v>
      </c>
      <c r="AC683" s="109" t="s">
        <v>152</v>
      </c>
      <c r="AD683" s="109" t="s">
        <v>5211</v>
      </c>
      <c r="AE683" s="110">
        <v>60</v>
      </c>
    </row>
    <row r="684" spans="1:31" x14ac:dyDescent="0.25">
      <c r="A684" s="109">
        <f>1*Táblázat2[[#This Row],[Órarendi igények]]</f>
        <v>239</v>
      </c>
      <c r="B684" s="109" t="s">
        <v>1578</v>
      </c>
      <c r="C684" s="109" t="s">
        <v>2091</v>
      </c>
      <c r="D684" s="109" t="s">
        <v>1698</v>
      </c>
      <c r="E684" s="109"/>
      <c r="F684" s="109" t="s">
        <v>4878</v>
      </c>
      <c r="G684" s="109" t="s">
        <v>1981</v>
      </c>
      <c r="H684" s="109" t="s">
        <v>1593</v>
      </c>
      <c r="I684" s="110">
        <v>17</v>
      </c>
      <c r="J684" s="109" t="s">
        <v>1982</v>
      </c>
      <c r="K684" s="110">
        <v>0</v>
      </c>
      <c r="L684" s="109" t="str">
        <f>CONCATENATE(Táblázat2[[#This Row],[Hét típusa]],Táblázat2[[#This Row],[Órarendi információ]])</f>
        <v>P:10:00-12:00(B gyakorló 07. (Kecskeméti u.) (ÁB-2-204))</v>
      </c>
      <c r="M684" s="109" t="s">
        <v>1574</v>
      </c>
      <c r="N684" s="109" t="s">
        <v>1574</v>
      </c>
      <c r="O684" s="109"/>
      <c r="P684" s="109"/>
      <c r="Q684" s="111">
        <v>43984.768402777801</v>
      </c>
      <c r="R684" s="109" t="s">
        <v>1105</v>
      </c>
      <c r="S684" s="109" t="s">
        <v>3503</v>
      </c>
      <c r="T684" s="109" t="s">
        <v>3505</v>
      </c>
      <c r="U684" s="109" t="s">
        <v>3500</v>
      </c>
      <c r="V684" s="109" t="s">
        <v>4653</v>
      </c>
      <c r="W684" s="109" t="s">
        <v>4619</v>
      </c>
      <c r="X684" s="109"/>
      <c r="Y684" s="110">
        <v>0</v>
      </c>
      <c r="Z684" s="109"/>
      <c r="AA684" s="109" t="s">
        <v>5210</v>
      </c>
      <c r="AB684" s="109" t="s">
        <v>5210</v>
      </c>
      <c r="AC684" s="109" t="s">
        <v>152</v>
      </c>
      <c r="AD684" s="109" t="s">
        <v>5211</v>
      </c>
      <c r="AE684" s="110">
        <v>60</v>
      </c>
    </row>
    <row r="685" spans="1:31" x14ac:dyDescent="0.25">
      <c r="A685" s="109">
        <f>1*Táblázat2[[#This Row],[Órarendi igények]]</f>
        <v>240</v>
      </c>
      <c r="B685" s="109" t="s">
        <v>1578</v>
      </c>
      <c r="C685" s="109" t="s">
        <v>2118</v>
      </c>
      <c r="D685" s="109" t="s">
        <v>1669</v>
      </c>
      <c r="E685" s="109"/>
      <c r="F685" s="109" t="s">
        <v>4922</v>
      </c>
      <c r="G685" s="109" t="s">
        <v>1981</v>
      </c>
      <c r="H685" s="109" t="s">
        <v>1593</v>
      </c>
      <c r="I685" s="110">
        <v>17</v>
      </c>
      <c r="J685" s="109" t="s">
        <v>1982</v>
      </c>
      <c r="K685" s="110">
        <v>0</v>
      </c>
      <c r="L685" s="109" t="str">
        <f>CONCATENATE(Táblázat2[[#This Row],[Hét típusa]],Táblázat2[[#This Row],[Órarendi információ]])</f>
        <v>CS:16:00-18:00(B gyakorló 13. (Kecskeméti u.) (ÁB-3-305))</v>
      </c>
      <c r="M685" s="109" t="s">
        <v>1574</v>
      </c>
      <c r="N685" s="109" t="s">
        <v>1574</v>
      </c>
      <c r="O685" s="109"/>
      <c r="P685" s="109"/>
      <c r="Q685" s="111">
        <v>43984.768402777801</v>
      </c>
      <c r="R685" s="109" t="s">
        <v>2675</v>
      </c>
      <c r="S685" s="109" t="s">
        <v>4617</v>
      </c>
      <c r="T685" s="109" t="s">
        <v>4626</v>
      </c>
      <c r="U685" s="109" t="s">
        <v>3502</v>
      </c>
      <c r="V685" s="109" t="s">
        <v>4637</v>
      </c>
      <c r="W685" s="109" t="s">
        <v>4619</v>
      </c>
      <c r="X685" s="109"/>
      <c r="Y685" s="110">
        <v>0</v>
      </c>
      <c r="Z685" s="109"/>
      <c r="AA685" s="109" t="s">
        <v>5226</v>
      </c>
      <c r="AB685" s="109" t="s">
        <v>5226</v>
      </c>
      <c r="AC685" s="109" t="s">
        <v>158</v>
      </c>
      <c r="AD685" s="109" t="s">
        <v>5227</v>
      </c>
      <c r="AE685" s="110">
        <v>40</v>
      </c>
    </row>
    <row r="686" spans="1:31" x14ac:dyDescent="0.25">
      <c r="A686" s="109">
        <f>1*Táblázat2[[#This Row],[Órarendi igények]]</f>
        <v>241</v>
      </c>
      <c r="B686" s="109" t="s">
        <v>1578</v>
      </c>
      <c r="C686" s="109" t="s">
        <v>3472</v>
      </c>
      <c r="D686" s="109" t="s">
        <v>3054</v>
      </c>
      <c r="E686" s="109"/>
      <c r="F686" s="109" t="s">
        <v>5158</v>
      </c>
      <c r="G686" s="109" t="s">
        <v>3473</v>
      </c>
      <c r="H686" s="109" t="s">
        <v>1573</v>
      </c>
      <c r="I686" s="110">
        <v>15</v>
      </c>
      <c r="J686" s="109" t="s">
        <v>1150</v>
      </c>
      <c r="K686" s="110">
        <v>0</v>
      </c>
      <c r="L686" s="109" t="str">
        <f>CONCATENATE(Táblázat2[[#This Row],[Hét típusa]],Táblázat2[[#This Row],[Órarendi információ]])</f>
        <v>SZE:17:00-19:00(Távolléti oktatás (TÁVOLLÉTI))</v>
      </c>
      <c r="M686" s="109" t="s">
        <v>1574</v>
      </c>
      <c r="N686" s="109" t="s">
        <v>1574</v>
      </c>
      <c r="O686" s="109"/>
      <c r="P686" s="109"/>
      <c r="Q686" s="111">
        <v>43997.7870833333</v>
      </c>
      <c r="R686" s="109" t="s">
        <v>1116</v>
      </c>
      <c r="S686" s="109" t="s">
        <v>4629</v>
      </c>
      <c r="T686" s="109" t="s">
        <v>3538</v>
      </c>
      <c r="U686" s="109" t="s">
        <v>5068</v>
      </c>
      <c r="V686" s="109" t="s">
        <v>5149</v>
      </c>
      <c r="W686" s="109" t="s">
        <v>4619</v>
      </c>
      <c r="X686" s="109"/>
      <c r="Y686" s="110">
        <v>0</v>
      </c>
      <c r="Z686" s="109"/>
      <c r="AA686" s="109" t="s">
        <v>5190</v>
      </c>
      <c r="AB686" s="109" t="s">
        <v>5190</v>
      </c>
      <c r="AC686" s="109" t="s">
        <v>5191</v>
      </c>
      <c r="AD686" s="109"/>
      <c r="AE686" s="110"/>
    </row>
    <row r="687" spans="1:31" x14ac:dyDescent="0.25">
      <c r="A687" s="109">
        <f>1*Táblázat2[[#This Row],[Órarendi igények]]</f>
        <v>242</v>
      </c>
      <c r="B687" s="109" t="s">
        <v>1578</v>
      </c>
      <c r="C687" s="109" t="s">
        <v>3474</v>
      </c>
      <c r="D687" s="109" t="s">
        <v>3054</v>
      </c>
      <c r="E687" s="109"/>
      <c r="F687" s="109" t="s">
        <v>5166</v>
      </c>
      <c r="G687" s="109" t="s">
        <v>3475</v>
      </c>
      <c r="H687" s="109" t="s">
        <v>1573</v>
      </c>
      <c r="I687" s="110">
        <v>15</v>
      </c>
      <c r="J687" s="109" t="s">
        <v>1146</v>
      </c>
      <c r="K687" s="110">
        <v>0</v>
      </c>
      <c r="L687" s="109" t="str">
        <f>CONCATENATE(Táblázat2[[#This Row],[Hét típusa]],Táblázat2[[#This Row],[Órarendi információ]])</f>
        <v>CS:16:00-18:00(Távolléti oktatás (TÁVOLLÉTI))</v>
      </c>
      <c r="M687" s="109" t="s">
        <v>1574</v>
      </c>
      <c r="N687" s="109" t="s">
        <v>1574</v>
      </c>
      <c r="O687" s="109"/>
      <c r="P687" s="109"/>
      <c r="Q687" s="111">
        <v>43997.787476851903</v>
      </c>
      <c r="R687" s="109" t="s">
        <v>1123</v>
      </c>
      <c r="S687" s="109" t="s">
        <v>4617</v>
      </c>
      <c r="T687" s="109" t="s">
        <v>4626</v>
      </c>
      <c r="U687" s="109" t="s">
        <v>3502</v>
      </c>
      <c r="V687" s="109" t="s">
        <v>5149</v>
      </c>
      <c r="W687" s="109" t="s">
        <v>4619</v>
      </c>
      <c r="X687" s="109"/>
      <c r="Y687" s="110">
        <v>0</v>
      </c>
      <c r="Z687" s="109"/>
      <c r="AA687" s="109" t="s">
        <v>5190</v>
      </c>
      <c r="AB687" s="109" t="s">
        <v>5190</v>
      </c>
      <c r="AC687" s="109" t="s">
        <v>5191</v>
      </c>
      <c r="AD687" s="109"/>
      <c r="AE687" s="110"/>
    </row>
    <row r="688" spans="1:31" x14ac:dyDescent="0.25">
      <c r="A688" s="109">
        <f>1*Táblázat2[[#This Row],[Órarendi igények]]</f>
        <v>243</v>
      </c>
      <c r="B688" s="109" t="s">
        <v>1578</v>
      </c>
      <c r="C688" s="109" t="s">
        <v>2747</v>
      </c>
      <c r="D688" s="109" t="s">
        <v>2748</v>
      </c>
      <c r="E688" s="415" t="s">
        <v>82</v>
      </c>
      <c r="F688" s="109" t="s">
        <v>5342</v>
      </c>
      <c r="G688" s="109" t="s">
        <v>2749</v>
      </c>
      <c r="H688" s="109" t="s">
        <v>1573</v>
      </c>
      <c r="I688" s="110">
        <v>0</v>
      </c>
      <c r="J688" s="109" t="s">
        <v>334</v>
      </c>
      <c r="K688" s="110">
        <v>0</v>
      </c>
      <c r="L688" s="109" t="str">
        <f>CONCATENATE(Táblázat2[[#This Row],[Hét típusa]],Táblázat2[[#This Row],[Órarendi információ]])</f>
        <v>--P:16:00-17:20(Távolléti oktatás (TÁVOLLÉTI)); P:16:00-17:20(Távolléti oktatás (TÁVOLLÉTI)); SZO:1...</v>
      </c>
      <c r="M688" s="109" t="s">
        <v>1574</v>
      </c>
      <c r="N688" s="109" t="s">
        <v>1574</v>
      </c>
      <c r="O688" s="109"/>
      <c r="P688" s="109"/>
      <c r="Q688" s="111">
        <v>43990.6791435185</v>
      </c>
      <c r="R688" s="109" t="s">
        <v>1112</v>
      </c>
      <c r="S688" s="109" t="s">
        <v>3503</v>
      </c>
      <c r="T688" s="109" t="s">
        <v>4626</v>
      </c>
      <c r="U688" s="109" t="s">
        <v>5171</v>
      </c>
      <c r="V688" s="109" t="s">
        <v>5149</v>
      </c>
      <c r="W688" s="109" t="s">
        <v>2421</v>
      </c>
      <c r="X688" s="109"/>
      <c r="Y688" s="110">
        <v>0</v>
      </c>
      <c r="Z688" s="109"/>
      <c r="AA688" s="109" t="s">
        <v>5190</v>
      </c>
      <c r="AB688" s="109" t="s">
        <v>5190</v>
      </c>
      <c r="AC688" s="109" t="s">
        <v>5191</v>
      </c>
      <c r="AD688" s="109"/>
      <c r="AE688" s="110"/>
    </row>
    <row r="689" spans="1:31" x14ac:dyDescent="0.25">
      <c r="A689" s="109">
        <f>1*Táblázat2[[#This Row],[Órarendi igények]]</f>
        <v>243</v>
      </c>
      <c r="B689" s="109" t="s">
        <v>1578</v>
      </c>
      <c r="C689" s="109" t="s">
        <v>2747</v>
      </c>
      <c r="D689" s="109" t="s">
        <v>2748</v>
      </c>
      <c r="E689" s="415" t="s">
        <v>82</v>
      </c>
      <c r="F689" s="109" t="s">
        <v>5342</v>
      </c>
      <c r="G689" s="109" t="s">
        <v>2749</v>
      </c>
      <c r="H689" s="109" t="s">
        <v>1573</v>
      </c>
      <c r="I689" s="110">
        <v>0</v>
      </c>
      <c r="J689" s="109" t="s">
        <v>334</v>
      </c>
      <c r="K689" s="110">
        <v>0</v>
      </c>
      <c r="L689" s="109" t="str">
        <f>CONCATENATE(Táblázat2[[#This Row],[Hét típusa]],Táblázat2[[#This Row],[Órarendi információ]])</f>
        <v>--P:16:00-17:20(Távolléti oktatás (TÁVOLLÉTI)); P:16:00-17:20(Távolléti oktatás (TÁVOLLÉTI)); SZO:1...</v>
      </c>
      <c r="M689" s="109" t="s">
        <v>1574</v>
      </c>
      <c r="N689" s="109" t="s">
        <v>1574</v>
      </c>
      <c r="O689" s="109"/>
      <c r="P689" s="109"/>
      <c r="Q689" s="111">
        <v>43990.6791435185</v>
      </c>
      <c r="R689" s="109" t="s">
        <v>1112</v>
      </c>
      <c r="S689" s="109" t="s">
        <v>3828</v>
      </c>
      <c r="T689" s="109" t="s">
        <v>4626</v>
      </c>
      <c r="U689" s="109" t="s">
        <v>5171</v>
      </c>
      <c r="V689" s="109" t="s">
        <v>5149</v>
      </c>
      <c r="W689" s="109" t="s">
        <v>5156</v>
      </c>
      <c r="X689" s="109"/>
      <c r="Y689" s="110">
        <v>0</v>
      </c>
      <c r="Z689" s="109"/>
      <c r="AA689" s="109" t="s">
        <v>5190</v>
      </c>
      <c r="AB689" s="109" t="s">
        <v>5190</v>
      </c>
      <c r="AC689" s="109" t="s">
        <v>5191</v>
      </c>
      <c r="AD689" s="109"/>
      <c r="AE689" s="110"/>
    </row>
    <row r="690" spans="1:31" x14ac:dyDescent="0.25">
      <c r="A690" s="109">
        <f>1*Táblázat2[[#This Row],[Órarendi igények]]</f>
        <v>243</v>
      </c>
      <c r="B690" s="109" t="s">
        <v>1578</v>
      </c>
      <c r="C690" s="109" t="s">
        <v>2747</v>
      </c>
      <c r="D690" s="109" t="s">
        <v>2748</v>
      </c>
      <c r="E690" s="415" t="s">
        <v>82</v>
      </c>
      <c r="F690" s="109" t="s">
        <v>5342</v>
      </c>
      <c r="G690" s="109" t="s">
        <v>2749</v>
      </c>
      <c r="H690" s="109" t="s">
        <v>1573</v>
      </c>
      <c r="I690" s="110">
        <v>0</v>
      </c>
      <c r="J690" s="109" t="s">
        <v>334</v>
      </c>
      <c r="K690" s="110">
        <v>0</v>
      </c>
      <c r="L690" s="109" t="str">
        <f>CONCATENATE(Táblázat2[[#This Row],[Hét típusa]],Táblázat2[[#This Row],[Órarendi információ]])</f>
        <v>--P:16:00-17:20(Távolléti oktatás (TÁVOLLÉTI)); P:16:00-17:20(Távolléti oktatás (TÁVOLLÉTI)); SZO:1...</v>
      </c>
      <c r="M690" s="109" t="s">
        <v>1574</v>
      </c>
      <c r="N690" s="109" t="s">
        <v>1574</v>
      </c>
      <c r="O690" s="109"/>
      <c r="P690" s="109"/>
      <c r="Q690" s="111">
        <v>43990.6791435185</v>
      </c>
      <c r="R690" s="109" t="s">
        <v>1112</v>
      </c>
      <c r="S690" s="109" t="s">
        <v>3503</v>
      </c>
      <c r="T690" s="109" t="s">
        <v>4626</v>
      </c>
      <c r="U690" s="109" t="s">
        <v>5171</v>
      </c>
      <c r="V690" s="109" t="s">
        <v>5149</v>
      </c>
      <c r="W690" s="109" t="s">
        <v>5156</v>
      </c>
      <c r="X690" s="109"/>
      <c r="Y690" s="110">
        <v>0</v>
      </c>
      <c r="Z690" s="109"/>
      <c r="AA690" s="109" t="s">
        <v>5190</v>
      </c>
      <c r="AB690" s="109" t="s">
        <v>5190</v>
      </c>
      <c r="AC690" s="109" t="s">
        <v>5191</v>
      </c>
      <c r="AD690" s="109"/>
      <c r="AE690" s="110"/>
    </row>
    <row r="691" spans="1:31" x14ac:dyDescent="0.25">
      <c r="A691" s="109">
        <f>1*Táblázat2[[#This Row],[Órarendi igények]]</f>
        <v>244</v>
      </c>
      <c r="B691" s="109" t="s">
        <v>1578</v>
      </c>
      <c r="C691" s="109" t="s">
        <v>3000</v>
      </c>
      <c r="D691" s="109" t="s">
        <v>1571</v>
      </c>
      <c r="E691" s="109"/>
      <c r="F691" s="109"/>
      <c r="G691" s="109" t="s">
        <v>3001</v>
      </c>
      <c r="H691" s="109" t="s">
        <v>1573</v>
      </c>
      <c r="I691" s="110">
        <v>666</v>
      </c>
      <c r="J691" s="109" t="s">
        <v>332</v>
      </c>
      <c r="K691" s="110">
        <v>0</v>
      </c>
      <c r="L691" s="109" t="s">
        <v>1574</v>
      </c>
      <c r="M691" s="109" t="s">
        <v>1574</v>
      </c>
      <c r="N691" s="109" t="s">
        <v>1574</v>
      </c>
      <c r="O691" s="109"/>
      <c r="P691" s="109"/>
      <c r="Q691" s="111">
        <v>43990.517164351899</v>
      </c>
      <c r="R691" s="109" t="s">
        <v>2635</v>
      </c>
      <c r="S691" s="109"/>
      <c r="T691" s="109"/>
      <c r="U691" s="109"/>
      <c r="V691" s="109"/>
      <c r="W691" s="109"/>
      <c r="X691" s="109"/>
      <c r="Y691" s="110">
        <v>0</v>
      </c>
      <c r="Z691" s="109"/>
      <c r="AA691" s="109"/>
      <c r="AB691" s="109"/>
      <c r="AC691" s="109"/>
      <c r="AD691" s="109"/>
      <c r="AE691" s="110"/>
    </row>
    <row r="692" spans="1:31" x14ac:dyDescent="0.25">
      <c r="A692" s="109">
        <f>1*Táblázat2[[#This Row],[Órarendi igények]]</f>
        <v>245</v>
      </c>
      <c r="B692" s="109" t="s">
        <v>2477</v>
      </c>
      <c r="C692" s="109" t="s">
        <v>2663</v>
      </c>
      <c r="D692" s="109" t="s">
        <v>1571</v>
      </c>
      <c r="E692" s="415" t="s">
        <v>82</v>
      </c>
      <c r="F692" s="109" t="s">
        <v>5398</v>
      </c>
      <c r="G692" s="109" t="s">
        <v>2664</v>
      </c>
      <c r="H692" s="109" t="s">
        <v>1573</v>
      </c>
      <c r="I692" s="110">
        <v>666</v>
      </c>
      <c r="J692" s="109" t="s">
        <v>332</v>
      </c>
      <c r="K692" s="110">
        <v>0</v>
      </c>
      <c r="L692" s="109" t="str">
        <f>CONCATENATE(Táblázat2[[#This Row],[Hét típusa]],Táblázat2[[#This Row],[Órarendi információ]])</f>
        <v>--P:10:00-11:30</v>
      </c>
      <c r="M692" s="109" t="s">
        <v>1574</v>
      </c>
      <c r="N692" s="109" t="s">
        <v>1574</v>
      </c>
      <c r="O692" s="109"/>
      <c r="P692" s="109"/>
      <c r="Q692" s="111">
        <v>43986.538032407399</v>
      </c>
      <c r="R692" s="109" t="s">
        <v>1101</v>
      </c>
      <c r="S692" s="109" t="s">
        <v>3503</v>
      </c>
      <c r="T692" s="109" t="s">
        <v>3505</v>
      </c>
      <c r="U692" s="109" t="s">
        <v>3923</v>
      </c>
      <c r="V692" s="109"/>
      <c r="W692" s="109" t="s">
        <v>4306</v>
      </c>
      <c r="X692" s="109"/>
      <c r="Y692" s="110">
        <v>0</v>
      </c>
      <c r="Z692" s="109"/>
      <c r="AA692" s="109"/>
      <c r="AB692" s="109"/>
      <c r="AC692" s="109"/>
      <c r="AD692" s="109"/>
      <c r="AE692" s="110"/>
    </row>
    <row r="693" spans="1:31" x14ac:dyDescent="0.25">
      <c r="A693" s="109">
        <f>1*Táblázat2[[#This Row],[Órarendi igények]]</f>
        <v>246</v>
      </c>
      <c r="B693" s="109" t="s">
        <v>2477</v>
      </c>
      <c r="C693" s="109" t="s">
        <v>2542</v>
      </c>
      <c r="D693" s="109" t="s">
        <v>1571</v>
      </c>
      <c r="E693" s="415" t="s">
        <v>82</v>
      </c>
      <c r="F693" s="109" t="s">
        <v>5352</v>
      </c>
      <c r="G693" s="109" t="s">
        <v>2543</v>
      </c>
      <c r="H693" s="109" t="s">
        <v>1573</v>
      </c>
      <c r="I693" s="110">
        <v>666</v>
      </c>
      <c r="J693" s="109" t="s">
        <v>332</v>
      </c>
      <c r="K693" s="110">
        <v>0</v>
      </c>
      <c r="L693" s="109" t="str">
        <f>CONCATENATE(Táblázat2[[#This Row],[Hét típusa]],Táblázat2[[#This Row],[Órarendi információ]])</f>
        <v>--P:13:00-14:30</v>
      </c>
      <c r="M693" s="109" t="s">
        <v>1574</v>
      </c>
      <c r="N693" s="109" t="s">
        <v>1574</v>
      </c>
      <c r="O693" s="109"/>
      <c r="P693" s="109"/>
      <c r="Q693" s="111">
        <v>43986.524733796301</v>
      </c>
      <c r="R693" s="109" t="s">
        <v>1101</v>
      </c>
      <c r="S693" s="109" t="s">
        <v>3503</v>
      </c>
      <c r="T693" s="109" t="s">
        <v>3537</v>
      </c>
      <c r="U693" s="109" t="s">
        <v>3857</v>
      </c>
      <c r="V693" s="109"/>
      <c r="W693" s="109" t="s">
        <v>4020</v>
      </c>
      <c r="X693" s="109"/>
      <c r="Y693" s="110">
        <v>0</v>
      </c>
      <c r="Z693" s="109"/>
      <c r="AA693" s="109"/>
      <c r="AB693" s="109"/>
      <c r="AC693" s="109"/>
      <c r="AD693" s="109"/>
      <c r="AE693" s="110"/>
    </row>
    <row r="694" spans="1:31" x14ac:dyDescent="0.25">
      <c r="A694" s="109">
        <f>1*Táblázat2[[#This Row],[Órarendi igények]]</f>
        <v>247</v>
      </c>
      <c r="B694" s="109" t="s">
        <v>1578</v>
      </c>
      <c r="C694" s="109" t="s">
        <v>1579</v>
      </c>
      <c r="D694" s="109" t="s">
        <v>1571</v>
      </c>
      <c r="E694" s="109"/>
      <c r="F694" s="109"/>
      <c r="G694" s="109" t="s">
        <v>1580</v>
      </c>
      <c r="H694" s="109" t="s">
        <v>1573</v>
      </c>
      <c r="I694" s="110">
        <v>666</v>
      </c>
      <c r="J694" s="109" t="s">
        <v>332</v>
      </c>
      <c r="K694" s="110">
        <v>0</v>
      </c>
      <c r="L694" s="109" t="s">
        <v>1574</v>
      </c>
      <c r="M694" s="109" t="s">
        <v>1574</v>
      </c>
      <c r="N694" s="109" t="s">
        <v>1574</v>
      </c>
      <c r="O694" s="109"/>
      <c r="P694" s="109"/>
      <c r="Q694" s="111">
        <v>43979.676203703697</v>
      </c>
      <c r="R694" s="109" t="s">
        <v>2635</v>
      </c>
      <c r="S694" s="109"/>
      <c r="T694" s="109"/>
      <c r="U694" s="109"/>
      <c r="V694" s="109"/>
      <c r="W694" s="109"/>
      <c r="X694" s="109"/>
      <c r="Y694" s="110">
        <v>0</v>
      </c>
      <c r="Z694" s="109"/>
      <c r="AA694" s="109"/>
      <c r="AB694" s="109"/>
      <c r="AC694" s="109"/>
      <c r="AD694" s="109"/>
      <c r="AE694" s="110"/>
    </row>
    <row r="695" spans="1:31" x14ac:dyDescent="0.25">
      <c r="A695" s="109">
        <f>1*Táblázat2[[#This Row],[Órarendi igények]]</f>
        <v>248</v>
      </c>
      <c r="B695" s="109" t="s">
        <v>1578</v>
      </c>
      <c r="C695" s="109" t="s">
        <v>3023</v>
      </c>
      <c r="D695" s="109" t="s">
        <v>3024</v>
      </c>
      <c r="E695" s="415" t="s">
        <v>81</v>
      </c>
      <c r="F695" s="109" t="s">
        <v>5455</v>
      </c>
      <c r="G695" s="109" t="s">
        <v>3025</v>
      </c>
      <c r="H695" s="109" t="s">
        <v>1573</v>
      </c>
      <c r="I695" s="110">
        <v>15</v>
      </c>
      <c r="J695" s="109" t="s">
        <v>329</v>
      </c>
      <c r="K695" s="110">
        <v>0</v>
      </c>
      <c r="L695" s="109" t="str">
        <f>CONCATENATE(Táblázat2[[#This Row],[Hét típusa]],Táblázat2[[#This Row],[Órarendi információ]])</f>
        <v>++SZE:14:00-16:00(Távolléti oktatás (TÁVOLLÉTI))</v>
      </c>
      <c r="M695" s="109" t="s">
        <v>1574</v>
      </c>
      <c r="N695" s="109" t="s">
        <v>1574</v>
      </c>
      <c r="O695" s="109" t="s">
        <v>3600</v>
      </c>
      <c r="P695" s="109"/>
      <c r="Q695" s="111">
        <v>43990.666539351798</v>
      </c>
      <c r="R695" s="109" t="s">
        <v>1101</v>
      </c>
      <c r="S695" s="109" t="s">
        <v>4629</v>
      </c>
      <c r="T695" s="109" t="s">
        <v>3501</v>
      </c>
      <c r="U695" s="109" t="s">
        <v>4626</v>
      </c>
      <c r="V695" s="109" t="s">
        <v>5149</v>
      </c>
      <c r="W695" s="109" t="s">
        <v>4615</v>
      </c>
      <c r="X695" s="109"/>
      <c r="Y695" s="110">
        <v>0</v>
      </c>
      <c r="Z695" s="109"/>
      <c r="AA695" s="109" t="s">
        <v>5190</v>
      </c>
      <c r="AB695" s="109" t="s">
        <v>5190</v>
      </c>
      <c r="AC695" s="109" t="s">
        <v>5191</v>
      </c>
      <c r="AD695" s="109"/>
      <c r="AE695" s="110"/>
    </row>
    <row r="696" spans="1:31" x14ac:dyDescent="0.25">
      <c r="A696" s="109">
        <f>1*Táblázat2[[#This Row],[Órarendi igények]]</f>
        <v>249</v>
      </c>
      <c r="B696" s="109" t="s">
        <v>1578</v>
      </c>
      <c r="C696" s="109" t="s">
        <v>3425</v>
      </c>
      <c r="D696" s="109" t="s">
        <v>3054</v>
      </c>
      <c r="E696" s="109"/>
      <c r="F696" s="109" t="s">
        <v>5159</v>
      </c>
      <c r="G696" s="109" t="s">
        <v>3426</v>
      </c>
      <c r="H696" s="109" t="s">
        <v>1573</v>
      </c>
      <c r="I696" s="110">
        <v>40</v>
      </c>
      <c r="J696" s="109" t="s">
        <v>1139</v>
      </c>
      <c r="K696" s="110">
        <v>0</v>
      </c>
      <c r="L696" s="109" t="str">
        <f>CONCATENATE(Táblázat2[[#This Row],[Hét típusa]],Táblázat2[[#This Row],[Órarendi információ]])</f>
        <v>K:18:00-20:00(Távolléti oktatás (TÁVOLLÉTI))</v>
      </c>
      <c r="M696" s="109" t="s">
        <v>1574</v>
      </c>
      <c r="N696" s="109" t="s">
        <v>1574</v>
      </c>
      <c r="O696" s="109"/>
      <c r="P696" s="109"/>
      <c r="Q696" s="111">
        <v>43994.756481481498</v>
      </c>
      <c r="R696" s="109" t="s">
        <v>3461</v>
      </c>
      <c r="S696" s="109" t="s">
        <v>4635</v>
      </c>
      <c r="T696" s="109" t="s">
        <v>3502</v>
      </c>
      <c r="U696" s="109" t="s">
        <v>4639</v>
      </c>
      <c r="V696" s="109" t="s">
        <v>5149</v>
      </c>
      <c r="W696" s="109" t="s">
        <v>4619</v>
      </c>
      <c r="X696" s="109"/>
      <c r="Y696" s="110">
        <v>0</v>
      </c>
      <c r="Z696" s="109"/>
      <c r="AA696" s="109" t="s">
        <v>5190</v>
      </c>
      <c r="AB696" s="109" t="s">
        <v>5190</v>
      </c>
      <c r="AC696" s="109" t="s">
        <v>5191</v>
      </c>
      <c r="AD696" s="109"/>
      <c r="AE696" s="110"/>
    </row>
    <row r="697" spans="1:31" x14ac:dyDescent="0.25">
      <c r="A697" s="109">
        <f>1*Táblázat2[[#This Row],[Órarendi igények]]</f>
        <v>250</v>
      </c>
      <c r="B697" s="109" t="s">
        <v>1578</v>
      </c>
      <c r="C697" s="109" t="s">
        <v>3476</v>
      </c>
      <c r="D697" s="109" t="s">
        <v>3054</v>
      </c>
      <c r="E697" s="109"/>
      <c r="F697" s="109" t="s">
        <v>5185</v>
      </c>
      <c r="G697" s="109" t="s">
        <v>3477</v>
      </c>
      <c r="H697" s="109" t="s">
        <v>1573</v>
      </c>
      <c r="I697" s="110">
        <v>15</v>
      </c>
      <c r="J697" s="109" t="s">
        <v>1141</v>
      </c>
      <c r="K697" s="110">
        <v>0</v>
      </c>
      <c r="L697" s="109" t="str">
        <f>CONCATENATE(Táblázat2[[#This Row],[Hét típusa]],Táblázat2[[#This Row],[Órarendi információ]])</f>
        <v>SZE:14:00-16:00(Távolléti oktatás (TÁVOLLÉTI))</v>
      </c>
      <c r="M697" s="109" t="s">
        <v>1574</v>
      </c>
      <c r="N697" s="109" t="s">
        <v>1574</v>
      </c>
      <c r="O697" s="109"/>
      <c r="P697" s="109"/>
      <c r="Q697" s="111">
        <v>43997.790127314802</v>
      </c>
      <c r="R697" s="109" t="s">
        <v>2635</v>
      </c>
      <c r="S697" s="109" t="s">
        <v>4629</v>
      </c>
      <c r="T697" s="109" t="s">
        <v>3501</v>
      </c>
      <c r="U697" s="109" t="s">
        <v>4626</v>
      </c>
      <c r="V697" s="109" t="s">
        <v>5149</v>
      </c>
      <c r="W697" s="109" t="s">
        <v>4619</v>
      </c>
      <c r="X697" s="109"/>
      <c r="Y697" s="110">
        <v>0</v>
      </c>
      <c r="Z697" s="109"/>
      <c r="AA697" s="109" t="s">
        <v>5190</v>
      </c>
      <c r="AB697" s="109" t="s">
        <v>5190</v>
      </c>
      <c r="AC697" s="109" t="s">
        <v>5191</v>
      </c>
      <c r="AD697" s="109"/>
      <c r="AE697" s="110"/>
    </row>
    <row r="698" spans="1:31" x14ac:dyDescent="0.25">
      <c r="A698" s="109">
        <f>1*Táblázat2[[#This Row],[Órarendi igények]]</f>
        <v>251</v>
      </c>
      <c r="B698" s="109" t="s">
        <v>1578</v>
      </c>
      <c r="C698" s="109" t="s">
        <v>2928</v>
      </c>
      <c r="D698" s="109" t="s">
        <v>3024</v>
      </c>
      <c r="E698" s="415" t="s">
        <v>81</v>
      </c>
      <c r="F698" s="109" t="s">
        <v>5460</v>
      </c>
      <c r="G698" s="109" t="s">
        <v>2929</v>
      </c>
      <c r="H698" s="109" t="s">
        <v>1573</v>
      </c>
      <c r="I698" s="110">
        <v>30</v>
      </c>
      <c r="J698" s="109" t="s">
        <v>328</v>
      </c>
      <c r="K698" s="110">
        <v>0</v>
      </c>
      <c r="L698" s="109" t="str">
        <f>CONCATENATE(Táblázat2[[#This Row],[Hét típusa]],Táblázat2[[#This Row],[Órarendi információ]])</f>
        <v>++CS:14:00-16:00(Távolléti oktatás (TÁVOLLÉTI))</v>
      </c>
      <c r="M698" s="109" t="s">
        <v>1574</v>
      </c>
      <c r="N698" s="109" t="s">
        <v>1574</v>
      </c>
      <c r="O698" s="109"/>
      <c r="P698" s="109"/>
      <c r="Q698" s="111">
        <v>43990.667476851799</v>
      </c>
      <c r="R698" s="109" t="s">
        <v>3101</v>
      </c>
      <c r="S698" s="109" t="s">
        <v>4617</v>
      </c>
      <c r="T698" s="109" t="s">
        <v>3501</v>
      </c>
      <c r="U698" s="109" t="s">
        <v>4626</v>
      </c>
      <c r="V698" s="109" t="s">
        <v>5149</v>
      </c>
      <c r="W698" s="109" t="s">
        <v>4615</v>
      </c>
      <c r="X698" s="109"/>
      <c r="Y698" s="110">
        <v>0</v>
      </c>
      <c r="Z698" s="109"/>
      <c r="AA698" s="109" t="s">
        <v>5190</v>
      </c>
      <c r="AB698" s="109" t="s">
        <v>5190</v>
      </c>
      <c r="AC698" s="109" t="s">
        <v>5191</v>
      </c>
      <c r="AD698" s="109"/>
      <c r="AE698" s="110"/>
    </row>
    <row r="699" spans="1:31" x14ac:dyDescent="0.25">
      <c r="A699" s="109">
        <f>1*Táblázat2[[#This Row],[Órarendi igények]]</f>
        <v>252</v>
      </c>
      <c r="B699" s="109" t="s">
        <v>1578</v>
      </c>
      <c r="C699" s="109" t="s">
        <v>2765</v>
      </c>
      <c r="D699" s="109" t="s">
        <v>2718</v>
      </c>
      <c r="E699" s="415" t="s">
        <v>82</v>
      </c>
      <c r="F699" s="109" t="s">
        <v>5349</v>
      </c>
      <c r="G699" s="109" t="s">
        <v>2766</v>
      </c>
      <c r="H699" s="109" t="s">
        <v>1573</v>
      </c>
      <c r="I699" s="110">
        <v>0</v>
      </c>
      <c r="J699" s="109" t="s">
        <v>328</v>
      </c>
      <c r="K699" s="110">
        <v>0</v>
      </c>
      <c r="L699" s="109" t="str">
        <f>CONCATENATE(Táblázat2[[#This Row],[Hét típusa]],Táblázat2[[#This Row],[Órarendi információ]])</f>
        <v>--P:17:30-18:50(Távolléti oktatás (TÁVOLLÉTI)); SZO:17:30-18:50(Távolléti oktatás (TÁVOLLÉTI)); SZO...</v>
      </c>
      <c r="M699" s="109" t="s">
        <v>1574</v>
      </c>
      <c r="N699" s="109" t="s">
        <v>1574</v>
      </c>
      <c r="O699" s="109"/>
      <c r="P699" s="109"/>
      <c r="Q699" s="111">
        <v>43990.682534722197</v>
      </c>
      <c r="R699" s="109" t="s">
        <v>3101</v>
      </c>
      <c r="S699" s="109" t="s">
        <v>3828</v>
      </c>
      <c r="T699" s="109" t="s">
        <v>5154</v>
      </c>
      <c r="U699" s="109" t="s">
        <v>5155</v>
      </c>
      <c r="V699" s="109" t="s">
        <v>5149</v>
      </c>
      <c r="W699" s="109" t="s">
        <v>5168</v>
      </c>
      <c r="X699" s="109"/>
      <c r="Y699" s="110">
        <v>0</v>
      </c>
      <c r="Z699" s="109"/>
      <c r="AA699" s="109" t="s">
        <v>5190</v>
      </c>
      <c r="AB699" s="109" t="s">
        <v>5190</v>
      </c>
      <c r="AC699" s="109" t="s">
        <v>5191</v>
      </c>
      <c r="AD699" s="109"/>
      <c r="AE699" s="110"/>
    </row>
    <row r="700" spans="1:31" x14ac:dyDescent="0.25">
      <c r="A700" s="109">
        <f>1*Táblázat2[[#This Row],[Órarendi igények]]</f>
        <v>252</v>
      </c>
      <c r="B700" s="109" t="s">
        <v>1578</v>
      </c>
      <c r="C700" s="109" t="s">
        <v>2765</v>
      </c>
      <c r="D700" s="109" t="s">
        <v>2718</v>
      </c>
      <c r="E700" s="415" t="s">
        <v>82</v>
      </c>
      <c r="F700" s="109" t="s">
        <v>5349</v>
      </c>
      <c r="G700" s="109" t="s">
        <v>2766</v>
      </c>
      <c r="H700" s="109" t="s">
        <v>1573</v>
      </c>
      <c r="I700" s="110">
        <v>0</v>
      </c>
      <c r="J700" s="109" t="s">
        <v>328</v>
      </c>
      <c r="K700" s="110">
        <v>0</v>
      </c>
      <c r="L700" s="109" t="str">
        <f>CONCATENATE(Táblázat2[[#This Row],[Hét típusa]],Táblázat2[[#This Row],[Órarendi információ]])</f>
        <v>--P:17:30-18:50(Távolléti oktatás (TÁVOLLÉTI)); SZO:17:30-18:50(Távolléti oktatás (TÁVOLLÉTI)); SZO...</v>
      </c>
      <c r="M700" s="109" t="s">
        <v>1574</v>
      </c>
      <c r="N700" s="109" t="s">
        <v>1574</v>
      </c>
      <c r="O700" s="109"/>
      <c r="P700" s="109"/>
      <c r="Q700" s="111">
        <v>43990.682534722197</v>
      </c>
      <c r="R700" s="109" t="s">
        <v>3101</v>
      </c>
      <c r="S700" s="109" t="s">
        <v>3503</v>
      </c>
      <c r="T700" s="109" t="s">
        <v>5154</v>
      </c>
      <c r="U700" s="109" t="s">
        <v>5155</v>
      </c>
      <c r="V700" s="109" t="s">
        <v>5149</v>
      </c>
      <c r="W700" s="109" t="s">
        <v>5168</v>
      </c>
      <c r="X700" s="109"/>
      <c r="Y700" s="110">
        <v>0</v>
      </c>
      <c r="Z700" s="109"/>
      <c r="AA700" s="109" t="s">
        <v>5190</v>
      </c>
      <c r="AB700" s="109" t="s">
        <v>5190</v>
      </c>
      <c r="AC700" s="109" t="s">
        <v>5191</v>
      </c>
      <c r="AD700" s="109"/>
      <c r="AE700" s="110"/>
    </row>
    <row r="701" spans="1:31" x14ac:dyDescent="0.25">
      <c r="A701" s="109">
        <f>1*Táblázat2[[#This Row],[Órarendi igények]]</f>
        <v>252</v>
      </c>
      <c r="B701" s="109" t="s">
        <v>1578</v>
      </c>
      <c r="C701" s="109" t="s">
        <v>2765</v>
      </c>
      <c r="D701" s="109" t="s">
        <v>2718</v>
      </c>
      <c r="E701" s="415" t="s">
        <v>82</v>
      </c>
      <c r="F701" s="109" t="s">
        <v>5349</v>
      </c>
      <c r="G701" s="109" t="s">
        <v>2766</v>
      </c>
      <c r="H701" s="109" t="s">
        <v>1573</v>
      </c>
      <c r="I701" s="110">
        <v>0</v>
      </c>
      <c r="J701" s="109" t="s">
        <v>328</v>
      </c>
      <c r="K701" s="110">
        <v>0</v>
      </c>
      <c r="L701" s="109" t="str">
        <f>CONCATENATE(Táblázat2[[#This Row],[Hét típusa]],Táblázat2[[#This Row],[Órarendi információ]])</f>
        <v>--P:17:30-18:50(Távolléti oktatás (TÁVOLLÉTI)); SZO:17:30-18:50(Távolléti oktatás (TÁVOLLÉTI)); SZO...</v>
      </c>
      <c r="M701" s="109" t="s">
        <v>1574</v>
      </c>
      <c r="N701" s="109" t="s">
        <v>1574</v>
      </c>
      <c r="O701" s="109"/>
      <c r="P701" s="109"/>
      <c r="Q701" s="111">
        <v>43990.682534722197</v>
      </c>
      <c r="R701" s="109" t="s">
        <v>3101</v>
      </c>
      <c r="S701" s="109" t="s">
        <v>3828</v>
      </c>
      <c r="T701" s="109" t="s">
        <v>5154</v>
      </c>
      <c r="U701" s="109" t="s">
        <v>5155</v>
      </c>
      <c r="V701" s="109" t="s">
        <v>5149</v>
      </c>
      <c r="W701" s="109" t="s">
        <v>2421</v>
      </c>
      <c r="X701" s="109"/>
      <c r="Y701" s="110">
        <v>0</v>
      </c>
      <c r="Z701" s="109"/>
      <c r="AA701" s="109" t="s">
        <v>5190</v>
      </c>
      <c r="AB701" s="109" t="s">
        <v>5190</v>
      </c>
      <c r="AC701" s="109" t="s">
        <v>5191</v>
      </c>
      <c r="AD701" s="109"/>
      <c r="AE701" s="110"/>
    </row>
    <row r="702" spans="1:31" x14ac:dyDescent="0.25">
      <c r="A702" s="109">
        <f>1*Táblázat2[[#This Row],[Órarendi igények]]</f>
        <v>253</v>
      </c>
      <c r="B702" s="109" t="s">
        <v>1578</v>
      </c>
      <c r="C702" s="109" t="s">
        <v>2042</v>
      </c>
      <c r="D702" s="109" t="s">
        <v>1634</v>
      </c>
      <c r="E702" s="415"/>
      <c r="F702" s="109" t="s">
        <v>4659</v>
      </c>
      <c r="G702" s="109" t="s">
        <v>1986</v>
      </c>
      <c r="H702" s="109" t="s">
        <v>1593</v>
      </c>
      <c r="I702" s="110">
        <v>22</v>
      </c>
      <c r="J702" s="109" t="s">
        <v>1987</v>
      </c>
      <c r="K702" s="110">
        <v>0</v>
      </c>
      <c r="L702" s="109" t="str">
        <f>CONCATENATE(Táblázat2[[#This Row],[Hét típusa]],Táblázat2[[#This Row],[Órarendi információ]])</f>
        <v>K:10:00-12:00(B tanterem I. (Magyar u.) (ÁB-0-3))</v>
      </c>
      <c r="M702" s="109" t="s">
        <v>1574</v>
      </c>
      <c r="N702" s="109" t="s">
        <v>1574</v>
      </c>
      <c r="O702" s="109"/>
      <c r="P702" s="109"/>
      <c r="Q702" s="111">
        <v>43984.509131944404</v>
      </c>
      <c r="R702" s="109" t="s">
        <v>2509</v>
      </c>
      <c r="S702" s="109" t="s">
        <v>4635</v>
      </c>
      <c r="T702" s="109" t="s">
        <v>3505</v>
      </c>
      <c r="U702" s="109" t="s">
        <v>3500</v>
      </c>
      <c r="V702" s="109" t="s">
        <v>4614</v>
      </c>
      <c r="W702" s="109" t="s">
        <v>4619</v>
      </c>
      <c r="X702" s="109"/>
      <c r="Y702" s="110">
        <v>0</v>
      </c>
      <c r="Z702" s="109"/>
      <c r="AA702" s="109" t="s">
        <v>5202</v>
      </c>
      <c r="AB702" s="109" t="s">
        <v>5202</v>
      </c>
      <c r="AC702" s="109" t="s">
        <v>166</v>
      </c>
      <c r="AD702" s="109" t="s">
        <v>5203</v>
      </c>
      <c r="AE702" s="110">
        <v>96</v>
      </c>
    </row>
    <row r="703" spans="1:31" x14ac:dyDescent="0.25">
      <c r="A703" s="109">
        <f>1*Táblázat2[[#This Row],[Órarendi igények]]</f>
        <v>254</v>
      </c>
      <c r="B703" s="109" t="s">
        <v>1578</v>
      </c>
      <c r="C703" s="109" t="s">
        <v>2150</v>
      </c>
      <c r="D703" s="109" t="s">
        <v>1652</v>
      </c>
      <c r="E703" s="415"/>
      <c r="F703" s="109" t="s">
        <v>4695</v>
      </c>
      <c r="G703" s="109" t="s">
        <v>1986</v>
      </c>
      <c r="H703" s="109" t="s">
        <v>1593</v>
      </c>
      <c r="I703" s="110">
        <v>22</v>
      </c>
      <c r="J703" s="109" t="s">
        <v>1987</v>
      </c>
      <c r="K703" s="110">
        <v>0</v>
      </c>
      <c r="L703" s="109" t="str">
        <f>CONCATENATE(Táblázat2[[#This Row],[Hét típusa]],Táblázat2[[#This Row],[Órarendi információ]])</f>
        <v>K:12:00-14:00(B tanterem I. (Magyar u.) (ÁB-0-3))</v>
      </c>
      <c r="M703" s="109" t="s">
        <v>1574</v>
      </c>
      <c r="N703" s="109" t="s">
        <v>1574</v>
      </c>
      <c r="O703" s="109"/>
      <c r="P703" s="109"/>
      <c r="Q703" s="111">
        <v>43984.509803240697</v>
      </c>
      <c r="R703" s="109" t="s">
        <v>2509</v>
      </c>
      <c r="S703" s="109" t="s">
        <v>4635</v>
      </c>
      <c r="T703" s="109" t="s">
        <v>3500</v>
      </c>
      <c r="U703" s="109" t="s">
        <v>3501</v>
      </c>
      <c r="V703" s="109" t="s">
        <v>4614</v>
      </c>
      <c r="W703" s="109" t="s">
        <v>4619</v>
      </c>
      <c r="X703" s="109"/>
      <c r="Y703" s="110">
        <v>0</v>
      </c>
      <c r="Z703" s="109"/>
      <c r="AA703" s="109" t="s">
        <v>5202</v>
      </c>
      <c r="AB703" s="109" t="s">
        <v>5202</v>
      </c>
      <c r="AC703" s="109" t="s">
        <v>166</v>
      </c>
      <c r="AD703" s="109" t="s">
        <v>5203</v>
      </c>
      <c r="AE703" s="110">
        <v>96</v>
      </c>
    </row>
    <row r="704" spans="1:31" x14ac:dyDescent="0.25">
      <c r="A704" s="109">
        <f>1*Táblázat2[[#This Row],[Órarendi igények]]</f>
        <v>255</v>
      </c>
      <c r="B704" s="109" t="s">
        <v>1578</v>
      </c>
      <c r="C704" s="109" t="s">
        <v>2203</v>
      </c>
      <c r="D704" s="109" t="s">
        <v>1664</v>
      </c>
      <c r="E704" s="109"/>
      <c r="F704" s="109" t="s">
        <v>5047</v>
      </c>
      <c r="G704" s="109" t="s">
        <v>1986</v>
      </c>
      <c r="H704" s="109" t="s">
        <v>1593</v>
      </c>
      <c r="I704" s="110">
        <v>22</v>
      </c>
      <c r="J704" s="109" t="s">
        <v>1987</v>
      </c>
      <c r="K704" s="110">
        <v>0</v>
      </c>
      <c r="L704" s="109" t="str">
        <f>CONCATENATE(Táblázat2[[#This Row],[Hét típusa]],Táblázat2[[#This Row],[Órarendi információ]])</f>
        <v>SZE:10:00-12:00(B tanterem I. (Magyar u.) (ÁB-0-3))</v>
      </c>
      <c r="M704" s="109" t="s">
        <v>1574</v>
      </c>
      <c r="N704" s="109" t="s">
        <v>1574</v>
      </c>
      <c r="O704" s="109"/>
      <c r="P704" s="109"/>
      <c r="Q704" s="111">
        <v>43984.509803240697</v>
      </c>
      <c r="R704" s="109" t="s">
        <v>2509</v>
      </c>
      <c r="S704" s="109" t="s">
        <v>4629</v>
      </c>
      <c r="T704" s="109" t="s">
        <v>3505</v>
      </c>
      <c r="U704" s="109" t="s">
        <v>3500</v>
      </c>
      <c r="V704" s="109" t="s">
        <v>4614</v>
      </c>
      <c r="W704" s="109" t="s">
        <v>4619</v>
      </c>
      <c r="X704" s="109"/>
      <c r="Y704" s="110">
        <v>0</v>
      </c>
      <c r="Z704" s="109"/>
      <c r="AA704" s="109" t="s">
        <v>5202</v>
      </c>
      <c r="AB704" s="109" t="s">
        <v>5202</v>
      </c>
      <c r="AC704" s="109" t="s">
        <v>166</v>
      </c>
      <c r="AD704" s="109" t="s">
        <v>5203</v>
      </c>
      <c r="AE704" s="110">
        <v>96</v>
      </c>
    </row>
    <row r="705" spans="1:31" x14ac:dyDescent="0.25">
      <c r="A705" s="109">
        <f>1*Táblázat2[[#This Row],[Órarendi igények]]</f>
        <v>256</v>
      </c>
      <c r="B705" s="109" t="s">
        <v>1578</v>
      </c>
      <c r="C705" s="109" t="s">
        <v>1985</v>
      </c>
      <c r="D705" s="109" t="s">
        <v>1602</v>
      </c>
      <c r="E705" s="109"/>
      <c r="F705" s="109" t="s">
        <v>4812</v>
      </c>
      <c r="G705" s="109" t="s">
        <v>1986</v>
      </c>
      <c r="H705" s="109" t="s">
        <v>1593</v>
      </c>
      <c r="I705" s="110">
        <v>22</v>
      </c>
      <c r="J705" s="109" t="s">
        <v>1987</v>
      </c>
      <c r="K705" s="110">
        <v>0</v>
      </c>
      <c r="L705" s="109" t="str">
        <f>CONCATENATE(Táblázat2[[#This Row],[Hét típusa]],Táblázat2[[#This Row],[Órarendi információ]])</f>
        <v>SZE:12:00-14:00(A tanterem VI. (Fayer auditórium) (ÁA-1,5-203))</v>
      </c>
      <c r="M705" s="109" t="s">
        <v>1574</v>
      </c>
      <c r="N705" s="109" t="s">
        <v>1574</v>
      </c>
      <c r="O705" s="109"/>
      <c r="P705" s="109"/>
      <c r="Q705" s="111">
        <v>43984.509814814803</v>
      </c>
      <c r="R705" s="109" t="s">
        <v>2509</v>
      </c>
      <c r="S705" s="109" t="s">
        <v>4629</v>
      </c>
      <c r="T705" s="109" t="s">
        <v>3500</v>
      </c>
      <c r="U705" s="109" t="s">
        <v>3501</v>
      </c>
      <c r="V705" s="109" t="s">
        <v>4699</v>
      </c>
      <c r="W705" s="109" t="s">
        <v>4619</v>
      </c>
      <c r="X705" s="109"/>
      <c r="Y705" s="110">
        <v>0</v>
      </c>
      <c r="Z705" s="109"/>
      <c r="AA705" s="109" t="s">
        <v>5222</v>
      </c>
      <c r="AB705" s="109" t="s">
        <v>5222</v>
      </c>
      <c r="AC705" s="109" t="s">
        <v>143</v>
      </c>
      <c r="AD705" s="109" t="s">
        <v>5223</v>
      </c>
      <c r="AE705" s="110">
        <v>480</v>
      </c>
    </row>
    <row r="706" spans="1:31" x14ac:dyDescent="0.25">
      <c r="A706" s="109">
        <f>1*Táblázat2[[#This Row],[Órarendi igények]]</f>
        <v>257</v>
      </c>
      <c r="B706" s="109" t="s">
        <v>1578</v>
      </c>
      <c r="C706" s="109" t="s">
        <v>1988</v>
      </c>
      <c r="D706" s="109" t="s">
        <v>1615</v>
      </c>
      <c r="E706" s="109"/>
      <c r="F706" s="109" t="s">
        <v>4757</v>
      </c>
      <c r="G706" s="109" t="s">
        <v>1986</v>
      </c>
      <c r="H706" s="109" t="s">
        <v>1593</v>
      </c>
      <c r="I706" s="110">
        <v>22</v>
      </c>
      <c r="J706" s="109" t="s">
        <v>1987</v>
      </c>
      <c r="K706" s="110">
        <v>0</v>
      </c>
      <c r="L706" s="109" t="str">
        <f>CONCATENATE(Táblázat2[[#This Row],[Hét típusa]],Táblázat2[[#This Row],[Órarendi információ]])</f>
        <v>CS:10:00-12:00(B gyakorló 19. (Magyar u.) (ÁB-2,5-321))</v>
      </c>
      <c r="M706" s="109" t="s">
        <v>1574</v>
      </c>
      <c r="N706" s="109" t="s">
        <v>1574</v>
      </c>
      <c r="O706" s="109"/>
      <c r="P706" s="109"/>
      <c r="Q706" s="111">
        <v>43984.509814814803</v>
      </c>
      <c r="R706" s="109" t="s">
        <v>2509</v>
      </c>
      <c r="S706" s="109" t="s">
        <v>4617</v>
      </c>
      <c r="T706" s="109" t="s">
        <v>3505</v>
      </c>
      <c r="U706" s="109" t="s">
        <v>3500</v>
      </c>
      <c r="V706" s="109" t="s">
        <v>4647</v>
      </c>
      <c r="W706" s="109" t="s">
        <v>4619</v>
      </c>
      <c r="X706" s="109"/>
      <c r="Y706" s="110">
        <v>0</v>
      </c>
      <c r="Z706" s="109"/>
      <c r="AA706" s="109" t="s">
        <v>5238</v>
      </c>
      <c r="AB706" s="109" t="s">
        <v>5238</v>
      </c>
      <c r="AC706" s="109" t="s">
        <v>164</v>
      </c>
      <c r="AD706" s="109" t="s">
        <v>5239</v>
      </c>
      <c r="AE706" s="110">
        <v>40</v>
      </c>
    </row>
    <row r="707" spans="1:31" x14ac:dyDescent="0.25">
      <c r="A707" s="109">
        <f>1*Táblázat2[[#This Row],[Órarendi igények]]</f>
        <v>258</v>
      </c>
      <c r="B707" s="109" t="s">
        <v>1578</v>
      </c>
      <c r="C707" s="109" t="s">
        <v>2043</v>
      </c>
      <c r="D707" s="109" t="s">
        <v>1666</v>
      </c>
      <c r="E707" s="109"/>
      <c r="F707" s="109" t="s">
        <v>4813</v>
      </c>
      <c r="G707" s="109" t="s">
        <v>1986</v>
      </c>
      <c r="H707" s="109" t="s">
        <v>1593</v>
      </c>
      <c r="I707" s="110">
        <v>22</v>
      </c>
      <c r="J707" s="109" t="s">
        <v>1987</v>
      </c>
      <c r="K707" s="110">
        <v>0</v>
      </c>
      <c r="L707" s="109" t="str">
        <f>CONCATENATE(Táblázat2[[#This Row],[Hét típusa]],Táblázat2[[#This Row],[Órarendi információ]])</f>
        <v>CS:12:00-14:00(A tanterem VII. (Nagy Ernő auditórium) (ÁA-2,5-305))</v>
      </c>
      <c r="M707" s="109" t="s">
        <v>1574</v>
      </c>
      <c r="N707" s="109" t="s">
        <v>1574</v>
      </c>
      <c r="O707" s="109"/>
      <c r="P707" s="109"/>
      <c r="Q707" s="111">
        <v>43984.509814814803</v>
      </c>
      <c r="R707" s="109" t="s">
        <v>2509</v>
      </c>
      <c r="S707" s="109" t="s">
        <v>4617</v>
      </c>
      <c r="T707" s="109" t="s">
        <v>3500</v>
      </c>
      <c r="U707" s="109" t="s">
        <v>3501</v>
      </c>
      <c r="V707" s="109" t="s">
        <v>4640</v>
      </c>
      <c r="W707" s="109" t="s">
        <v>4619</v>
      </c>
      <c r="X707" s="109"/>
      <c r="Y707" s="110">
        <v>0</v>
      </c>
      <c r="Z707" s="109"/>
      <c r="AA707" s="109" t="s">
        <v>5212</v>
      </c>
      <c r="AB707" s="109" t="s">
        <v>5212</v>
      </c>
      <c r="AC707" s="109" t="s">
        <v>144</v>
      </c>
      <c r="AD707" s="109" t="s">
        <v>5213</v>
      </c>
      <c r="AE707" s="110">
        <v>480</v>
      </c>
    </row>
    <row r="708" spans="1:31" x14ac:dyDescent="0.25">
      <c r="A708" s="109">
        <f>1*Táblázat2[[#This Row],[Órarendi igények]]</f>
        <v>259</v>
      </c>
      <c r="B708" s="109" t="s">
        <v>1578</v>
      </c>
      <c r="C708" s="109" t="s">
        <v>2092</v>
      </c>
      <c r="D708" s="109" t="s">
        <v>1619</v>
      </c>
      <c r="E708" s="415"/>
      <c r="F708" s="109" t="s">
        <v>5050</v>
      </c>
      <c r="G708" s="109" t="s">
        <v>1986</v>
      </c>
      <c r="H708" s="109" t="s">
        <v>1593</v>
      </c>
      <c r="I708" s="110">
        <v>22</v>
      </c>
      <c r="J708" s="109" t="s">
        <v>1987</v>
      </c>
      <c r="K708" s="110">
        <v>0</v>
      </c>
      <c r="L708" s="109" t="str">
        <f>CONCATENATE(Táblázat2[[#This Row],[Hét típusa]],Táblázat2[[#This Row],[Órarendi információ]])</f>
        <v>CS:08:00-10:00(B gyakorló 03. (Magyar u.) (ÁB-0-4))</v>
      </c>
      <c r="M708" s="109" t="s">
        <v>1574</v>
      </c>
      <c r="N708" s="109" t="s">
        <v>1574</v>
      </c>
      <c r="O708" s="109"/>
      <c r="P708" s="109"/>
      <c r="Q708" s="111">
        <v>43984.509814814803</v>
      </c>
      <c r="R708" s="109" t="s">
        <v>1109</v>
      </c>
      <c r="S708" s="109" t="s">
        <v>4617</v>
      </c>
      <c r="T708" s="109" t="s">
        <v>4632</v>
      </c>
      <c r="U708" s="109" t="s">
        <v>3505</v>
      </c>
      <c r="V708" s="109" t="s">
        <v>4724</v>
      </c>
      <c r="W708" s="109" t="s">
        <v>4619</v>
      </c>
      <c r="X708" s="109"/>
      <c r="Y708" s="110">
        <v>0</v>
      </c>
      <c r="Z708" s="109"/>
      <c r="AA708" s="109" t="s">
        <v>5200</v>
      </c>
      <c r="AB708" s="109" t="s">
        <v>5200</v>
      </c>
      <c r="AC708" s="109" t="s">
        <v>148</v>
      </c>
      <c r="AD708" s="109" t="s">
        <v>5201</v>
      </c>
      <c r="AE708" s="110">
        <v>60</v>
      </c>
    </row>
    <row r="709" spans="1:31" x14ac:dyDescent="0.25">
      <c r="A709" s="109">
        <f>1*Táblázat2[[#This Row],[Órarendi igények]]</f>
        <v>260</v>
      </c>
      <c r="B709" s="109" t="s">
        <v>1578</v>
      </c>
      <c r="C709" s="109" t="s">
        <v>2168</v>
      </c>
      <c r="D709" s="109" t="s">
        <v>1621</v>
      </c>
      <c r="E709" s="109"/>
      <c r="F709" s="109" t="s">
        <v>4700</v>
      </c>
      <c r="G709" s="109" t="s">
        <v>1986</v>
      </c>
      <c r="H709" s="109" t="s">
        <v>1593</v>
      </c>
      <c r="I709" s="110">
        <v>22</v>
      </c>
      <c r="J709" s="109" t="s">
        <v>1987</v>
      </c>
      <c r="K709" s="110">
        <v>0</v>
      </c>
      <c r="L709" s="109" t="str">
        <f>CONCATENATE(Táblázat2[[#This Row],[Hét típusa]],Táblázat2[[#This Row],[Órarendi információ]])</f>
        <v>CS:10:00-12:00(B Nyelvi labor (Magyar u.) (ÁB-1,5-118))</v>
      </c>
      <c r="M709" s="109" t="s">
        <v>1574</v>
      </c>
      <c r="N709" s="109" t="s">
        <v>1574</v>
      </c>
      <c r="O709" s="109"/>
      <c r="P709" s="109"/>
      <c r="Q709" s="111">
        <v>43984.509814814803</v>
      </c>
      <c r="R709" s="109" t="s">
        <v>2482</v>
      </c>
      <c r="S709" s="109" t="s">
        <v>4617</v>
      </c>
      <c r="T709" s="109" t="s">
        <v>3505</v>
      </c>
      <c r="U709" s="109" t="s">
        <v>3500</v>
      </c>
      <c r="V709" s="109" t="s">
        <v>4687</v>
      </c>
      <c r="W709" s="109" t="s">
        <v>4619</v>
      </c>
      <c r="X709" s="109"/>
      <c r="Y709" s="110">
        <v>0</v>
      </c>
      <c r="Z709" s="109"/>
      <c r="AA709" s="109" t="s">
        <v>5230</v>
      </c>
      <c r="AB709" s="109" t="s">
        <v>5230</v>
      </c>
      <c r="AC709" s="109" t="s">
        <v>165</v>
      </c>
      <c r="AD709" s="109" t="s">
        <v>5231</v>
      </c>
      <c r="AE709" s="110">
        <v>54</v>
      </c>
    </row>
    <row r="710" spans="1:31" x14ac:dyDescent="0.25">
      <c r="A710" s="109">
        <f>1*Táblázat2[[#This Row],[Órarendi igények]]</f>
        <v>261</v>
      </c>
      <c r="B710" s="109" t="s">
        <v>1578</v>
      </c>
      <c r="C710" s="109" t="s">
        <v>2246</v>
      </c>
      <c r="D710" s="109" t="s">
        <v>1654</v>
      </c>
      <c r="E710" s="109"/>
      <c r="F710" s="109" t="s">
        <v>5051</v>
      </c>
      <c r="G710" s="109" t="s">
        <v>1986</v>
      </c>
      <c r="H710" s="109" t="s">
        <v>1593</v>
      </c>
      <c r="I710" s="110">
        <v>22</v>
      </c>
      <c r="J710" s="109" t="s">
        <v>1987</v>
      </c>
      <c r="K710" s="110">
        <v>0</v>
      </c>
      <c r="L710" s="109" t="str">
        <f>CONCATENATE(Táblázat2[[#This Row],[Hét típusa]],Táblázat2[[#This Row],[Órarendi információ]])</f>
        <v>SZE:12:00-14:00(B gyakorló 14. (Kecskeméti u.) (ÁB-3-307))</v>
      </c>
      <c r="M710" s="109" t="s">
        <v>1574</v>
      </c>
      <c r="N710" s="109" t="s">
        <v>1574</v>
      </c>
      <c r="O710" s="109"/>
      <c r="P710" s="109"/>
      <c r="Q710" s="111">
        <v>43984.509814814803</v>
      </c>
      <c r="R710" s="109" t="s">
        <v>2482</v>
      </c>
      <c r="S710" s="109" t="s">
        <v>4629</v>
      </c>
      <c r="T710" s="109" t="s">
        <v>3500</v>
      </c>
      <c r="U710" s="109" t="s">
        <v>3501</v>
      </c>
      <c r="V710" s="109" t="s">
        <v>4678</v>
      </c>
      <c r="W710" s="109" t="s">
        <v>4619</v>
      </c>
      <c r="X710" s="109"/>
      <c r="Y710" s="110">
        <v>0</v>
      </c>
      <c r="Z710" s="109"/>
      <c r="AA710" s="109" t="s">
        <v>5240</v>
      </c>
      <c r="AB710" s="109" t="s">
        <v>5240</v>
      </c>
      <c r="AC710" s="109" t="s">
        <v>159</v>
      </c>
      <c r="AD710" s="109" t="s">
        <v>5241</v>
      </c>
      <c r="AE710" s="110">
        <v>40</v>
      </c>
    </row>
    <row r="711" spans="1:31" x14ac:dyDescent="0.25">
      <c r="A711" s="109">
        <f>1*Táblázat2[[#This Row],[Órarendi igények]]</f>
        <v>262</v>
      </c>
      <c r="B711" s="109" t="s">
        <v>1578</v>
      </c>
      <c r="C711" s="109" t="s">
        <v>2169</v>
      </c>
      <c r="D711" s="109" t="s">
        <v>1661</v>
      </c>
      <c r="E711" s="109"/>
      <c r="F711" s="109" t="s">
        <v>4948</v>
      </c>
      <c r="G711" s="109" t="s">
        <v>1986</v>
      </c>
      <c r="H711" s="109" t="s">
        <v>1593</v>
      </c>
      <c r="I711" s="110">
        <v>22</v>
      </c>
      <c r="J711" s="109" t="s">
        <v>1987</v>
      </c>
      <c r="K711" s="110">
        <v>0</v>
      </c>
      <c r="L711" s="109" t="str">
        <f>CONCATENATE(Táblázat2[[#This Row],[Hét típusa]],Táblázat2[[#This Row],[Órarendi információ]])</f>
        <v>SZE:14:00-16:00(B gyakorló 19. (Magyar u.) (ÁB-2,5-321))</v>
      </c>
      <c r="M711" s="109" t="s">
        <v>1574</v>
      </c>
      <c r="N711" s="109" t="s">
        <v>1574</v>
      </c>
      <c r="O711" s="109"/>
      <c r="P711" s="109"/>
      <c r="Q711" s="111">
        <v>43984.509814814803</v>
      </c>
      <c r="R711" s="109" t="s">
        <v>1098</v>
      </c>
      <c r="S711" s="109" t="s">
        <v>4629</v>
      </c>
      <c r="T711" s="109" t="s">
        <v>3501</v>
      </c>
      <c r="U711" s="109" t="s">
        <v>4626</v>
      </c>
      <c r="V711" s="109" t="s">
        <v>4647</v>
      </c>
      <c r="W711" s="109" t="s">
        <v>4619</v>
      </c>
      <c r="X711" s="109"/>
      <c r="Y711" s="110">
        <v>0</v>
      </c>
      <c r="Z711" s="109"/>
      <c r="AA711" s="109" t="s">
        <v>5238</v>
      </c>
      <c r="AB711" s="109" t="s">
        <v>5238</v>
      </c>
      <c r="AC711" s="109" t="s">
        <v>164</v>
      </c>
      <c r="AD711" s="109" t="s">
        <v>5239</v>
      </c>
      <c r="AE711" s="110">
        <v>40</v>
      </c>
    </row>
    <row r="712" spans="1:31" x14ac:dyDescent="0.25">
      <c r="A712" s="109">
        <f>1*Táblázat2[[#This Row],[Órarendi igények]]</f>
        <v>263</v>
      </c>
      <c r="B712" s="109" t="s">
        <v>1578</v>
      </c>
      <c r="C712" s="109" t="s">
        <v>1989</v>
      </c>
      <c r="D712" s="109" t="s">
        <v>1606</v>
      </c>
      <c r="E712" s="109"/>
      <c r="F712" s="109" t="s">
        <v>4996</v>
      </c>
      <c r="G712" s="109" t="s">
        <v>1986</v>
      </c>
      <c r="H712" s="109" t="s">
        <v>1593</v>
      </c>
      <c r="I712" s="110">
        <v>22</v>
      </c>
      <c r="J712" s="109" t="s">
        <v>1987</v>
      </c>
      <c r="K712" s="110">
        <v>0</v>
      </c>
      <c r="L712" s="109" t="str">
        <f>CONCATENATE(Táblázat2[[#This Row],[Hét típusa]],Táblázat2[[#This Row],[Órarendi információ]])</f>
        <v>CS:10:00-12:00(B gyakorló 04. (Magyar u.) (ÁB-0,5-1))</v>
      </c>
      <c r="M712" s="109" t="s">
        <v>1574</v>
      </c>
      <c r="N712" s="109" t="s">
        <v>1574</v>
      </c>
      <c r="O712" s="109"/>
      <c r="P712" s="109"/>
      <c r="Q712" s="111">
        <v>43984.509814814803</v>
      </c>
      <c r="R712" s="109" t="s">
        <v>1098</v>
      </c>
      <c r="S712" s="109" t="s">
        <v>4617</v>
      </c>
      <c r="T712" s="109" t="s">
        <v>3505</v>
      </c>
      <c r="U712" s="109" t="s">
        <v>3500</v>
      </c>
      <c r="V712" s="109" t="s">
        <v>4750</v>
      </c>
      <c r="W712" s="109" t="s">
        <v>4619</v>
      </c>
      <c r="X712" s="109"/>
      <c r="Y712" s="110">
        <v>0</v>
      </c>
      <c r="Z712" s="109"/>
      <c r="AA712" s="109" t="s">
        <v>5232</v>
      </c>
      <c r="AB712" s="109" t="s">
        <v>5232</v>
      </c>
      <c r="AC712" s="109" t="s">
        <v>149</v>
      </c>
      <c r="AD712" s="109" t="s">
        <v>5233</v>
      </c>
      <c r="AE712" s="110">
        <v>48</v>
      </c>
    </row>
    <row r="713" spans="1:31" x14ac:dyDescent="0.25">
      <c r="A713" s="109">
        <f>1*Táblázat2[[#This Row],[Órarendi igények]]</f>
        <v>264</v>
      </c>
      <c r="B713" s="109" t="s">
        <v>1578</v>
      </c>
      <c r="C713" s="109" t="s">
        <v>2119</v>
      </c>
      <c r="D713" s="109" t="s">
        <v>1656</v>
      </c>
      <c r="E713" s="109"/>
      <c r="F713" s="109" t="s">
        <v>4902</v>
      </c>
      <c r="G713" s="109" t="s">
        <v>1986</v>
      </c>
      <c r="H713" s="109" t="s">
        <v>1593</v>
      </c>
      <c r="I713" s="110">
        <v>22</v>
      </c>
      <c r="J713" s="109" t="s">
        <v>1987</v>
      </c>
      <c r="K713" s="110">
        <v>0</v>
      </c>
      <c r="L713" s="109" t="str">
        <f>CONCATENATE(Táblázat2[[#This Row],[Hét típusa]],Táblázat2[[#This Row],[Órarendi információ]])</f>
        <v>CS:10:00-12:00(B gyakorló 14. (Kecskeméti u.) (ÁB-3-307))</v>
      </c>
      <c r="M713" s="109" t="s">
        <v>1574</v>
      </c>
      <c r="N713" s="109" t="s">
        <v>1574</v>
      </c>
      <c r="O713" s="109"/>
      <c r="P713" s="109"/>
      <c r="Q713" s="111">
        <v>43984.509814814803</v>
      </c>
      <c r="R713" s="109" t="s">
        <v>1109</v>
      </c>
      <c r="S713" s="109" t="s">
        <v>4617</v>
      </c>
      <c r="T713" s="109" t="s">
        <v>3505</v>
      </c>
      <c r="U713" s="109" t="s">
        <v>3500</v>
      </c>
      <c r="V713" s="109" t="s">
        <v>4678</v>
      </c>
      <c r="W713" s="109" t="s">
        <v>4619</v>
      </c>
      <c r="X713" s="109"/>
      <c r="Y713" s="110">
        <v>0</v>
      </c>
      <c r="Z713" s="109"/>
      <c r="AA713" s="109" t="s">
        <v>5240</v>
      </c>
      <c r="AB713" s="109" t="s">
        <v>5240</v>
      </c>
      <c r="AC713" s="109" t="s">
        <v>159</v>
      </c>
      <c r="AD713" s="109" t="s">
        <v>5241</v>
      </c>
      <c r="AE713" s="110">
        <v>40</v>
      </c>
    </row>
    <row r="714" spans="1:31" x14ac:dyDescent="0.25">
      <c r="A714" s="109">
        <f>1*Táblázat2[[#This Row],[Órarendi igények]]</f>
        <v>265</v>
      </c>
      <c r="B714" s="109" t="s">
        <v>1578</v>
      </c>
      <c r="C714" s="109" t="s">
        <v>2120</v>
      </c>
      <c r="D714" s="109" t="s">
        <v>1636</v>
      </c>
      <c r="E714" s="109"/>
      <c r="F714" s="109" t="s">
        <v>4858</v>
      </c>
      <c r="G714" s="109" t="s">
        <v>1986</v>
      </c>
      <c r="H714" s="109" t="s">
        <v>1593</v>
      </c>
      <c r="I714" s="110">
        <v>22</v>
      </c>
      <c r="J714" s="109" t="s">
        <v>1987</v>
      </c>
      <c r="K714" s="110">
        <v>0</v>
      </c>
      <c r="L714" s="109" t="str">
        <f>CONCATENATE(Táblázat2[[#This Row],[Hét típusa]],Táblázat2[[#This Row],[Órarendi információ]])</f>
        <v>P:08:00-10:00(B gyakorló 01. (Kecskeméti u.) (ÁB-0-1))</v>
      </c>
      <c r="M714" s="109" t="s">
        <v>1574</v>
      </c>
      <c r="N714" s="109" t="s">
        <v>1574</v>
      </c>
      <c r="O714" s="109"/>
      <c r="P714" s="109"/>
      <c r="Q714" s="111">
        <v>43984.509826388901</v>
      </c>
      <c r="R714" s="109" t="s">
        <v>1109</v>
      </c>
      <c r="S714" s="109" t="s">
        <v>3503</v>
      </c>
      <c r="T714" s="109" t="s">
        <v>4632</v>
      </c>
      <c r="U714" s="109" t="s">
        <v>3505</v>
      </c>
      <c r="V714" s="109" t="s">
        <v>4627</v>
      </c>
      <c r="W714" s="109" t="s">
        <v>4619</v>
      </c>
      <c r="X714" s="109"/>
      <c r="Y714" s="110">
        <v>0</v>
      </c>
      <c r="Z714" s="109"/>
      <c r="AA714" s="109" t="s">
        <v>5196</v>
      </c>
      <c r="AB714" s="109" t="s">
        <v>5196</v>
      </c>
      <c r="AC714" s="109" t="s">
        <v>146</v>
      </c>
      <c r="AD714" s="109" t="s">
        <v>5197</v>
      </c>
      <c r="AE714" s="110">
        <v>40</v>
      </c>
    </row>
    <row r="715" spans="1:31" x14ac:dyDescent="0.25">
      <c r="A715" s="109">
        <f>1*Táblázat2[[#This Row],[Órarendi igények]]</f>
        <v>266</v>
      </c>
      <c r="B715" s="109" t="s">
        <v>1578</v>
      </c>
      <c r="C715" s="109" t="s">
        <v>2247</v>
      </c>
      <c r="D715" s="109" t="s">
        <v>1717</v>
      </c>
      <c r="E715" s="109"/>
      <c r="F715" s="109" t="s">
        <v>4758</v>
      </c>
      <c r="G715" s="109" t="s">
        <v>1986</v>
      </c>
      <c r="H715" s="109" t="s">
        <v>1593</v>
      </c>
      <c r="I715" s="110">
        <v>22</v>
      </c>
      <c r="J715" s="109" t="s">
        <v>1987</v>
      </c>
      <c r="K715" s="110">
        <v>0</v>
      </c>
      <c r="L715" s="109" t="str">
        <f>CONCATENATE(Táblázat2[[#This Row],[Hét típusa]],Táblázat2[[#This Row],[Órarendi információ]])</f>
        <v>CS:12:00-14:00(A gyakorló 08. (ÁA-2-240))</v>
      </c>
      <c r="M715" s="109" t="s">
        <v>1574</v>
      </c>
      <c r="N715" s="109" t="s">
        <v>1574</v>
      </c>
      <c r="O715" s="109"/>
      <c r="P715" s="109"/>
      <c r="Q715" s="111">
        <v>43984.509826388901</v>
      </c>
      <c r="R715" s="109" t="s">
        <v>1109</v>
      </c>
      <c r="S715" s="109" t="s">
        <v>4617</v>
      </c>
      <c r="T715" s="109" t="s">
        <v>3500</v>
      </c>
      <c r="U715" s="109" t="s">
        <v>3501</v>
      </c>
      <c r="V715" s="109" t="s">
        <v>3509</v>
      </c>
      <c r="W715" s="109" t="s">
        <v>4619</v>
      </c>
      <c r="X715" s="109"/>
      <c r="Y715" s="110">
        <v>0</v>
      </c>
      <c r="Z715" s="109"/>
      <c r="AA715" s="109" t="s">
        <v>5208</v>
      </c>
      <c r="AB715" s="109" t="s">
        <v>5208</v>
      </c>
      <c r="AC715" s="109" t="s">
        <v>117</v>
      </c>
      <c r="AD715" s="109" t="s">
        <v>5209</v>
      </c>
      <c r="AE715" s="110">
        <v>60</v>
      </c>
    </row>
    <row r="716" spans="1:31" x14ac:dyDescent="0.25">
      <c r="A716" s="109">
        <f>1*Táblázat2[[#This Row],[Órarendi igények]]</f>
        <v>267</v>
      </c>
      <c r="B716" s="109" t="s">
        <v>1578</v>
      </c>
      <c r="C716" s="109" t="s">
        <v>2204</v>
      </c>
      <c r="D716" s="109" t="s">
        <v>1610</v>
      </c>
      <c r="E716" s="109"/>
      <c r="F716" s="109" t="s">
        <v>5052</v>
      </c>
      <c r="G716" s="109" t="s">
        <v>1986</v>
      </c>
      <c r="H716" s="109" t="s">
        <v>1593</v>
      </c>
      <c r="I716" s="110">
        <v>22</v>
      </c>
      <c r="J716" s="109" t="s">
        <v>1987</v>
      </c>
      <c r="K716" s="110">
        <v>0</v>
      </c>
      <c r="L716" s="109" t="str">
        <f>CONCATENATE(Táblázat2[[#This Row],[Hét típusa]],Táblázat2[[#This Row],[Órarendi információ]])</f>
        <v>CS:14:00-16:00(B gyakorló 07. (Kecskeméti u.) (ÁB-2-204))</v>
      </c>
      <c r="M716" s="109" t="s">
        <v>1574</v>
      </c>
      <c r="N716" s="109" t="s">
        <v>1574</v>
      </c>
      <c r="O716" s="109"/>
      <c r="P716" s="109"/>
      <c r="Q716" s="111">
        <v>43984.509826388901</v>
      </c>
      <c r="R716" s="109" t="s">
        <v>1109</v>
      </c>
      <c r="S716" s="109" t="s">
        <v>4617</v>
      </c>
      <c r="T716" s="109" t="s">
        <v>3501</v>
      </c>
      <c r="U716" s="109" t="s">
        <v>4626</v>
      </c>
      <c r="V716" s="109" t="s">
        <v>4653</v>
      </c>
      <c r="W716" s="109" t="s">
        <v>4619</v>
      </c>
      <c r="X716" s="109"/>
      <c r="Y716" s="110">
        <v>0</v>
      </c>
      <c r="Z716" s="109"/>
      <c r="AA716" s="109" t="s">
        <v>5210</v>
      </c>
      <c r="AB716" s="109" t="s">
        <v>5210</v>
      </c>
      <c r="AC716" s="109" t="s">
        <v>152</v>
      </c>
      <c r="AD716" s="109" t="s">
        <v>5211</v>
      </c>
      <c r="AE716" s="110">
        <v>60</v>
      </c>
    </row>
    <row r="717" spans="1:31" x14ac:dyDescent="0.25">
      <c r="A717" s="109">
        <f>1*Táblázat2[[#This Row],[Órarendi igények]]</f>
        <v>268</v>
      </c>
      <c r="B717" s="109" t="s">
        <v>1578</v>
      </c>
      <c r="C717" s="109" t="s">
        <v>2170</v>
      </c>
      <c r="D717" s="109" t="s">
        <v>1595</v>
      </c>
      <c r="E717" s="109"/>
      <c r="F717" s="109" t="s">
        <v>4814</v>
      </c>
      <c r="G717" s="109" t="s">
        <v>1986</v>
      </c>
      <c r="H717" s="109" t="s">
        <v>1593</v>
      </c>
      <c r="I717" s="110">
        <v>22</v>
      </c>
      <c r="J717" s="109" t="s">
        <v>1987</v>
      </c>
      <c r="K717" s="110">
        <v>0</v>
      </c>
      <c r="L717" s="109" t="str">
        <f>CONCATENATE(Táblázat2[[#This Row],[Hét típusa]],Táblázat2[[#This Row],[Órarendi információ]])</f>
        <v>P:10:00-12:00(B tanterem II. (Magyar u.) (ÁB-1,5-112))</v>
      </c>
      <c r="M717" s="109" t="s">
        <v>1574</v>
      </c>
      <c r="N717" s="109" t="s">
        <v>1574</v>
      </c>
      <c r="O717" s="109"/>
      <c r="P717" s="109"/>
      <c r="Q717" s="111">
        <v>43984.509826388901</v>
      </c>
      <c r="R717" s="109" t="s">
        <v>2510</v>
      </c>
      <c r="S717" s="109" t="s">
        <v>3503</v>
      </c>
      <c r="T717" s="109" t="s">
        <v>3505</v>
      </c>
      <c r="U717" s="109" t="s">
        <v>3500</v>
      </c>
      <c r="V717" s="109" t="s">
        <v>4621</v>
      </c>
      <c r="W717" s="109" t="s">
        <v>4619</v>
      </c>
      <c r="X717" s="109"/>
      <c r="Y717" s="110">
        <v>0</v>
      </c>
      <c r="Z717" s="109"/>
      <c r="AA717" s="109" t="s">
        <v>5218</v>
      </c>
      <c r="AB717" s="109" t="s">
        <v>5218</v>
      </c>
      <c r="AC717" s="109" t="s">
        <v>167</v>
      </c>
      <c r="AD717" s="109" t="s">
        <v>5219</v>
      </c>
      <c r="AE717" s="110">
        <v>86</v>
      </c>
    </row>
    <row r="718" spans="1:31" x14ac:dyDescent="0.25">
      <c r="A718" s="109">
        <f>1*Táblázat2[[#This Row],[Órarendi igények]]</f>
        <v>269</v>
      </c>
      <c r="B718" s="109" t="s">
        <v>1578</v>
      </c>
      <c r="C718" s="109" t="s">
        <v>2044</v>
      </c>
      <c r="D718" s="109" t="s">
        <v>1728</v>
      </c>
      <c r="E718" s="109"/>
      <c r="F718" s="109" t="s">
        <v>4701</v>
      </c>
      <c r="G718" s="109" t="s">
        <v>1986</v>
      </c>
      <c r="H718" s="109" t="s">
        <v>1593</v>
      </c>
      <c r="I718" s="110">
        <v>22</v>
      </c>
      <c r="J718" s="109" t="s">
        <v>1987</v>
      </c>
      <c r="K718" s="110">
        <v>0</v>
      </c>
      <c r="L718" s="109" t="str">
        <f>CONCATENATE(Táblázat2[[#This Row],[Hét típusa]],Táblázat2[[#This Row],[Órarendi információ]])</f>
        <v>P:12:00-14:00(B tanterem II. (Magyar u.) (ÁB-1,5-112))</v>
      </c>
      <c r="M718" s="109" t="s">
        <v>1574</v>
      </c>
      <c r="N718" s="109" t="s">
        <v>1574</v>
      </c>
      <c r="O718" s="109"/>
      <c r="P718" s="109"/>
      <c r="Q718" s="111">
        <v>43984.509826388901</v>
      </c>
      <c r="R718" s="109" t="s">
        <v>2510</v>
      </c>
      <c r="S718" s="109" t="s">
        <v>3503</v>
      </c>
      <c r="T718" s="109" t="s">
        <v>3500</v>
      </c>
      <c r="U718" s="109" t="s">
        <v>3501</v>
      </c>
      <c r="V718" s="109" t="s">
        <v>4621</v>
      </c>
      <c r="W718" s="109" t="s">
        <v>4619</v>
      </c>
      <c r="X718" s="109"/>
      <c r="Y718" s="110">
        <v>0</v>
      </c>
      <c r="Z718" s="109"/>
      <c r="AA718" s="109" t="s">
        <v>5218</v>
      </c>
      <c r="AB718" s="109" t="s">
        <v>5218</v>
      </c>
      <c r="AC718" s="109" t="s">
        <v>167</v>
      </c>
      <c r="AD718" s="109" t="s">
        <v>5219</v>
      </c>
      <c r="AE718" s="110">
        <v>86</v>
      </c>
    </row>
    <row r="719" spans="1:31" x14ac:dyDescent="0.25">
      <c r="A719" s="109">
        <f>1*Táblázat2[[#This Row],[Órarendi igények]]</f>
        <v>271</v>
      </c>
      <c r="B719" s="109" t="s">
        <v>1578</v>
      </c>
      <c r="C719" s="109" t="s">
        <v>3387</v>
      </c>
      <c r="D719" s="109" t="s">
        <v>3054</v>
      </c>
      <c r="E719" s="109"/>
      <c r="F719" s="109" t="s">
        <v>5159</v>
      </c>
      <c r="G719" s="109" t="s">
        <v>3388</v>
      </c>
      <c r="H719" s="109" t="s">
        <v>1573</v>
      </c>
      <c r="I719" s="110">
        <v>50</v>
      </c>
      <c r="J719" s="109" t="s">
        <v>3389</v>
      </c>
      <c r="K719" s="110">
        <v>0</v>
      </c>
      <c r="L719" s="109" t="str">
        <f>CONCATENATE(Táblázat2[[#This Row],[Hét típusa]],Táblázat2[[#This Row],[Órarendi információ]])</f>
        <v>K:18:00-20:00(Távolléti oktatás (TÁVOLLÉTI))</v>
      </c>
      <c r="M719" s="109" t="s">
        <v>1574</v>
      </c>
      <c r="N719" s="109" t="s">
        <v>1574</v>
      </c>
      <c r="O719" s="109"/>
      <c r="P719" s="109"/>
      <c r="Q719" s="111">
        <v>43994.756782407399</v>
      </c>
      <c r="R719" s="109" t="s">
        <v>3452</v>
      </c>
      <c r="S719" s="109" t="s">
        <v>4635</v>
      </c>
      <c r="T719" s="109" t="s">
        <v>3502</v>
      </c>
      <c r="U719" s="109" t="s">
        <v>4639</v>
      </c>
      <c r="V719" s="109" t="s">
        <v>5149</v>
      </c>
      <c r="W719" s="109" t="s">
        <v>4619</v>
      </c>
      <c r="X719" s="109"/>
      <c r="Y719" s="110">
        <v>0</v>
      </c>
      <c r="Z719" s="109"/>
      <c r="AA719" s="109" t="s">
        <v>5190</v>
      </c>
      <c r="AB719" s="109" t="s">
        <v>5190</v>
      </c>
      <c r="AC719" s="109" t="s">
        <v>5191</v>
      </c>
      <c r="AD719" s="109"/>
      <c r="AE719" s="110"/>
    </row>
    <row r="720" spans="1:31" x14ac:dyDescent="0.25">
      <c r="A720" s="109">
        <f>1*Táblázat2[[#This Row],[Órarendi igények]]</f>
        <v>272</v>
      </c>
      <c r="B720" s="109" t="s">
        <v>1578</v>
      </c>
      <c r="C720" s="109" t="s">
        <v>3361</v>
      </c>
      <c r="D720" s="109" t="s">
        <v>3054</v>
      </c>
      <c r="E720" s="109"/>
      <c r="F720" s="109" t="s">
        <v>5166</v>
      </c>
      <c r="G720" s="109" t="s">
        <v>3362</v>
      </c>
      <c r="H720" s="109" t="s">
        <v>1573</v>
      </c>
      <c r="I720" s="110">
        <v>20</v>
      </c>
      <c r="J720" s="109" t="s">
        <v>3363</v>
      </c>
      <c r="K720" s="110">
        <v>0</v>
      </c>
      <c r="L720" s="109" t="str">
        <f>CONCATENATE(Táblázat2[[#This Row],[Hét típusa]],Táblázat2[[#This Row],[Órarendi információ]])</f>
        <v>CS:16:00-18:00(Távolléti oktatás (TÁVOLLÉTI))</v>
      </c>
      <c r="M720" s="109" t="s">
        <v>1574</v>
      </c>
      <c r="N720" s="109" t="s">
        <v>1574</v>
      </c>
      <c r="O720" s="109"/>
      <c r="P720" s="109"/>
      <c r="Q720" s="111">
        <v>43994.752222222203</v>
      </c>
      <c r="R720" s="109" t="s">
        <v>1114</v>
      </c>
      <c r="S720" s="109" t="s">
        <v>4617</v>
      </c>
      <c r="T720" s="109" t="s">
        <v>4626</v>
      </c>
      <c r="U720" s="109" t="s">
        <v>3502</v>
      </c>
      <c r="V720" s="109" t="s">
        <v>5149</v>
      </c>
      <c r="W720" s="109" t="s">
        <v>4619</v>
      </c>
      <c r="X720" s="109"/>
      <c r="Y720" s="110">
        <v>0</v>
      </c>
      <c r="Z720" s="109"/>
      <c r="AA720" s="109" t="s">
        <v>5190</v>
      </c>
      <c r="AB720" s="109" t="s">
        <v>5190</v>
      </c>
      <c r="AC720" s="109" t="s">
        <v>5191</v>
      </c>
      <c r="AD720" s="109"/>
      <c r="AE720" s="110"/>
    </row>
    <row r="721" spans="1:31" x14ac:dyDescent="0.25">
      <c r="A721" s="109">
        <f>1*Táblázat2[[#This Row],[Órarendi igények]]</f>
        <v>273</v>
      </c>
      <c r="B721" s="109" t="s">
        <v>1578</v>
      </c>
      <c r="C721" s="109" t="s">
        <v>2964</v>
      </c>
      <c r="D721" s="109" t="s">
        <v>1571</v>
      </c>
      <c r="E721" s="109"/>
      <c r="F721" s="109"/>
      <c r="G721" s="109" t="s">
        <v>2965</v>
      </c>
      <c r="H721" s="109" t="s">
        <v>1573</v>
      </c>
      <c r="I721" s="110">
        <v>666</v>
      </c>
      <c r="J721" s="109" t="s">
        <v>2966</v>
      </c>
      <c r="K721" s="110">
        <v>0</v>
      </c>
      <c r="L721" s="109" t="s">
        <v>1574</v>
      </c>
      <c r="M721" s="109" t="s">
        <v>1574</v>
      </c>
      <c r="N721" s="109" t="s">
        <v>1574</v>
      </c>
      <c r="O721" s="109"/>
      <c r="P721" s="109"/>
      <c r="Q721" s="111">
        <v>43987.505312499998</v>
      </c>
      <c r="R721" s="109" t="s">
        <v>2967</v>
      </c>
      <c r="S721" s="109"/>
      <c r="T721" s="109"/>
      <c r="U721" s="109"/>
      <c r="V721" s="109"/>
      <c r="W721" s="109"/>
      <c r="X721" s="109"/>
      <c r="Y721" s="110">
        <v>0</v>
      </c>
      <c r="Z721" s="109"/>
      <c r="AA721" s="109"/>
      <c r="AB721" s="109"/>
      <c r="AC721" s="109"/>
      <c r="AD721" s="109"/>
      <c r="AE721" s="110"/>
    </row>
    <row r="722" spans="1:31" x14ac:dyDescent="0.25">
      <c r="A722" s="109">
        <f>1*Táblázat2[[#This Row],[Órarendi igények]]</f>
        <v>274</v>
      </c>
      <c r="B722" s="109" t="s">
        <v>1578</v>
      </c>
      <c r="C722" s="109" t="s">
        <v>2858</v>
      </c>
      <c r="D722" s="109" t="s">
        <v>2859</v>
      </c>
      <c r="E722" s="415"/>
      <c r="F722" s="109" t="s">
        <v>5180</v>
      </c>
      <c r="G722" s="109" t="s">
        <v>2860</v>
      </c>
      <c r="H722" s="109" t="s">
        <v>1573</v>
      </c>
      <c r="I722" s="110">
        <v>300</v>
      </c>
      <c r="J722" s="109" t="s">
        <v>2861</v>
      </c>
      <c r="K722" s="110">
        <v>0</v>
      </c>
      <c r="L722" s="109" t="str">
        <f>CONCATENATE(Táblázat2[[#This Row],[Hét típusa]],Táblázat2[[#This Row],[Órarendi információ]])</f>
        <v>SZE:16:00-18:00(Távolléti oktatás (TÁVOLLÉTI))</v>
      </c>
      <c r="M722" s="109" t="s">
        <v>1574</v>
      </c>
      <c r="N722" s="109" t="s">
        <v>1574</v>
      </c>
      <c r="O722" s="109"/>
      <c r="P722" s="109"/>
      <c r="Q722" s="111">
        <v>43990.665300925903</v>
      </c>
      <c r="R722" s="109" t="s">
        <v>1114</v>
      </c>
      <c r="S722" s="109" t="s">
        <v>4629</v>
      </c>
      <c r="T722" s="109" t="s">
        <v>4626</v>
      </c>
      <c r="U722" s="109" t="s">
        <v>3502</v>
      </c>
      <c r="V722" s="109" t="s">
        <v>5149</v>
      </c>
      <c r="W722" s="109" t="s">
        <v>4619</v>
      </c>
      <c r="X722" s="109"/>
      <c r="Y722" s="110">
        <v>0</v>
      </c>
      <c r="Z722" s="109"/>
      <c r="AA722" s="109" t="s">
        <v>5190</v>
      </c>
      <c r="AB722" s="109" t="s">
        <v>5190</v>
      </c>
      <c r="AC722" s="109" t="s">
        <v>5191</v>
      </c>
      <c r="AD722" s="109"/>
      <c r="AE722" s="110"/>
    </row>
    <row r="723" spans="1:31" x14ac:dyDescent="0.25">
      <c r="A723" s="109">
        <f>1*Táblázat2[[#This Row],[Órarendi igények]]</f>
        <v>275</v>
      </c>
      <c r="B723" s="109" t="s">
        <v>1578</v>
      </c>
      <c r="C723" s="109" t="s">
        <v>3374</v>
      </c>
      <c r="D723" s="109" t="s">
        <v>3054</v>
      </c>
      <c r="E723" s="415"/>
      <c r="F723" s="109"/>
      <c r="G723" s="109" t="s">
        <v>3375</v>
      </c>
      <c r="H723" s="109" t="s">
        <v>1573</v>
      </c>
      <c r="I723" s="110">
        <v>15</v>
      </c>
      <c r="J723" s="109" t="s">
        <v>1151</v>
      </c>
      <c r="K723" s="110">
        <v>0</v>
      </c>
      <c r="L723" s="109" t="s">
        <v>1574</v>
      </c>
      <c r="M723" s="109" t="s">
        <v>1574</v>
      </c>
      <c r="N723" s="109" t="s">
        <v>1574</v>
      </c>
      <c r="O723" s="109" t="s">
        <v>1153</v>
      </c>
      <c r="P723" s="109"/>
      <c r="Q723" s="111">
        <v>43994.759664351899</v>
      </c>
      <c r="R723" s="109" t="s">
        <v>3493</v>
      </c>
      <c r="S723" s="109"/>
      <c r="T723" s="109"/>
      <c r="U723" s="109"/>
      <c r="V723" s="109"/>
      <c r="W723" s="109"/>
      <c r="X723" s="109"/>
      <c r="Y723" s="110">
        <v>0</v>
      </c>
      <c r="Z723" s="109"/>
      <c r="AA723" s="109"/>
      <c r="AB723" s="109"/>
      <c r="AC723" s="109"/>
      <c r="AD723" s="109"/>
      <c r="AE723" s="110"/>
    </row>
    <row r="724" spans="1:31" x14ac:dyDescent="0.25">
      <c r="A724" s="109">
        <f>1*Táblázat2[[#This Row],[Órarendi igények]]</f>
        <v>276</v>
      </c>
      <c r="B724" s="109" t="s">
        <v>1578</v>
      </c>
      <c r="C724" s="109" t="s">
        <v>3466</v>
      </c>
      <c r="D724" s="109" t="s">
        <v>3054</v>
      </c>
      <c r="E724" s="109"/>
      <c r="F724" s="109" t="s">
        <v>5148</v>
      </c>
      <c r="G724" s="109" t="s">
        <v>3467</v>
      </c>
      <c r="H724" s="109" t="s">
        <v>1573</v>
      </c>
      <c r="I724" s="110">
        <v>25</v>
      </c>
      <c r="J724" s="109" t="s">
        <v>1156</v>
      </c>
      <c r="K724" s="110">
        <v>0</v>
      </c>
      <c r="L724" s="109" t="str">
        <f>CONCATENATE(Táblázat2[[#This Row],[Hét típusa]],Táblázat2[[#This Row],[Órarendi információ]])</f>
        <v>SZE:18:00-20:00(Távolléti oktatás (TÁVOLLÉTI))</v>
      </c>
      <c r="M724" s="109" t="s">
        <v>1574</v>
      </c>
      <c r="N724" s="109" t="s">
        <v>1574</v>
      </c>
      <c r="O724" s="109"/>
      <c r="P724" s="109"/>
      <c r="Q724" s="111">
        <v>43997.788622685199</v>
      </c>
      <c r="R724" s="109" t="s">
        <v>1158</v>
      </c>
      <c r="S724" s="109" t="s">
        <v>4629</v>
      </c>
      <c r="T724" s="109" t="s">
        <v>3502</v>
      </c>
      <c r="U724" s="109" t="s">
        <v>4639</v>
      </c>
      <c r="V724" s="109" t="s">
        <v>5149</v>
      </c>
      <c r="W724" s="109" t="s">
        <v>4619</v>
      </c>
      <c r="X724" s="109"/>
      <c r="Y724" s="110">
        <v>0</v>
      </c>
      <c r="Z724" s="109"/>
      <c r="AA724" s="109" t="s">
        <v>5190</v>
      </c>
      <c r="AB724" s="109" t="s">
        <v>5190</v>
      </c>
      <c r="AC724" s="109" t="s">
        <v>5191</v>
      </c>
      <c r="AD724" s="109"/>
      <c r="AE724" s="110"/>
    </row>
    <row r="725" spans="1:31" x14ac:dyDescent="0.25">
      <c r="A725" s="109">
        <f>1*Táblázat2[[#This Row],[Órarendi igények]]</f>
        <v>277</v>
      </c>
      <c r="B725" s="109" t="s">
        <v>2477</v>
      </c>
      <c r="C725" s="109" t="s">
        <v>2691</v>
      </c>
      <c r="D725" s="109" t="s">
        <v>1571</v>
      </c>
      <c r="E725" s="415" t="s">
        <v>81</v>
      </c>
      <c r="F725" s="109" t="s">
        <v>5441</v>
      </c>
      <c r="G725" s="109" t="s">
        <v>2692</v>
      </c>
      <c r="H725" s="109" t="s">
        <v>1573</v>
      </c>
      <c r="I725" s="110">
        <v>666</v>
      </c>
      <c r="J725" s="109" t="s">
        <v>333</v>
      </c>
      <c r="K725" s="110">
        <v>0</v>
      </c>
      <c r="L725" s="109" t="str">
        <f>CONCATENATE(Táblázat2[[#This Row],[Hét típusa]],Táblázat2[[#This Row],[Órarendi információ]])</f>
        <v>++SZO:11:45-14:15; SZO:11:45-15:00</v>
      </c>
      <c r="M725" s="109" t="s">
        <v>1574</v>
      </c>
      <c r="N725" s="109" t="s">
        <v>1574</v>
      </c>
      <c r="O725" s="109"/>
      <c r="P725" s="109"/>
      <c r="Q725" s="111">
        <v>43986.543055555601</v>
      </c>
      <c r="R725" s="109" t="s">
        <v>1109</v>
      </c>
      <c r="S725" s="109" t="s">
        <v>3828</v>
      </c>
      <c r="T725" s="109" t="s">
        <v>3899</v>
      </c>
      <c r="U725" s="109" t="s">
        <v>3900</v>
      </c>
      <c r="V725" s="109"/>
      <c r="W725" s="109" t="s">
        <v>3898</v>
      </c>
      <c r="X725" s="109"/>
      <c r="Y725" s="110">
        <v>0</v>
      </c>
      <c r="Z725" s="109"/>
      <c r="AA725" s="109"/>
      <c r="AB725" s="109"/>
      <c r="AC725" s="109"/>
      <c r="AD725" s="109"/>
      <c r="AE725" s="110"/>
    </row>
    <row r="726" spans="1:31" x14ac:dyDescent="0.25">
      <c r="A726" s="109">
        <f>1*Táblázat2[[#This Row],[Órarendi igények]]</f>
        <v>277</v>
      </c>
      <c r="B726" s="109" t="s">
        <v>2477</v>
      </c>
      <c r="C726" s="109" t="s">
        <v>2691</v>
      </c>
      <c r="D726" s="109" t="s">
        <v>1571</v>
      </c>
      <c r="E726" s="415" t="s">
        <v>81</v>
      </c>
      <c r="F726" s="109" t="s">
        <v>5441</v>
      </c>
      <c r="G726" s="109" t="s">
        <v>2692</v>
      </c>
      <c r="H726" s="109" t="s">
        <v>1573</v>
      </c>
      <c r="I726" s="110">
        <v>666</v>
      </c>
      <c r="J726" s="109" t="s">
        <v>333</v>
      </c>
      <c r="K726" s="110">
        <v>0</v>
      </c>
      <c r="L726" s="109" t="str">
        <f>CONCATENATE(Táblázat2[[#This Row],[Hét típusa]],Táblázat2[[#This Row],[Órarendi információ]])</f>
        <v>++SZO:11:45-14:15; SZO:11:45-15:00</v>
      </c>
      <c r="M726" s="109" t="s">
        <v>1574</v>
      </c>
      <c r="N726" s="109" t="s">
        <v>1574</v>
      </c>
      <c r="O726" s="109"/>
      <c r="P726" s="109"/>
      <c r="Q726" s="111">
        <v>43986.543055555601</v>
      </c>
      <c r="R726" s="109" t="s">
        <v>1109</v>
      </c>
      <c r="S726" s="109" t="s">
        <v>3828</v>
      </c>
      <c r="T726" s="109" t="s">
        <v>3899</v>
      </c>
      <c r="U726" s="109" t="s">
        <v>3896</v>
      </c>
      <c r="V726" s="109"/>
      <c r="W726" s="109" t="s">
        <v>4540</v>
      </c>
      <c r="X726" s="109"/>
      <c r="Y726" s="110">
        <v>0</v>
      </c>
      <c r="Z726" s="109"/>
      <c r="AA726" s="109"/>
      <c r="AB726" s="109"/>
      <c r="AC726" s="109"/>
      <c r="AD726" s="109"/>
      <c r="AE726" s="110"/>
    </row>
    <row r="727" spans="1:31" x14ac:dyDescent="0.25">
      <c r="A727" s="109">
        <f>1*Táblázat2[[#This Row],[Órarendi igények]]</f>
        <v>278</v>
      </c>
      <c r="B727" s="109" t="s">
        <v>2477</v>
      </c>
      <c r="C727" s="109" t="s">
        <v>2571</v>
      </c>
      <c r="D727" s="109" t="s">
        <v>1571</v>
      </c>
      <c r="E727" s="415" t="s">
        <v>82</v>
      </c>
      <c r="F727" s="109" t="s">
        <v>5383</v>
      </c>
      <c r="G727" s="109" t="s">
        <v>2572</v>
      </c>
      <c r="H727" s="109" t="s">
        <v>1573</v>
      </c>
      <c r="I727" s="110">
        <v>666</v>
      </c>
      <c r="J727" s="109" t="s">
        <v>333</v>
      </c>
      <c r="K727" s="110">
        <v>0</v>
      </c>
      <c r="L727" s="109" t="str">
        <f>CONCATENATE(Táblázat2[[#This Row],[Hét típusa]],Táblázat2[[#This Row],[Órarendi információ]])</f>
        <v>--SZO:11:45-14:15; SZO:11:45-15:00</v>
      </c>
      <c r="M727" s="109" t="s">
        <v>1574</v>
      </c>
      <c r="N727" s="109" t="s">
        <v>1574</v>
      </c>
      <c r="O727" s="109"/>
      <c r="P727" s="109"/>
      <c r="Q727" s="111">
        <v>43986.529432870397</v>
      </c>
      <c r="R727" s="109" t="s">
        <v>1109</v>
      </c>
      <c r="S727" s="109" t="s">
        <v>3828</v>
      </c>
      <c r="T727" s="109" t="s">
        <v>3899</v>
      </c>
      <c r="U727" s="109" t="s">
        <v>3896</v>
      </c>
      <c r="V727" s="109"/>
      <c r="W727" s="109" t="s">
        <v>4359</v>
      </c>
      <c r="X727" s="109"/>
      <c r="Y727" s="110">
        <v>0</v>
      </c>
      <c r="Z727" s="109"/>
      <c r="AA727" s="109"/>
      <c r="AB727" s="109"/>
      <c r="AC727" s="109"/>
      <c r="AD727" s="109"/>
      <c r="AE727" s="110"/>
    </row>
    <row r="728" spans="1:31" x14ac:dyDescent="0.25">
      <c r="A728" s="109">
        <f>1*Táblázat2[[#This Row],[Órarendi igények]]</f>
        <v>278</v>
      </c>
      <c r="B728" s="109" t="s">
        <v>2477</v>
      </c>
      <c r="C728" s="109" t="s">
        <v>2571</v>
      </c>
      <c r="D728" s="109" t="s">
        <v>1571</v>
      </c>
      <c r="E728" s="415" t="s">
        <v>82</v>
      </c>
      <c r="F728" s="109" t="s">
        <v>5383</v>
      </c>
      <c r="G728" s="109" t="s">
        <v>2572</v>
      </c>
      <c r="H728" s="109" t="s">
        <v>1573</v>
      </c>
      <c r="I728" s="110">
        <v>666</v>
      </c>
      <c r="J728" s="109" t="s">
        <v>333</v>
      </c>
      <c r="K728" s="110">
        <v>0</v>
      </c>
      <c r="L728" s="109" t="str">
        <f>CONCATENATE(Táblázat2[[#This Row],[Hét típusa]],Táblázat2[[#This Row],[Órarendi információ]])</f>
        <v>--SZO:11:45-14:15; SZO:11:45-15:00</v>
      </c>
      <c r="M728" s="109" t="s">
        <v>1574</v>
      </c>
      <c r="N728" s="109" t="s">
        <v>1574</v>
      </c>
      <c r="O728" s="109"/>
      <c r="P728" s="109"/>
      <c r="Q728" s="111">
        <v>43986.529432870397</v>
      </c>
      <c r="R728" s="109" t="s">
        <v>1109</v>
      </c>
      <c r="S728" s="109" t="s">
        <v>3828</v>
      </c>
      <c r="T728" s="109" t="s">
        <v>3899</v>
      </c>
      <c r="U728" s="109" t="s">
        <v>3900</v>
      </c>
      <c r="V728" s="109"/>
      <c r="W728" s="109" t="s">
        <v>3901</v>
      </c>
      <c r="X728" s="109"/>
      <c r="Y728" s="110">
        <v>0</v>
      </c>
      <c r="Z728" s="109"/>
      <c r="AA728" s="109"/>
      <c r="AB728" s="109"/>
      <c r="AC728" s="109"/>
      <c r="AD728" s="109"/>
      <c r="AE728" s="110"/>
    </row>
    <row r="729" spans="1:31" x14ac:dyDescent="0.25">
      <c r="A729" s="109">
        <f>1*Táblázat2[[#This Row],[Órarendi igények]]</f>
        <v>279</v>
      </c>
      <c r="B729" s="109" t="s">
        <v>1578</v>
      </c>
      <c r="C729" s="109" t="s">
        <v>2826</v>
      </c>
      <c r="D729" s="109" t="s">
        <v>1571</v>
      </c>
      <c r="E729" s="415"/>
      <c r="F729" s="109"/>
      <c r="G729" s="109" t="s">
        <v>2827</v>
      </c>
      <c r="H729" s="109" t="s">
        <v>1573</v>
      </c>
      <c r="I729" s="110">
        <v>666</v>
      </c>
      <c r="J729" s="109" t="s">
        <v>335</v>
      </c>
      <c r="K729" s="110">
        <v>0</v>
      </c>
      <c r="L729" s="109" t="s">
        <v>1574</v>
      </c>
      <c r="M729" s="109" t="s">
        <v>1574</v>
      </c>
      <c r="N729" s="109" t="s">
        <v>1574</v>
      </c>
      <c r="O729" s="109"/>
      <c r="P729" s="109"/>
      <c r="Q729" s="111">
        <v>43990.526481481502</v>
      </c>
      <c r="R729" s="109" t="s">
        <v>1112</v>
      </c>
      <c r="S729" s="109"/>
      <c r="T729" s="109"/>
      <c r="U729" s="109"/>
      <c r="V729" s="109"/>
      <c r="W729" s="109"/>
      <c r="X729" s="109"/>
      <c r="Y729" s="110">
        <v>0</v>
      </c>
      <c r="Z729" s="109"/>
      <c r="AA729" s="109"/>
      <c r="AB729" s="109"/>
      <c r="AC729" s="109"/>
      <c r="AD729" s="109"/>
      <c r="AE729" s="110"/>
    </row>
    <row r="730" spans="1:31" x14ac:dyDescent="0.25">
      <c r="A730" s="109">
        <f>1*Táblázat2[[#This Row],[Órarendi igények]]</f>
        <v>280</v>
      </c>
      <c r="B730" s="109" t="s">
        <v>1578</v>
      </c>
      <c r="C730" s="109" t="s">
        <v>3336</v>
      </c>
      <c r="D730" s="109" t="s">
        <v>3054</v>
      </c>
      <c r="E730" s="415" t="s">
        <v>81</v>
      </c>
      <c r="F730" s="109" t="s">
        <v>5445</v>
      </c>
      <c r="G730" s="109" t="s">
        <v>3337</v>
      </c>
      <c r="H730" s="109" t="s">
        <v>1573</v>
      </c>
      <c r="I730" s="110">
        <v>8</v>
      </c>
      <c r="J730" s="109" t="s">
        <v>1148</v>
      </c>
      <c r="K730" s="110">
        <v>0</v>
      </c>
      <c r="L730" s="109" t="str">
        <f>CONCATENATE(Táblázat2[[#This Row],[Hét típusa]],Táblázat2[[#This Row],[Órarendi információ]])</f>
        <v>++H:16:00-20:00(Távolléti oktatás (TÁVOLLÉTI))</v>
      </c>
      <c r="M730" s="109" t="s">
        <v>1574</v>
      </c>
      <c r="N730" s="109" t="s">
        <v>1574</v>
      </c>
      <c r="O730" s="109"/>
      <c r="P730" s="109"/>
      <c r="Q730" s="111">
        <v>43994.750474537002</v>
      </c>
      <c r="R730" s="109" t="s">
        <v>1101</v>
      </c>
      <c r="S730" s="109" t="s">
        <v>4623</v>
      </c>
      <c r="T730" s="109" t="s">
        <v>4626</v>
      </c>
      <c r="U730" s="109" t="s">
        <v>4639</v>
      </c>
      <c r="V730" s="109" t="s">
        <v>5149</v>
      </c>
      <c r="W730" s="109" t="s">
        <v>4615</v>
      </c>
      <c r="X730" s="109"/>
      <c r="Y730" s="110">
        <v>0</v>
      </c>
      <c r="Z730" s="109"/>
      <c r="AA730" s="109" t="s">
        <v>5190</v>
      </c>
      <c r="AB730" s="109" t="s">
        <v>5190</v>
      </c>
      <c r="AC730" s="109" t="s">
        <v>5191</v>
      </c>
      <c r="AD730" s="109"/>
      <c r="AE730" s="110"/>
    </row>
    <row r="731" spans="1:31" x14ac:dyDescent="0.25">
      <c r="A731" s="109">
        <f>1*Táblázat2[[#This Row],[Órarendi igények]]</f>
        <v>281</v>
      </c>
      <c r="B731" s="109" t="s">
        <v>1578</v>
      </c>
      <c r="C731" s="109" t="s">
        <v>1694</v>
      </c>
      <c r="D731" s="109" t="s">
        <v>1634</v>
      </c>
      <c r="E731" s="109"/>
      <c r="F731" s="109" t="s">
        <v>4658</v>
      </c>
      <c r="G731" s="109" t="s">
        <v>1695</v>
      </c>
      <c r="H731" s="109" t="s">
        <v>1593</v>
      </c>
      <c r="I731" s="110">
        <v>25</v>
      </c>
      <c r="J731" s="109" t="s">
        <v>1696</v>
      </c>
      <c r="K731" s="110">
        <v>0</v>
      </c>
      <c r="L731" s="109" t="str">
        <f>CONCATENATE(Táblázat2[[#This Row],[Hét típusa]],Táblázat2[[#This Row],[Órarendi információ]])</f>
        <v>K:14:00-16:00(A tanterem I. (Somló auditórium) (ÁA-1-106))</v>
      </c>
      <c r="M731" s="109" t="s">
        <v>1574</v>
      </c>
      <c r="N731" s="109" t="s">
        <v>1574</v>
      </c>
      <c r="O731" s="109"/>
      <c r="P731" s="109"/>
      <c r="Q731" s="111">
        <v>43979.760671296302</v>
      </c>
      <c r="R731" s="109" t="s">
        <v>2509</v>
      </c>
      <c r="S731" s="109" t="s">
        <v>4635</v>
      </c>
      <c r="T731" s="109" t="s">
        <v>3501</v>
      </c>
      <c r="U731" s="109" t="s">
        <v>4626</v>
      </c>
      <c r="V731" s="109" t="s">
        <v>4649</v>
      </c>
      <c r="W731" s="109" t="s">
        <v>4619</v>
      </c>
      <c r="X731" s="109"/>
      <c r="Y731" s="110">
        <v>0</v>
      </c>
      <c r="Z731" s="109"/>
      <c r="AA731" s="109" t="s">
        <v>5206</v>
      </c>
      <c r="AB731" s="109" t="s">
        <v>5206</v>
      </c>
      <c r="AC731" s="109" t="s">
        <v>137</v>
      </c>
      <c r="AD731" s="109" t="s">
        <v>5207</v>
      </c>
      <c r="AE731" s="110">
        <v>200</v>
      </c>
    </row>
    <row r="732" spans="1:31" x14ac:dyDescent="0.25">
      <c r="A732" s="109">
        <f>1*Táblázat2[[#This Row],[Órarendi igények]]</f>
        <v>282</v>
      </c>
      <c r="B732" s="109" t="s">
        <v>1578</v>
      </c>
      <c r="C732" s="109" t="s">
        <v>1749</v>
      </c>
      <c r="D732" s="109" t="s">
        <v>1652</v>
      </c>
      <c r="E732" s="109"/>
      <c r="F732" s="109" t="s">
        <v>4648</v>
      </c>
      <c r="G732" s="109" t="s">
        <v>1722</v>
      </c>
      <c r="H732" s="109" t="s">
        <v>1593</v>
      </c>
      <c r="I732" s="110">
        <v>25</v>
      </c>
      <c r="J732" s="109" t="s">
        <v>1723</v>
      </c>
      <c r="K732" s="110">
        <v>0</v>
      </c>
      <c r="L732" s="109" t="str">
        <f>CONCATENATE(Táblázat2[[#This Row],[Hét típusa]],Táblázat2[[#This Row],[Órarendi információ]])</f>
        <v>P:14:00-16:00(A tanterem I. (Somló auditórium) (ÁA-1-106))</v>
      </c>
      <c r="M732" s="109" t="s">
        <v>1574</v>
      </c>
      <c r="N732" s="109" t="s">
        <v>1574</v>
      </c>
      <c r="O732" s="109"/>
      <c r="P732" s="109"/>
      <c r="Q732" s="111">
        <v>43979.763657407399</v>
      </c>
      <c r="R732" s="109" t="s">
        <v>1116</v>
      </c>
      <c r="S732" s="109" t="s">
        <v>3503</v>
      </c>
      <c r="T732" s="109" t="s">
        <v>3501</v>
      </c>
      <c r="U732" s="109" t="s">
        <v>4626</v>
      </c>
      <c r="V732" s="109" t="s">
        <v>4649</v>
      </c>
      <c r="W732" s="109" t="s">
        <v>4619</v>
      </c>
      <c r="X732" s="109"/>
      <c r="Y732" s="110">
        <v>0</v>
      </c>
      <c r="Z732" s="109"/>
      <c r="AA732" s="109" t="s">
        <v>5206</v>
      </c>
      <c r="AB732" s="109" t="s">
        <v>5206</v>
      </c>
      <c r="AC732" s="109" t="s">
        <v>137</v>
      </c>
      <c r="AD732" s="109" t="s">
        <v>5207</v>
      </c>
      <c r="AE732" s="110">
        <v>200</v>
      </c>
    </row>
    <row r="733" spans="1:31" x14ac:dyDescent="0.25">
      <c r="A733" s="109">
        <f>1*Táblázat2[[#This Row],[Órarendi igények]]</f>
        <v>283</v>
      </c>
      <c r="B733" s="109" t="s">
        <v>1578</v>
      </c>
      <c r="C733" s="109" t="s">
        <v>1766</v>
      </c>
      <c r="D733" s="109" t="s">
        <v>1664</v>
      </c>
      <c r="E733" s="109"/>
      <c r="F733" s="109" t="s">
        <v>4866</v>
      </c>
      <c r="G733" s="109" t="s">
        <v>1603</v>
      </c>
      <c r="H733" s="109" t="s">
        <v>1593</v>
      </c>
      <c r="I733" s="110">
        <v>25</v>
      </c>
      <c r="J733" s="109" t="s">
        <v>1604</v>
      </c>
      <c r="K733" s="110">
        <v>0</v>
      </c>
      <c r="L733" s="109" t="str">
        <f>CONCATENATE(Táblázat2[[#This Row],[Hét típusa]],Táblázat2[[#This Row],[Órarendi információ]])</f>
        <v>CS:08:00-10:00(A tanterem V. (ÁA-2-221))</v>
      </c>
      <c r="M733" s="109" t="s">
        <v>1574</v>
      </c>
      <c r="N733" s="109" t="s">
        <v>1574</v>
      </c>
      <c r="O733" s="109"/>
      <c r="P733" s="109"/>
      <c r="Q733" s="111">
        <v>43979.765451388899</v>
      </c>
      <c r="R733" s="109" t="s">
        <v>1097</v>
      </c>
      <c r="S733" s="109" t="s">
        <v>4617</v>
      </c>
      <c r="T733" s="109" t="s">
        <v>4632</v>
      </c>
      <c r="U733" s="109" t="s">
        <v>3505</v>
      </c>
      <c r="V733" s="109" t="s">
        <v>4644</v>
      </c>
      <c r="W733" s="109" t="s">
        <v>4619</v>
      </c>
      <c r="X733" s="109"/>
      <c r="Y733" s="110">
        <v>0</v>
      </c>
      <c r="Z733" s="109"/>
      <c r="AA733" s="109" t="s">
        <v>5214</v>
      </c>
      <c r="AB733" s="109" t="s">
        <v>5214</v>
      </c>
      <c r="AC733" s="109" t="s">
        <v>142</v>
      </c>
      <c r="AD733" s="109" t="s">
        <v>5215</v>
      </c>
      <c r="AE733" s="110">
        <v>40</v>
      </c>
    </row>
    <row r="734" spans="1:31" x14ac:dyDescent="0.25">
      <c r="A734" s="109">
        <f>1*Táblázat2[[#This Row],[Órarendi igények]]</f>
        <v>284</v>
      </c>
      <c r="B734" s="109" t="s">
        <v>1578</v>
      </c>
      <c r="C734" s="109" t="s">
        <v>1601</v>
      </c>
      <c r="D734" s="109" t="s">
        <v>1602</v>
      </c>
      <c r="E734" s="109"/>
      <c r="F734" s="109" t="s">
        <v>4965</v>
      </c>
      <c r="G734" s="109" t="s">
        <v>1603</v>
      </c>
      <c r="H734" s="109" t="s">
        <v>1593</v>
      </c>
      <c r="I734" s="110">
        <v>25</v>
      </c>
      <c r="J734" s="109" t="s">
        <v>1604</v>
      </c>
      <c r="K734" s="110">
        <v>0</v>
      </c>
      <c r="L734" s="109" t="str">
        <f>CONCATENATE(Táblázat2[[#This Row],[Hét típusa]],Táblázat2[[#This Row],[Órarendi információ]])</f>
        <v>CS:10:00-12:00(A tanterem VI. (Fayer auditórium) (ÁA-1,5-203))</v>
      </c>
      <c r="M734" s="109" t="s">
        <v>1574</v>
      </c>
      <c r="N734" s="109" t="s">
        <v>1574</v>
      </c>
      <c r="O734" s="109"/>
      <c r="P734" s="109"/>
      <c r="Q734" s="111">
        <v>43979.765567129602</v>
      </c>
      <c r="R734" s="109" t="s">
        <v>1097</v>
      </c>
      <c r="S734" s="109" t="s">
        <v>4617</v>
      </c>
      <c r="T734" s="109" t="s">
        <v>3505</v>
      </c>
      <c r="U734" s="109" t="s">
        <v>3500</v>
      </c>
      <c r="V734" s="109" t="s">
        <v>4699</v>
      </c>
      <c r="W734" s="109" t="s">
        <v>4619</v>
      </c>
      <c r="X734" s="109"/>
      <c r="Y734" s="110">
        <v>0</v>
      </c>
      <c r="Z734" s="109"/>
      <c r="AA734" s="109" t="s">
        <v>5222</v>
      </c>
      <c r="AB734" s="109" t="s">
        <v>5222</v>
      </c>
      <c r="AC734" s="109" t="s">
        <v>143</v>
      </c>
      <c r="AD734" s="109" t="s">
        <v>5223</v>
      </c>
      <c r="AE734" s="110">
        <v>480</v>
      </c>
    </row>
    <row r="735" spans="1:31" x14ac:dyDescent="0.25">
      <c r="A735" s="109">
        <f>1*Táblázat2[[#This Row],[Órarendi igények]]</f>
        <v>285</v>
      </c>
      <c r="B735" s="109" t="s">
        <v>1578</v>
      </c>
      <c r="C735" s="109" t="s">
        <v>1789</v>
      </c>
      <c r="D735" s="109" t="s">
        <v>1615</v>
      </c>
      <c r="E735" s="109"/>
      <c r="F735" s="109" t="s">
        <v>4959</v>
      </c>
      <c r="G735" s="109" t="s">
        <v>1599</v>
      </c>
      <c r="H735" s="109" t="s">
        <v>1593</v>
      </c>
      <c r="I735" s="110">
        <v>25</v>
      </c>
      <c r="J735" s="109" t="s">
        <v>1600</v>
      </c>
      <c r="K735" s="110">
        <v>0</v>
      </c>
      <c r="L735" s="109" t="str">
        <f>CONCATENATE(Táblázat2[[#This Row],[Hét típusa]],Táblázat2[[#This Row],[Órarendi információ]])</f>
        <v>CS:10:00-12:00(B tanterem II. (Magyar u.) (ÁB-1,5-112))</v>
      </c>
      <c r="M735" s="109" t="s">
        <v>1574</v>
      </c>
      <c r="N735" s="109" t="s">
        <v>1574</v>
      </c>
      <c r="O735" s="109"/>
      <c r="P735" s="109"/>
      <c r="Q735" s="111">
        <v>43979.766284722202</v>
      </c>
      <c r="R735" s="109" t="s">
        <v>1112</v>
      </c>
      <c r="S735" s="109" t="s">
        <v>4617</v>
      </c>
      <c r="T735" s="109" t="s">
        <v>3505</v>
      </c>
      <c r="U735" s="109" t="s">
        <v>3500</v>
      </c>
      <c r="V735" s="109" t="s">
        <v>4621</v>
      </c>
      <c r="W735" s="109" t="s">
        <v>4619</v>
      </c>
      <c r="X735" s="109"/>
      <c r="Y735" s="110">
        <v>0</v>
      </c>
      <c r="Z735" s="109"/>
      <c r="AA735" s="109" t="s">
        <v>5218</v>
      </c>
      <c r="AB735" s="109" t="s">
        <v>5218</v>
      </c>
      <c r="AC735" s="109" t="s">
        <v>167</v>
      </c>
      <c r="AD735" s="109" t="s">
        <v>5219</v>
      </c>
      <c r="AE735" s="110">
        <v>86</v>
      </c>
    </row>
    <row r="736" spans="1:31" x14ac:dyDescent="0.25">
      <c r="A736" s="109">
        <f>1*Táblázat2[[#This Row],[Órarendi igények]]</f>
        <v>286</v>
      </c>
      <c r="B736" s="109" t="s">
        <v>1578</v>
      </c>
      <c r="C736" s="109" t="s">
        <v>1793</v>
      </c>
      <c r="D736" s="109" t="s">
        <v>1666</v>
      </c>
      <c r="E736" s="109"/>
      <c r="F736" s="109" t="s">
        <v>4616</v>
      </c>
      <c r="G736" s="109" t="s">
        <v>1599</v>
      </c>
      <c r="H736" s="109" t="s">
        <v>1593</v>
      </c>
      <c r="I736" s="110">
        <v>25</v>
      </c>
      <c r="J736" s="109" t="s">
        <v>1600</v>
      </c>
      <c r="K736" s="110">
        <v>0</v>
      </c>
      <c r="L736" s="109" t="str">
        <f>CONCATENATE(Táblázat2[[#This Row],[Hét típusa]],Táblázat2[[#This Row],[Órarendi információ]])</f>
        <v>CS:12:00-14:00(B gyakorló 10. (Kecskeméti u.) (ÁB-2-212))</v>
      </c>
      <c r="M736" s="109" t="s">
        <v>1574</v>
      </c>
      <c r="N736" s="109" t="s">
        <v>1574</v>
      </c>
      <c r="O736" s="109"/>
      <c r="P736" s="109"/>
      <c r="Q736" s="111">
        <v>43979.766365740703</v>
      </c>
      <c r="R736" s="109" t="s">
        <v>1112</v>
      </c>
      <c r="S736" s="109" t="s">
        <v>4617</v>
      </c>
      <c r="T736" s="109" t="s">
        <v>3500</v>
      </c>
      <c r="U736" s="109" t="s">
        <v>3501</v>
      </c>
      <c r="V736" s="109" t="s">
        <v>4618</v>
      </c>
      <c r="W736" s="109" t="s">
        <v>4619</v>
      </c>
      <c r="X736" s="109"/>
      <c r="Y736" s="110">
        <v>0</v>
      </c>
      <c r="Z736" s="109"/>
      <c r="AA736" s="109" t="s">
        <v>5194</v>
      </c>
      <c r="AB736" s="109" t="s">
        <v>5194</v>
      </c>
      <c r="AC736" s="109" t="s">
        <v>155</v>
      </c>
      <c r="AD736" s="109" t="s">
        <v>5195</v>
      </c>
      <c r="AE736" s="110">
        <v>40</v>
      </c>
    </row>
    <row r="737" spans="1:31" x14ac:dyDescent="0.25">
      <c r="A737" s="109">
        <f>1*Táblázat2[[#This Row],[Órarendi igények]]</f>
        <v>287</v>
      </c>
      <c r="B737" s="109" t="s">
        <v>1578</v>
      </c>
      <c r="C737" s="109" t="s">
        <v>1721</v>
      </c>
      <c r="D737" s="109" t="s">
        <v>1619</v>
      </c>
      <c r="E737" s="109"/>
      <c r="F737" s="109" t="s">
        <v>4753</v>
      </c>
      <c r="G737" s="109" t="s">
        <v>1722</v>
      </c>
      <c r="H737" s="109" t="s">
        <v>1593</v>
      </c>
      <c r="I737" s="110">
        <v>25</v>
      </c>
      <c r="J737" s="109" t="s">
        <v>1723</v>
      </c>
      <c r="K737" s="110">
        <v>0</v>
      </c>
      <c r="L737" s="109" t="str">
        <f>CONCATENATE(Táblázat2[[#This Row],[Hét típusa]],Táblázat2[[#This Row],[Órarendi információ]])</f>
        <v>CS:12:00-14:00(B gyakorló 14. (Kecskeméti u.) (ÁB-3-307))</v>
      </c>
      <c r="M737" s="109" t="s">
        <v>1574</v>
      </c>
      <c r="N737" s="109" t="s">
        <v>1574</v>
      </c>
      <c r="O737" s="109"/>
      <c r="P737" s="109"/>
      <c r="Q737" s="111">
        <v>43979.7641435185</v>
      </c>
      <c r="R737" s="109" t="s">
        <v>1116</v>
      </c>
      <c r="S737" s="109" t="s">
        <v>4617</v>
      </c>
      <c r="T737" s="109" t="s">
        <v>3500</v>
      </c>
      <c r="U737" s="109" t="s">
        <v>3501</v>
      </c>
      <c r="V737" s="109" t="s">
        <v>4678</v>
      </c>
      <c r="W737" s="109" t="s">
        <v>4619</v>
      </c>
      <c r="X737" s="109"/>
      <c r="Y737" s="110">
        <v>0</v>
      </c>
      <c r="Z737" s="109"/>
      <c r="AA737" s="109" t="s">
        <v>5240</v>
      </c>
      <c r="AB737" s="109" t="s">
        <v>5240</v>
      </c>
      <c r="AC737" s="109" t="s">
        <v>159</v>
      </c>
      <c r="AD737" s="109" t="s">
        <v>5241</v>
      </c>
      <c r="AE737" s="110">
        <v>40</v>
      </c>
    </row>
    <row r="738" spans="1:31" x14ac:dyDescent="0.25">
      <c r="A738" s="109">
        <f>1*Táblázat2[[#This Row],[Órarendi igények]]</f>
        <v>288</v>
      </c>
      <c r="B738" s="109" t="s">
        <v>1578</v>
      </c>
      <c r="C738" s="109" t="s">
        <v>1750</v>
      </c>
      <c r="D738" s="109" t="s">
        <v>1621</v>
      </c>
      <c r="E738" s="109"/>
      <c r="F738" s="109" t="s">
        <v>4804</v>
      </c>
      <c r="G738" s="109" t="s">
        <v>1722</v>
      </c>
      <c r="H738" s="109" t="s">
        <v>1593</v>
      </c>
      <c r="I738" s="110">
        <v>25</v>
      </c>
      <c r="J738" s="109" t="s">
        <v>1723</v>
      </c>
      <c r="K738" s="110">
        <v>0</v>
      </c>
      <c r="L738" s="109" t="str">
        <f>CONCATENATE(Táblázat2[[#This Row],[Hét típusa]],Táblázat2[[#This Row],[Órarendi információ]])</f>
        <v>K:16:00-18:00(A tanterem V. (ÁA-2-221))</v>
      </c>
      <c r="M738" s="109" t="s">
        <v>1574</v>
      </c>
      <c r="N738" s="109" t="s">
        <v>1574</v>
      </c>
      <c r="O738" s="109"/>
      <c r="P738" s="109"/>
      <c r="Q738" s="111">
        <v>43979.764155092598</v>
      </c>
      <c r="R738" s="109" t="s">
        <v>1116</v>
      </c>
      <c r="S738" s="109" t="s">
        <v>4635</v>
      </c>
      <c r="T738" s="109" t="s">
        <v>4626</v>
      </c>
      <c r="U738" s="109" t="s">
        <v>3502</v>
      </c>
      <c r="V738" s="109" t="s">
        <v>4644</v>
      </c>
      <c r="W738" s="109" t="s">
        <v>4619</v>
      </c>
      <c r="X738" s="109"/>
      <c r="Y738" s="110">
        <v>0</v>
      </c>
      <c r="Z738" s="109"/>
      <c r="AA738" s="109" t="s">
        <v>5214</v>
      </c>
      <c r="AB738" s="109" t="s">
        <v>5214</v>
      </c>
      <c r="AC738" s="109" t="s">
        <v>142</v>
      </c>
      <c r="AD738" s="109" t="s">
        <v>5215</v>
      </c>
      <c r="AE738" s="110">
        <v>40</v>
      </c>
    </row>
    <row r="739" spans="1:31" x14ac:dyDescent="0.25">
      <c r="A739" s="109">
        <f>1*Táblázat2[[#This Row],[Órarendi igények]]</f>
        <v>289</v>
      </c>
      <c r="B739" s="109" t="s">
        <v>1578</v>
      </c>
      <c r="C739" s="109" t="s">
        <v>1794</v>
      </c>
      <c r="D739" s="109" t="s">
        <v>1654</v>
      </c>
      <c r="E739" s="109"/>
      <c r="F739" s="109" t="s">
        <v>4737</v>
      </c>
      <c r="G739" s="109" t="s">
        <v>1795</v>
      </c>
      <c r="H739" s="109" t="s">
        <v>1593</v>
      </c>
      <c r="I739" s="110">
        <v>25</v>
      </c>
      <c r="J739" s="109" t="s">
        <v>1796</v>
      </c>
      <c r="K739" s="110">
        <v>0</v>
      </c>
      <c r="L739" s="109" t="str">
        <f>CONCATENATE(Táblázat2[[#This Row],[Hét típusa]],Táblázat2[[#This Row],[Órarendi információ]])</f>
        <v>SZE:12:00-14:00(B gyakorló 02. (Kecskeméti u.) (ÁB-0-2))</v>
      </c>
      <c r="M739" s="109" t="s">
        <v>1574</v>
      </c>
      <c r="N739" s="109" t="s">
        <v>1574</v>
      </c>
      <c r="O739" s="109"/>
      <c r="P739" s="109"/>
      <c r="Q739" s="111">
        <v>43979.777256944399</v>
      </c>
      <c r="R739" s="109" t="s">
        <v>2981</v>
      </c>
      <c r="S739" s="109" t="s">
        <v>4629</v>
      </c>
      <c r="T739" s="109" t="s">
        <v>3500</v>
      </c>
      <c r="U739" s="109" t="s">
        <v>3501</v>
      </c>
      <c r="V739" s="109" t="s">
        <v>4624</v>
      </c>
      <c r="W739" s="109" t="s">
        <v>4619</v>
      </c>
      <c r="X739" s="109"/>
      <c r="Y739" s="110">
        <v>0</v>
      </c>
      <c r="Z739" s="109"/>
      <c r="AA739" s="109" t="s">
        <v>5234</v>
      </c>
      <c r="AB739" s="109" t="s">
        <v>5234</v>
      </c>
      <c r="AC739" s="109" t="s">
        <v>147</v>
      </c>
      <c r="AD739" s="109" t="s">
        <v>5235</v>
      </c>
      <c r="AE739" s="110">
        <v>40</v>
      </c>
    </row>
    <row r="740" spans="1:31" x14ac:dyDescent="0.25">
      <c r="A740" s="109">
        <f>1*Táblázat2[[#This Row],[Órarendi igények]]</f>
        <v>290</v>
      </c>
      <c r="B740" s="109" t="s">
        <v>1578</v>
      </c>
      <c r="C740" s="109" t="s">
        <v>1660</v>
      </c>
      <c r="D740" s="109" t="s">
        <v>1661</v>
      </c>
      <c r="E740" s="109"/>
      <c r="F740" s="109" t="s">
        <v>4900</v>
      </c>
      <c r="G740" s="109" t="s">
        <v>1607</v>
      </c>
      <c r="H740" s="109" t="s">
        <v>1593</v>
      </c>
      <c r="I740" s="110">
        <v>25</v>
      </c>
      <c r="J740" s="109" t="s">
        <v>1608</v>
      </c>
      <c r="K740" s="110">
        <v>0</v>
      </c>
      <c r="L740" s="109" t="str">
        <f>CONCATENATE(Táblázat2[[#This Row],[Hét típusa]],Táblázat2[[#This Row],[Órarendi információ]])</f>
        <v>SZE:14:00-16:00(B gyakorló 02. (Kecskeméti u.) (ÁB-0-2))</v>
      </c>
      <c r="M740" s="109" t="s">
        <v>1574</v>
      </c>
      <c r="N740" s="109" t="s">
        <v>1574</v>
      </c>
      <c r="O740" s="109"/>
      <c r="P740" s="109"/>
      <c r="Q740" s="111">
        <v>43979.777662036999</v>
      </c>
      <c r="R740" s="109" t="s">
        <v>1123</v>
      </c>
      <c r="S740" s="109" t="s">
        <v>4629</v>
      </c>
      <c r="T740" s="109" t="s">
        <v>3501</v>
      </c>
      <c r="U740" s="109" t="s">
        <v>4626</v>
      </c>
      <c r="V740" s="109" t="s">
        <v>4624</v>
      </c>
      <c r="W740" s="109" t="s">
        <v>4619</v>
      </c>
      <c r="X740" s="109"/>
      <c r="Y740" s="110">
        <v>0</v>
      </c>
      <c r="Z740" s="109"/>
      <c r="AA740" s="109" t="s">
        <v>5234</v>
      </c>
      <c r="AB740" s="109" t="s">
        <v>5234</v>
      </c>
      <c r="AC740" s="109" t="s">
        <v>147</v>
      </c>
      <c r="AD740" s="109" t="s">
        <v>5235</v>
      </c>
      <c r="AE740" s="110">
        <v>40</v>
      </c>
    </row>
    <row r="741" spans="1:31" x14ac:dyDescent="0.25">
      <c r="A741" s="109">
        <f>1*Táblázat2[[#This Row],[Órarendi igények]]</f>
        <v>291</v>
      </c>
      <c r="B741" s="109" t="s">
        <v>1578</v>
      </c>
      <c r="C741" s="109" t="s">
        <v>1605</v>
      </c>
      <c r="D741" s="109" t="s">
        <v>1606</v>
      </c>
      <c r="E741" s="109"/>
      <c r="F741" s="109" t="s">
        <v>4830</v>
      </c>
      <c r="G741" s="109" t="s">
        <v>1607</v>
      </c>
      <c r="H741" s="109" t="s">
        <v>1593</v>
      </c>
      <c r="I741" s="110">
        <v>25</v>
      </c>
      <c r="J741" s="109" t="s">
        <v>1608</v>
      </c>
      <c r="K741" s="110">
        <v>0</v>
      </c>
      <c r="L741" s="109" t="str">
        <f>CONCATENATE(Táblázat2[[#This Row],[Hét típusa]],Táblázat2[[#This Row],[Órarendi információ]])</f>
        <v>SZE:12:00-14:00(B gyakorló 03. (Magyar u.) (ÁB-0-4))</v>
      </c>
      <c r="M741" s="109" t="s">
        <v>1574</v>
      </c>
      <c r="N741" s="109" t="s">
        <v>1574</v>
      </c>
      <c r="O741" s="109"/>
      <c r="P741" s="109"/>
      <c r="Q741" s="111">
        <v>43979.777824074103</v>
      </c>
      <c r="R741" s="109" t="s">
        <v>1123</v>
      </c>
      <c r="S741" s="109" t="s">
        <v>4629</v>
      </c>
      <c r="T741" s="109" t="s">
        <v>3500</v>
      </c>
      <c r="U741" s="109" t="s">
        <v>3501</v>
      </c>
      <c r="V741" s="109" t="s">
        <v>4724</v>
      </c>
      <c r="W741" s="109" t="s">
        <v>4619</v>
      </c>
      <c r="X741" s="109"/>
      <c r="Y741" s="110">
        <v>0</v>
      </c>
      <c r="Z741" s="109"/>
      <c r="AA741" s="109" t="s">
        <v>5200</v>
      </c>
      <c r="AB741" s="109" t="s">
        <v>5200</v>
      </c>
      <c r="AC741" s="109" t="s">
        <v>148</v>
      </c>
      <c r="AD741" s="109" t="s">
        <v>5201</v>
      </c>
      <c r="AE741" s="110">
        <v>60</v>
      </c>
    </row>
    <row r="742" spans="1:31" x14ac:dyDescent="0.25">
      <c r="A742" s="109">
        <f>1*Táblázat2[[#This Row],[Órarendi igények]]</f>
        <v>292</v>
      </c>
      <c r="B742" s="109" t="s">
        <v>1578</v>
      </c>
      <c r="C742" s="109" t="s">
        <v>1790</v>
      </c>
      <c r="D742" s="109" t="s">
        <v>1656</v>
      </c>
      <c r="E742" s="109"/>
      <c r="F742" s="109" t="s">
        <v>4909</v>
      </c>
      <c r="G742" s="109" t="s">
        <v>1791</v>
      </c>
      <c r="H742" s="109" t="s">
        <v>1593</v>
      </c>
      <c r="I742" s="110">
        <v>25</v>
      </c>
      <c r="J742" s="109" t="s">
        <v>1792</v>
      </c>
      <c r="K742" s="110">
        <v>0</v>
      </c>
      <c r="L742" s="109" t="str">
        <f>CONCATENATE(Táblázat2[[#This Row],[Hét típusa]],Táblázat2[[#This Row],[Órarendi információ]])</f>
        <v>CS:08:00-10:00(A gyakorló 04. (ÁA-a-8))</v>
      </c>
      <c r="M742" s="109" t="s">
        <v>1574</v>
      </c>
      <c r="N742" s="109" t="s">
        <v>1574</v>
      </c>
      <c r="O742" s="109"/>
      <c r="P742" s="109"/>
      <c r="Q742" s="111">
        <v>43979.767685185201</v>
      </c>
      <c r="R742" s="109" t="s">
        <v>1125</v>
      </c>
      <c r="S742" s="109" t="s">
        <v>4617</v>
      </c>
      <c r="T742" s="109" t="s">
        <v>4632</v>
      </c>
      <c r="U742" s="109" t="s">
        <v>3505</v>
      </c>
      <c r="V742" s="109" t="s">
        <v>4676</v>
      </c>
      <c r="W742" s="109" t="s">
        <v>4619</v>
      </c>
      <c r="X742" s="109"/>
      <c r="Y742" s="110">
        <v>0</v>
      </c>
      <c r="Z742" s="109"/>
      <c r="AA742" s="109" t="s">
        <v>5204</v>
      </c>
      <c r="AB742" s="109" t="s">
        <v>5204</v>
      </c>
      <c r="AC742" s="109" t="s">
        <v>113</v>
      </c>
      <c r="AD742" s="109" t="s">
        <v>5205</v>
      </c>
      <c r="AE742" s="110">
        <v>40</v>
      </c>
    </row>
    <row r="743" spans="1:31" x14ac:dyDescent="0.25">
      <c r="A743" s="109">
        <f>1*Táblázat2[[#This Row],[Órarendi igények]]</f>
        <v>293</v>
      </c>
      <c r="B743" s="109" t="s">
        <v>1578</v>
      </c>
      <c r="C743" s="109" t="s">
        <v>1657</v>
      </c>
      <c r="D743" s="109" t="s">
        <v>1636</v>
      </c>
      <c r="E743" s="415"/>
      <c r="F743" s="109" t="s">
        <v>4780</v>
      </c>
      <c r="G743" s="109" t="s">
        <v>1658</v>
      </c>
      <c r="H743" s="109" t="s">
        <v>1593</v>
      </c>
      <c r="I743" s="110">
        <v>25</v>
      </c>
      <c r="J743" s="109" t="s">
        <v>1659</v>
      </c>
      <c r="K743" s="110">
        <v>0</v>
      </c>
      <c r="L743" s="109" t="str">
        <f>CONCATENATE(Táblázat2[[#This Row],[Hét típusa]],Táblázat2[[#This Row],[Órarendi információ]])</f>
        <v>CS:10:00-12:00(B gyakorló 08. (Kecskeméti u.) (ÁB-2-205))</v>
      </c>
      <c r="M743" s="109" t="s">
        <v>1574</v>
      </c>
      <c r="N743" s="109" t="s">
        <v>1574</v>
      </c>
      <c r="O743" s="109"/>
      <c r="P743" s="109"/>
      <c r="Q743" s="111">
        <v>43979.768194444398</v>
      </c>
      <c r="R743" s="109" t="s">
        <v>1126</v>
      </c>
      <c r="S743" s="109" t="s">
        <v>4617</v>
      </c>
      <c r="T743" s="109" t="s">
        <v>3505</v>
      </c>
      <c r="U743" s="109" t="s">
        <v>3500</v>
      </c>
      <c r="V743" s="109" t="s">
        <v>4662</v>
      </c>
      <c r="W743" s="109" t="s">
        <v>4619</v>
      </c>
      <c r="X743" s="109"/>
      <c r="Y743" s="110">
        <v>0</v>
      </c>
      <c r="Z743" s="109"/>
      <c r="AA743" s="109" t="s">
        <v>5246</v>
      </c>
      <c r="AB743" s="109" t="s">
        <v>5246</v>
      </c>
      <c r="AC743" s="109" t="s">
        <v>153</v>
      </c>
      <c r="AD743" s="109" t="s">
        <v>5247</v>
      </c>
      <c r="AE743" s="110">
        <v>60</v>
      </c>
    </row>
    <row r="744" spans="1:31" x14ac:dyDescent="0.25">
      <c r="A744" s="109">
        <f>1*Táblázat2[[#This Row],[Órarendi igények]]</f>
        <v>294</v>
      </c>
      <c r="B744" s="109" t="s">
        <v>1578</v>
      </c>
      <c r="C744" s="109" t="s">
        <v>1718</v>
      </c>
      <c r="D744" s="109" t="s">
        <v>1717</v>
      </c>
      <c r="E744" s="109"/>
      <c r="F744" s="109" t="s">
        <v>5033</v>
      </c>
      <c r="G744" s="109" t="s">
        <v>1719</v>
      </c>
      <c r="H744" s="109" t="s">
        <v>1593</v>
      </c>
      <c r="I744" s="110">
        <v>25</v>
      </c>
      <c r="J744" s="109" t="s">
        <v>1720</v>
      </c>
      <c r="K744" s="110">
        <v>0</v>
      </c>
      <c r="L744" s="109" t="str">
        <f>CONCATENATE(Táblázat2[[#This Row],[Hét típusa]],Táblázat2[[#This Row],[Órarendi információ]])</f>
        <v>CS:14:00-16:00(B gyakorló 08. (Kecskeméti u.) (ÁB-2-205))</v>
      </c>
      <c r="M744" s="109" t="s">
        <v>1574</v>
      </c>
      <c r="N744" s="109" t="s">
        <v>1574</v>
      </c>
      <c r="O744" s="109"/>
      <c r="P744" s="109"/>
      <c r="Q744" s="111">
        <v>43979.768668981502</v>
      </c>
      <c r="R744" s="109" t="s">
        <v>1126</v>
      </c>
      <c r="S744" s="109" t="s">
        <v>4617</v>
      </c>
      <c r="T744" s="109" t="s">
        <v>3501</v>
      </c>
      <c r="U744" s="109" t="s">
        <v>4626</v>
      </c>
      <c r="V744" s="109" t="s">
        <v>4662</v>
      </c>
      <c r="W744" s="109" t="s">
        <v>4619</v>
      </c>
      <c r="X744" s="109"/>
      <c r="Y744" s="110">
        <v>0</v>
      </c>
      <c r="Z744" s="109"/>
      <c r="AA744" s="109" t="s">
        <v>5246</v>
      </c>
      <c r="AB744" s="109" t="s">
        <v>5246</v>
      </c>
      <c r="AC744" s="109" t="s">
        <v>153</v>
      </c>
      <c r="AD744" s="109" t="s">
        <v>5247</v>
      </c>
      <c r="AE744" s="110">
        <v>60</v>
      </c>
    </row>
    <row r="745" spans="1:31" x14ac:dyDescent="0.25">
      <c r="A745" s="109">
        <f>1*Táblázat2[[#This Row],[Órarendi igények]]</f>
        <v>295</v>
      </c>
      <c r="B745" s="109" t="s">
        <v>1578</v>
      </c>
      <c r="C745" s="109" t="s">
        <v>1609</v>
      </c>
      <c r="D745" s="109" t="s">
        <v>1610</v>
      </c>
      <c r="E745" s="109"/>
      <c r="F745" s="109" t="s">
        <v>4667</v>
      </c>
      <c r="G745" s="109" t="s">
        <v>1611</v>
      </c>
      <c r="H745" s="109" t="s">
        <v>1593</v>
      </c>
      <c r="I745" s="110">
        <v>25</v>
      </c>
      <c r="J745" s="109" t="s">
        <v>1612</v>
      </c>
      <c r="K745" s="110">
        <v>0</v>
      </c>
      <c r="L745" s="109" t="str">
        <f>CONCATENATE(Táblázat2[[#This Row],[Hét típusa]],Táblázat2[[#This Row],[Órarendi információ]])</f>
        <v>CS:12:00-14:00(B gyakorló 16. (Kecskeméti u.) (ÁB-3-311))</v>
      </c>
      <c r="M745" s="109" t="s">
        <v>1574</v>
      </c>
      <c r="N745" s="109" t="s">
        <v>1574</v>
      </c>
      <c r="O745" s="109"/>
      <c r="P745" s="109"/>
      <c r="Q745" s="111">
        <v>43979.769120370402</v>
      </c>
      <c r="R745" s="109" t="s">
        <v>1126</v>
      </c>
      <c r="S745" s="109" t="s">
        <v>4617</v>
      </c>
      <c r="T745" s="109" t="s">
        <v>3500</v>
      </c>
      <c r="U745" s="109" t="s">
        <v>3501</v>
      </c>
      <c r="V745" s="109" t="s">
        <v>4668</v>
      </c>
      <c r="W745" s="109" t="s">
        <v>4619</v>
      </c>
      <c r="X745" s="109"/>
      <c r="Y745" s="110">
        <v>0</v>
      </c>
      <c r="Z745" s="109"/>
      <c r="AA745" s="109" t="s">
        <v>5258</v>
      </c>
      <c r="AB745" s="109" t="s">
        <v>5258</v>
      </c>
      <c r="AC745" s="109" t="s">
        <v>161</v>
      </c>
      <c r="AD745" s="109" t="s">
        <v>5259</v>
      </c>
      <c r="AE745" s="110">
        <v>40</v>
      </c>
    </row>
    <row r="746" spans="1:31" x14ac:dyDescent="0.25">
      <c r="A746" s="109">
        <f>1*Táblázat2[[#This Row],[Órarendi igények]]</f>
        <v>296</v>
      </c>
      <c r="B746" s="109" t="s">
        <v>1578</v>
      </c>
      <c r="C746" s="109" t="s">
        <v>1594</v>
      </c>
      <c r="D746" s="109" t="s">
        <v>1595</v>
      </c>
      <c r="E746" s="109"/>
      <c r="F746" s="109" t="s">
        <v>5005</v>
      </c>
      <c r="G746" s="109" t="s">
        <v>1596</v>
      </c>
      <c r="H746" s="109" t="s">
        <v>1593</v>
      </c>
      <c r="I746" s="110">
        <v>25</v>
      </c>
      <c r="J746" s="109" t="s">
        <v>1597</v>
      </c>
      <c r="K746" s="110">
        <v>0</v>
      </c>
      <c r="L746" s="109" t="str">
        <f>CONCATENATE(Táblázat2[[#This Row],[Hét típusa]],Táblázat2[[#This Row],[Órarendi információ]])</f>
        <v>CS:12:00-14:00(B gyakorló 19. (Magyar u.) (ÁB-2,5-321))</v>
      </c>
      <c r="M746" s="109" t="s">
        <v>1574</v>
      </c>
      <c r="N746" s="109" t="s">
        <v>1574</v>
      </c>
      <c r="O746" s="109"/>
      <c r="P746" s="109"/>
      <c r="Q746" s="111">
        <v>43979.769560185203</v>
      </c>
      <c r="R746" s="109" t="s">
        <v>1098</v>
      </c>
      <c r="S746" s="109" t="s">
        <v>4617</v>
      </c>
      <c r="T746" s="109" t="s">
        <v>3500</v>
      </c>
      <c r="U746" s="109" t="s">
        <v>3501</v>
      </c>
      <c r="V746" s="109" t="s">
        <v>4647</v>
      </c>
      <c r="W746" s="109" t="s">
        <v>4619</v>
      </c>
      <c r="X746" s="109"/>
      <c r="Y746" s="110">
        <v>0</v>
      </c>
      <c r="Z746" s="109"/>
      <c r="AA746" s="109" t="s">
        <v>5238</v>
      </c>
      <c r="AB746" s="109" t="s">
        <v>5238</v>
      </c>
      <c r="AC746" s="109" t="s">
        <v>164</v>
      </c>
      <c r="AD746" s="109" t="s">
        <v>5239</v>
      </c>
      <c r="AE746" s="110">
        <v>40</v>
      </c>
    </row>
    <row r="747" spans="1:31" x14ac:dyDescent="0.25">
      <c r="A747" s="109">
        <f>1*Táblázat2[[#This Row],[Órarendi igények]]</f>
        <v>297</v>
      </c>
      <c r="B747" s="109" t="s">
        <v>1578</v>
      </c>
      <c r="C747" s="109" t="s">
        <v>1748</v>
      </c>
      <c r="D747" s="109" t="s">
        <v>1728</v>
      </c>
      <c r="E747" s="109"/>
      <c r="F747" s="109" t="s">
        <v>5006</v>
      </c>
      <c r="G747" s="109" t="s">
        <v>1599</v>
      </c>
      <c r="H747" s="109" t="s">
        <v>1593</v>
      </c>
      <c r="I747" s="110">
        <v>25</v>
      </c>
      <c r="J747" s="109" t="s">
        <v>1600</v>
      </c>
      <c r="K747" s="110">
        <v>0</v>
      </c>
      <c r="L747" s="109" t="str">
        <f>CONCATENATE(Táblázat2[[#This Row],[Hét típusa]],Táblázat2[[#This Row],[Órarendi információ]])</f>
        <v>CS:14:00-16:00(B gyakorló 16. (Kecskeméti u.) (ÁB-3-311))</v>
      </c>
      <c r="M747" s="109" t="s">
        <v>1574</v>
      </c>
      <c r="N747" s="109" t="s">
        <v>1574</v>
      </c>
      <c r="O747" s="109"/>
      <c r="P747" s="109"/>
      <c r="Q747" s="111">
        <v>43979.770034722198</v>
      </c>
      <c r="R747" s="109" t="s">
        <v>1112</v>
      </c>
      <c r="S747" s="109" t="s">
        <v>4617</v>
      </c>
      <c r="T747" s="109" t="s">
        <v>3501</v>
      </c>
      <c r="U747" s="109" t="s">
        <v>4626</v>
      </c>
      <c r="V747" s="109" t="s">
        <v>4668</v>
      </c>
      <c r="W747" s="109" t="s">
        <v>4619</v>
      </c>
      <c r="X747" s="109"/>
      <c r="Y747" s="110">
        <v>0</v>
      </c>
      <c r="Z747" s="109"/>
      <c r="AA747" s="109" t="s">
        <v>5258</v>
      </c>
      <c r="AB747" s="109" t="s">
        <v>5258</v>
      </c>
      <c r="AC747" s="109" t="s">
        <v>161</v>
      </c>
      <c r="AD747" s="109" t="s">
        <v>5259</v>
      </c>
      <c r="AE747" s="110">
        <v>40</v>
      </c>
    </row>
    <row r="748" spans="1:31" x14ac:dyDescent="0.25">
      <c r="A748" s="109">
        <f>1*Táblázat2[[#This Row],[Órarendi igények]]</f>
        <v>298</v>
      </c>
      <c r="B748" s="109" t="s">
        <v>1578</v>
      </c>
      <c r="C748" s="109" t="s">
        <v>1598</v>
      </c>
      <c r="D748" s="109" t="s">
        <v>1591</v>
      </c>
      <c r="E748" s="109"/>
      <c r="F748" s="109" t="s">
        <v>4771</v>
      </c>
      <c r="G748" s="109" t="s">
        <v>1599</v>
      </c>
      <c r="H748" s="109" t="s">
        <v>1593</v>
      </c>
      <c r="I748" s="110">
        <v>25</v>
      </c>
      <c r="J748" s="109" t="s">
        <v>1600</v>
      </c>
      <c r="K748" s="110">
        <v>0</v>
      </c>
      <c r="L748" s="109" t="str">
        <f>CONCATENATE(Táblázat2[[#This Row],[Hét típusa]],Táblázat2[[#This Row],[Órarendi információ]])</f>
        <v>P:10:00-12:00(B gyakorló 16. (Kecskeméti u.) (ÁB-3-311))</v>
      </c>
      <c r="M748" s="109" t="s">
        <v>1574</v>
      </c>
      <c r="N748" s="109" t="s">
        <v>1574</v>
      </c>
      <c r="O748" s="109"/>
      <c r="P748" s="109"/>
      <c r="Q748" s="111">
        <v>43979.770034722198</v>
      </c>
      <c r="R748" s="109" t="s">
        <v>1112</v>
      </c>
      <c r="S748" s="109" t="s">
        <v>3503</v>
      </c>
      <c r="T748" s="109" t="s">
        <v>3505</v>
      </c>
      <c r="U748" s="109" t="s">
        <v>3500</v>
      </c>
      <c r="V748" s="109" t="s">
        <v>4668</v>
      </c>
      <c r="W748" s="109" t="s">
        <v>4619</v>
      </c>
      <c r="X748" s="109"/>
      <c r="Y748" s="110">
        <v>0</v>
      </c>
      <c r="Z748" s="109"/>
      <c r="AA748" s="109" t="s">
        <v>5258</v>
      </c>
      <c r="AB748" s="109" t="s">
        <v>5258</v>
      </c>
      <c r="AC748" s="109" t="s">
        <v>161</v>
      </c>
      <c r="AD748" s="109" t="s">
        <v>5259</v>
      </c>
      <c r="AE748" s="110">
        <v>40</v>
      </c>
    </row>
    <row r="749" spans="1:31" x14ac:dyDescent="0.25">
      <c r="A749" s="109">
        <f>1*Táblázat2[[#This Row],[Órarendi igények]]</f>
        <v>299</v>
      </c>
      <c r="B749" s="109" t="s">
        <v>1578</v>
      </c>
      <c r="C749" s="109" t="s">
        <v>1697</v>
      </c>
      <c r="D749" s="109" t="s">
        <v>1698</v>
      </c>
      <c r="E749" s="109"/>
      <c r="F749" s="109" t="s">
        <v>4798</v>
      </c>
      <c r="G749" s="109" t="s">
        <v>1699</v>
      </c>
      <c r="H749" s="109" t="s">
        <v>1593</v>
      </c>
      <c r="I749" s="110">
        <v>25</v>
      </c>
      <c r="J749" s="109" t="s">
        <v>1700</v>
      </c>
      <c r="K749" s="110">
        <v>0</v>
      </c>
      <c r="L749" s="109" t="str">
        <f>CONCATENATE(Táblázat2[[#This Row],[Hét típusa]],Táblázat2[[#This Row],[Órarendi információ]])</f>
        <v>P:10:00-12:00(B gyakorló 14. (Kecskeméti u.) (ÁB-3-307))</v>
      </c>
      <c r="M749" s="109" t="s">
        <v>1574</v>
      </c>
      <c r="N749" s="109" t="s">
        <v>1574</v>
      </c>
      <c r="O749" s="109"/>
      <c r="P749" s="109"/>
      <c r="Q749" s="111">
        <v>43979.778391203698</v>
      </c>
      <c r="R749" s="109" t="s">
        <v>1109</v>
      </c>
      <c r="S749" s="109" t="s">
        <v>3503</v>
      </c>
      <c r="T749" s="109" t="s">
        <v>3505</v>
      </c>
      <c r="U749" s="109" t="s">
        <v>3500</v>
      </c>
      <c r="V749" s="109" t="s">
        <v>4678</v>
      </c>
      <c r="W749" s="109" t="s">
        <v>4619</v>
      </c>
      <c r="X749" s="109"/>
      <c r="Y749" s="110">
        <v>0</v>
      </c>
      <c r="Z749" s="109"/>
      <c r="AA749" s="109" t="s">
        <v>5240</v>
      </c>
      <c r="AB749" s="109" t="s">
        <v>5240</v>
      </c>
      <c r="AC749" s="109" t="s">
        <v>159</v>
      </c>
      <c r="AD749" s="109" t="s">
        <v>5241</v>
      </c>
      <c r="AE749" s="110">
        <v>40</v>
      </c>
    </row>
    <row r="750" spans="1:31" x14ac:dyDescent="0.25">
      <c r="A750" s="109">
        <f>1*Táblázat2[[#This Row],[Órarendi igények]]</f>
        <v>300</v>
      </c>
      <c r="B750" s="109" t="s">
        <v>1578</v>
      </c>
      <c r="C750" s="109" t="s">
        <v>1767</v>
      </c>
      <c r="D750" s="109" t="s">
        <v>1669</v>
      </c>
      <c r="E750" s="109"/>
      <c r="F750" s="109" t="s">
        <v>5151</v>
      </c>
      <c r="G750" s="109" t="s">
        <v>1768</v>
      </c>
      <c r="H750" s="109" t="s">
        <v>1593</v>
      </c>
      <c r="I750" s="110">
        <v>25</v>
      </c>
      <c r="J750" s="109" t="s">
        <v>1769</v>
      </c>
      <c r="K750" s="110">
        <v>0</v>
      </c>
      <c r="L750" s="109" t="str">
        <f>CONCATENATE(Táblázat2[[#This Row],[Hét típusa]],Táblázat2[[#This Row],[Órarendi információ]])</f>
        <v>CS:16:00-18:00(B gyakorló 03. (Magyar u.) (ÁB-0-4))</v>
      </c>
      <c r="M750" s="109" t="s">
        <v>1574</v>
      </c>
      <c r="N750" s="109" t="s">
        <v>1574</v>
      </c>
      <c r="O750" s="109"/>
      <c r="P750" s="109"/>
      <c r="Q750" s="111">
        <v>43979.778773148202</v>
      </c>
      <c r="R750" s="109" t="s">
        <v>2482</v>
      </c>
      <c r="S750" s="109" t="s">
        <v>4617</v>
      </c>
      <c r="T750" s="109" t="s">
        <v>4626</v>
      </c>
      <c r="U750" s="109" t="s">
        <v>3502</v>
      </c>
      <c r="V750" s="109" t="s">
        <v>4724</v>
      </c>
      <c r="W750" s="109" t="s">
        <v>4619</v>
      </c>
      <c r="X750" s="109"/>
      <c r="Y750" s="110">
        <v>0</v>
      </c>
      <c r="Z750" s="109"/>
      <c r="AA750" s="109" t="s">
        <v>5200</v>
      </c>
      <c r="AB750" s="109" t="s">
        <v>5200</v>
      </c>
      <c r="AC750" s="109" t="s">
        <v>148</v>
      </c>
      <c r="AD750" s="109" t="s">
        <v>5201</v>
      </c>
      <c r="AE750" s="110">
        <v>60</v>
      </c>
    </row>
    <row r="751" spans="1:31" x14ac:dyDescent="0.25">
      <c r="A751" s="109">
        <f>1*Táblázat2[[#This Row],[Órarendi igények]]</f>
        <v>301</v>
      </c>
      <c r="B751" s="109" t="s">
        <v>1613</v>
      </c>
      <c r="C751" s="109" t="s">
        <v>3076</v>
      </c>
      <c r="D751" s="109" t="s">
        <v>3041</v>
      </c>
      <c r="E751" s="109"/>
      <c r="F751" s="109" t="s">
        <v>5157</v>
      </c>
      <c r="G751" s="109" t="s">
        <v>3077</v>
      </c>
      <c r="H751" s="109" t="s">
        <v>1573</v>
      </c>
      <c r="I751" s="110">
        <v>90</v>
      </c>
      <c r="J751" s="109" t="s">
        <v>838</v>
      </c>
      <c r="K751" s="110">
        <v>0</v>
      </c>
      <c r="L751" s="109" t="str">
        <f>CONCATENATE(Táblázat2[[#This Row],[Hét típusa]],Táblázat2[[#This Row],[Órarendi információ]])</f>
        <v>CS:10:00-12:00(Távolléti oktatás (TÁVOLLÉTI))</v>
      </c>
      <c r="M751" s="109" t="s">
        <v>1574</v>
      </c>
      <c r="N751" s="109" t="s">
        <v>1574</v>
      </c>
      <c r="O751" s="109" t="s">
        <v>3589</v>
      </c>
      <c r="P751" s="109"/>
      <c r="Q751" s="111">
        <v>43992.444432870398</v>
      </c>
      <c r="R751" s="109" t="s">
        <v>2696</v>
      </c>
      <c r="S751" s="109" t="s">
        <v>4617</v>
      </c>
      <c r="T751" s="109" t="s">
        <v>3505</v>
      </c>
      <c r="U751" s="109" t="s">
        <v>3500</v>
      </c>
      <c r="V751" s="109" t="s">
        <v>5149</v>
      </c>
      <c r="W751" s="109" t="s">
        <v>4619</v>
      </c>
      <c r="X751" s="109"/>
      <c r="Y751" s="110">
        <v>0</v>
      </c>
      <c r="Z751" s="109"/>
      <c r="AA751" s="109" t="s">
        <v>5190</v>
      </c>
      <c r="AB751" s="109" t="s">
        <v>5190</v>
      </c>
      <c r="AC751" s="109" t="s">
        <v>5191</v>
      </c>
      <c r="AD751" s="109"/>
      <c r="AE751" s="110"/>
    </row>
    <row r="752" spans="1:31" x14ac:dyDescent="0.25">
      <c r="A752" s="109">
        <f>1*Táblázat2[[#This Row],[Órarendi igények]]</f>
        <v>302</v>
      </c>
      <c r="B752" s="109" t="s">
        <v>1613</v>
      </c>
      <c r="C752" s="109" t="s">
        <v>3085</v>
      </c>
      <c r="D752" s="109" t="s">
        <v>3086</v>
      </c>
      <c r="E752" s="109"/>
      <c r="F752" s="109" t="s">
        <v>5164</v>
      </c>
      <c r="G752" s="109" t="s">
        <v>3087</v>
      </c>
      <c r="H752" s="109" t="s">
        <v>1573</v>
      </c>
      <c r="I752" s="110">
        <v>90</v>
      </c>
      <c r="J752" s="109" t="s">
        <v>819</v>
      </c>
      <c r="K752" s="110">
        <v>0</v>
      </c>
      <c r="L752" s="109" t="str">
        <f>CONCATENATE(Táblázat2[[#This Row],[Hét típusa]],Táblázat2[[#This Row],[Órarendi információ]])</f>
        <v>CS:12:00-14:00(Távolléti oktatás (TÁVOLLÉTI))</v>
      </c>
      <c r="M752" s="109" t="s">
        <v>1574</v>
      </c>
      <c r="N752" s="109" t="s">
        <v>1574</v>
      </c>
      <c r="O752" s="109"/>
      <c r="P752" s="109"/>
      <c r="Q752" s="111">
        <v>43991.683275463001</v>
      </c>
      <c r="R752" s="109" t="s">
        <v>2821</v>
      </c>
      <c r="S752" s="109" t="s">
        <v>4617</v>
      </c>
      <c r="T752" s="109" t="s">
        <v>3500</v>
      </c>
      <c r="U752" s="109" t="s">
        <v>3501</v>
      </c>
      <c r="V752" s="109" t="s">
        <v>5149</v>
      </c>
      <c r="W752" s="109" t="s">
        <v>4619</v>
      </c>
      <c r="X752" s="109"/>
      <c r="Y752" s="110">
        <v>0</v>
      </c>
      <c r="Z752" s="109"/>
      <c r="AA752" s="109" t="s">
        <v>5190</v>
      </c>
      <c r="AB752" s="109" t="s">
        <v>5190</v>
      </c>
      <c r="AC752" s="109" t="s">
        <v>5191</v>
      </c>
      <c r="AD752" s="109"/>
      <c r="AE752" s="110"/>
    </row>
    <row r="753" spans="1:31" x14ac:dyDescent="0.25">
      <c r="A753" s="109">
        <f>1*Táblázat2[[#This Row],[Órarendi igények]]</f>
        <v>303</v>
      </c>
      <c r="B753" s="109" t="s">
        <v>2477</v>
      </c>
      <c r="C753" s="109" t="s">
        <v>2666</v>
      </c>
      <c r="D753" s="109" t="s">
        <v>1571</v>
      </c>
      <c r="E753" s="415" t="s">
        <v>82</v>
      </c>
      <c r="F753" s="109" t="s">
        <v>5386</v>
      </c>
      <c r="G753" s="109" t="s">
        <v>2667</v>
      </c>
      <c r="H753" s="109" t="s">
        <v>1573</v>
      </c>
      <c r="I753" s="110">
        <v>666</v>
      </c>
      <c r="J753" s="109" t="s">
        <v>2668</v>
      </c>
      <c r="K753" s="110">
        <v>0</v>
      </c>
      <c r="L753" s="109" t="str">
        <f>CONCATENATE(Táblázat2[[#This Row],[Hét típusa]],Táblázat2[[#This Row],[Órarendi információ]])</f>
        <v>--P:15:30-17:00; P:15:30-18:00</v>
      </c>
      <c r="M753" s="109" t="s">
        <v>1574</v>
      </c>
      <c r="N753" s="109" t="s">
        <v>1574</v>
      </c>
      <c r="O753" s="109"/>
      <c r="P753" s="109"/>
      <c r="Q753" s="111">
        <v>43986.537743055596</v>
      </c>
      <c r="R753" s="109" t="s">
        <v>2906</v>
      </c>
      <c r="S753" s="109" t="s">
        <v>3503</v>
      </c>
      <c r="T753" s="109" t="s">
        <v>3943</v>
      </c>
      <c r="U753" s="109" t="s">
        <v>3502</v>
      </c>
      <c r="V753" s="109"/>
      <c r="W753" s="109" t="s">
        <v>2359</v>
      </c>
      <c r="X753" s="109"/>
      <c r="Y753" s="110">
        <v>0</v>
      </c>
      <c r="Z753" s="109"/>
      <c r="AA753" s="109"/>
      <c r="AB753" s="109"/>
      <c r="AC753" s="109"/>
      <c r="AD753" s="109"/>
      <c r="AE753" s="110"/>
    </row>
    <row r="754" spans="1:31" x14ac:dyDescent="0.25">
      <c r="A754" s="109">
        <f>1*Táblázat2[[#This Row],[Órarendi igények]]</f>
        <v>303</v>
      </c>
      <c r="B754" s="109" t="s">
        <v>2477</v>
      </c>
      <c r="C754" s="109" t="s">
        <v>2666</v>
      </c>
      <c r="D754" s="109" t="s">
        <v>1571</v>
      </c>
      <c r="E754" s="415" t="s">
        <v>82</v>
      </c>
      <c r="F754" s="109" t="s">
        <v>5386</v>
      </c>
      <c r="G754" s="109" t="s">
        <v>2667</v>
      </c>
      <c r="H754" s="109" t="s">
        <v>1573</v>
      </c>
      <c r="I754" s="110">
        <v>666</v>
      </c>
      <c r="J754" s="109" t="s">
        <v>2668</v>
      </c>
      <c r="K754" s="110">
        <v>0</v>
      </c>
      <c r="L754" s="109" t="str">
        <f>CONCATENATE(Táblázat2[[#This Row],[Hét típusa]],Táblázat2[[#This Row],[Órarendi információ]])</f>
        <v>--P:15:30-17:00; P:15:30-18:00</v>
      </c>
      <c r="M754" s="109" t="s">
        <v>1574</v>
      </c>
      <c r="N754" s="109" t="s">
        <v>1574</v>
      </c>
      <c r="O754" s="109"/>
      <c r="P754" s="109"/>
      <c r="Q754" s="111">
        <v>43986.537743055596</v>
      </c>
      <c r="R754" s="109" t="s">
        <v>2906</v>
      </c>
      <c r="S754" s="109" t="s">
        <v>3503</v>
      </c>
      <c r="T754" s="109" t="s">
        <v>3943</v>
      </c>
      <c r="U754" s="109" t="s">
        <v>3538</v>
      </c>
      <c r="V754" s="109"/>
      <c r="W754" s="109" t="s">
        <v>4359</v>
      </c>
      <c r="X754" s="109"/>
      <c r="Y754" s="110">
        <v>0</v>
      </c>
      <c r="Z754" s="109"/>
      <c r="AA754" s="109"/>
      <c r="AB754" s="109"/>
      <c r="AC754" s="109"/>
      <c r="AD754" s="109"/>
      <c r="AE754" s="110"/>
    </row>
    <row r="755" spans="1:31" x14ac:dyDescent="0.25">
      <c r="A755" s="109">
        <f>1*Táblázat2[[#This Row],[Órarendi igények]]</f>
        <v>304</v>
      </c>
      <c r="B755" s="109" t="s">
        <v>2477</v>
      </c>
      <c r="C755" s="109" t="s">
        <v>2638</v>
      </c>
      <c r="D755" s="109" t="s">
        <v>1571</v>
      </c>
      <c r="E755" s="109"/>
      <c r="F755" s="109" t="s">
        <v>4600</v>
      </c>
      <c r="G755" s="109" t="s">
        <v>2639</v>
      </c>
      <c r="H755" s="109" t="s">
        <v>1573</v>
      </c>
      <c r="I755" s="110">
        <v>666</v>
      </c>
      <c r="J755" s="109" t="s">
        <v>1163</v>
      </c>
      <c r="K755" s="110">
        <v>0</v>
      </c>
      <c r="L755" s="109" t="str">
        <f>CONCATENATE(Táblázat2[[#This Row],[Hét típusa]],Táblázat2[[#This Row],[Órarendi információ]])</f>
        <v>P:10:00-11:30</v>
      </c>
      <c r="M755" s="109" t="s">
        <v>1574</v>
      </c>
      <c r="N755" s="109" t="s">
        <v>1574</v>
      </c>
      <c r="O755" s="109"/>
      <c r="P755" s="109"/>
      <c r="Q755" s="111">
        <v>43986.538368055597</v>
      </c>
      <c r="R755" s="109" t="s">
        <v>2696</v>
      </c>
      <c r="S755" s="109" t="s">
        <v>3503</v>
      </c>
      <c r="T755" s="109" t="s">
        <v>3505</v>
      </c>
      <c r="U755" s="109" t="s">
        <v>3923</v>
      </c>
      <c r="V755" s="109"/>
      <c r="W755" s="109" t="s">
        <v>4462</v>
      </c>
      <c r="X755" s="109"/>
      <c r="Y755" s="110">
        <v>0</v>
      </c>
      <c r="Z755" s="109"/>
      <c r="AA755" s="109"/>
      <c r="AB755" s="109"/>
      <c r="AC755" s="109"/>
      <c r="AD755" s="109"/>
      <c r="AE755" s="110"/>
    </row>
    <row r="756" spans="1:31" x14ac:dyDescent="0.25">
      <c r="A756" s="109">
        <f>1*Táblázat2[[#This Row],[Órarendi igények]]</f>
        <v>305</v>
      </c>
      <c r="B756" s="109" t="s">
        <v>2477</v>
      </c>
      <c r="C756" s="109" t="s">
        <v>2527</v>
      </c>
      <c r="D756" s="109" t="s">
        <v>1571</v>
      </c>
      <c r="E756" s="415" t="s">
        <v>82</v>
      </c>
      <c r="F756" s="109" t="s">
        <v>5351</v>
      </c>
      <c r="G756" s="109" t="s">
        <v>2528</v>
      </c>
      <c r="H756" s="109" t="s">
        <v>1573</v>
      </c>
      <c r="I756" s="110">
        <v>666</v>
      </c>
      <c r="J756" s="109" t="s">
        <v>822</v>
      </c>
      <c r="K756" s="110">
        <v>0</v>
      </c>
      <c r="L756" s="109" t="str">
        <f>CONCATENATE(Táblázat2[[#This Row],[Hét típusa]],Táblázat2[[#This Row],[Órarendi információ]])</f>
        <v>--SZO:09:00-13:00; SZO:09:00-12:15; SZO:09:00-11:30</v>
      </c>
      <c r="M756" s="109" t="s">
        <v>1574</v>
      </c>
      <c r="N756" s="109" t="s">
        <v>1574</v>
      </c>
      <c r="O756" s="109"/>
      <c r="P756" s="109"/>
      <c r="Q756" s="111">
        <v>43986.525092592601</v>
      </c>
      <c r="R756" s="109" t="s">
        <v>1159</v>
      </c>
      <c r="S756" s="109" t="s">
        <v>3828</v>
      </c>
      <c r="T756" s="109" t="s">
        <v>3540</v>
      </c>
      <c r="U756" s="109" t="s">
        <v>3923</v>
      </c>
      <c r="V756" s="109"/>
      <c r="W756" s="109" t="s">
        <v>4149</v>
      </c>
      <c r="X756" s="109"/>
      <c r="Y756" s="110">
        <v>0</v>
      </c>
      <c r="Z756" s="109"/>
      <c r="AA756" s="109"/>
      <c r="AB756" s="109"/>
      <c r="AC756" s="109"/>
      <c r="AD756" s="109"/>
      <c r="AE756" s="110"/>
    </row>
    <row r="757" spans="1:31" x14ac:dyDescent="0.25">
      <c r="A757" s="109">
        <f>1*Táblázat2[[#This Row],[Órarendi igények]]</f>
        <v>305</v>
      </c>
      <c r="B757" s="109" t="s">
        <v>2477</v>
      </c>
      <c r="C757" s="109" t="s">
        <v>2527</v>
      </c>
      <c r="D757" s="109" t="s">
        <v>1571</v>
      </c>
      <c r="E757" s="415" t="s">
        <v>82</v>
      </c>
      <c r="F757" s="109" t="s">
        <v>5351</v>
      </c>
      <c r="G757" s="109" t="s">
        <v>2528</v>
      </c>
      <c r="H757" s="109" t="s">
        <v>1573</v>
      </c>
      <c r="I757" s="110">
        <v>666</v>
      </c>
      <c r="J757" s="109" t="s">
        <v>822</v>
      </c>
      <c r="K757" s="110">
        <v>0</v>
      </c>
      <c r="L757" s="109" t="str">
        <f>CONCATENATE(Táblázat2[[#This Row],[Hét típusa]],Táblázat2[[#This Row],[Órarendi információ]])</f>
        <v>--SZO:09:00-13:00; SZO:09:00-12:15; SZO:09:00-11:30</v>
      </c>
      <c r="M757" s="109" t="s">
        <v>1574</v>
      </c>
      <c r="N757" s="109" t="s">
        <v>1574</v>
      </c>
      <c r="O757" s="109"/>
      <c r="P757" s="109"/>
      <c r="Q757" s="111">
        <v>43986.525092592601</v>
      </c>
      <c r="R757" s="109" t="s">
        <v>1159</v>
      </c>
      <c r="S757" s="109" t="s">
        <v>3828</v>
      </c>
      <c r="T757" s="109" t="s">
        <v>3540</v>
      </c>
      <c r="U757" s="109" t="s">
        <v>3537</v>
      </c>
      <c r="V757" s="109"/>
      <c r="W757" s="109" t="s">
        <v>2360</v>
      </c>
      <c r="X757" s="109"/>
      <c r="Y757" s="110">
        <v>0</v>
      </c>
      <c r="Z757" s="109"/>
      <c r="AA757" s="109"/>
      <c r="AB757" s="109"/>
      <c r="AC757" s="109"/>
      <c r="AD757" s="109"/>
      <c r="AE757" s="110"/>
    </row>
    <row r="758" spans="1:31" x14ac:dyDescent="0.25">
      <c r="A758" s="109">
        <f>1*Táblázat2[[#This Row],[Órarendi igények]]</f>
        <v>305</v>
      </c>
      <c r="B758" s="109" t="s">
        <v>2477</v>
      </c>
      <c r="C758" s="109" t="s">
        <v>2527</v>
      </c>
      <c r="D758" s="109" t="s">
        <v>1571</v>
      </c>
      <c r="E758" s="415" t="s">
        <v>82</v>
      </c>
      <c r="F758" s="109" t="s">
        <v>5351</v>
      </c>
      <c r="G758" s="109" t="s">
        <v>2528</v>
      </c>
      <c r="H758" s="109" t="s">
        <v>1573</v>
      </c>
      <c r="I758" s="110">
        <v>666</v>
      </c>
      <c r="J758" s="109" t="s">
        <v>822</v>
      </c>
      <c r="K758" s="110">
        <v>0</v>
      </c>
      <c r="L758" s="109" t="str">
        <f>CONCATENATE(Táblázat2[[#This Row],[Hét típusa]],Táblázat2[[#This Row],[Órarendi információ]])</f>
        <v>--SZO:09:00-13:00; SZO:09:00-12:15; SZO:09:00-11:30</v>
      </c>
      <c r="M758" s="109" t="s">
        <v>1574</v>
      </c>
      <c r="N758" s="109" t="s">
        <v>1574</v>
      </c>
      <c r="O758" s="109"/>
      <c r="P758" s="109"/>
      <c r="Q758" s="111">
        <v>43986.525092592601</v>
      </c>
      <c r="R758" s="109" t="s">
        <v>1159</v>
      </c>
      <c r="S758" s="109" t="s">
        <v>3828</v>
      </c>
      <c r="T758" s="109" t="s">
        <v>3540</v>
      </c>
      <c r="U758" s="109" t="s">
        <v>3958</v>
      </c>
      <c r="V758" s="109"/>
      <c r="W758" s="109" t="s">
        <v>2422</v>
      </c>
      <c r="X758" s="109"/>
      <c r="Y758" s="110">
        <v>0</v>
      </c>
      <c r="Z758" s="109"/>
      <c r="AA758" s="109"/>
      <c r="AB758" s="109"/>
      <c r="AC758" s="109"/>
      <c r="AD758" s="109"/>
      <c r="AE758" s="110"/>
    </row>
    <row r="759" spans="1:31" x14ac:dyDescent="0.25">
      <c r="A759" s="109">
        <f>1*Táblázat2[[#This Row],[Órarendi igények]]</f>
        <v>306</v>
      </c>
      <c r="B759" s="109" t="s">
        <v>1613</v>
      </c>
      <c r="C759" s="109" t="s">
        <v>2173</v>
      </c>
      <c r="D759" s="109" t="s">
        <v>1571</v>
      </c>
      <c r="E759" s="109"/>
      <c r="F759" s="109"/>
      <c r="G759" s="109" t="s">
        <v>2174</v>
      </c>
      <c r="H759" s="109" t="s">
        <v>1573</v>
      </c>
      <c r="I759" s="110">
        <v>666</v>
      </c>
      <c r="J759" s="109" t="s">
        <v>820</v>
      </c>
      <c r="K759" s="110">
        <v>0</v>
      </c>
      <c r="L759" s="109" t="s">
        <v>1574</v>
      </c>
      <c r="M759" s="109" t="s">
        <v>1574</v>
      </c>
      <c r="N759" s="109" t="s">
        <v>1574</v>
      </c>
      <c r="O759" s="109"/>
      <c r="P759" s="109"/>
      <c r="Q759" s="111">
        <v>43980.456469907404</v>
      </c>
      <c r="R759" s="109" t="s">
        <v>1160</v>
      </c>
      <c r="S759" s="109"/>
      <c r="T759" s="109"/>
      <c r="U759" s="109"/>
      <c r="V759" s="109"/>
      <c r="W759" s="109"/>
      <c r="X759" s="109"/>
      <c r="Y759" s="110">
        <v>0</v>
      </c>
      <c r="Z759" s="109"/>
      <c r="AA759" s="109"/>
      <c r="AB759" s="109"/>
      <c r="AC759" s="109"/>
      <c r="AD759" s="109"/>
      <c r="AE759" s="110"/>
    </row>
    <row r="760" spans="1:31" x14ac:dyDescent="0.25">
      <c r="A760" s="109">
        <f>1*Táblázat2[[#This Row],[Órarendi igények]]</f>
        <v>307</v>
      </c>
      <c r="B760" s="109" t="s">
        <v>1613</v>
      </c>
      <c r="C760" s="109" t="s">
        <v>3013</v>
      </c>
      <c r="D760" s="109" t="s">
        <v>1571</v>
      </c>
      <c r="E760" s="415"/>
      <c r="F760" s="109"/>
      <c r="G760" s="109" t="s">
        <v>3014</v>
      </c>
      <c r="H760" s="109" t="s">
        <v>1573</v>
      </c>
      <c r="I760" s="110">
        <v>666</v>
      </c>
      <c r="J760" s="109" t="s">
        <v>820</v>
      </c>
      <c r="K760" s="110">
        <v>0</v>
      </c>
      <c r="L760" s="109" t="s">
        <v>1574</v>
      </c>
      <c r="M760" s="109" t="s">
        <v>1574</v>
      </c>
      <c r="N760" s="109" t="s">
        <v>1574</v>
      </c>
      <c r="O760" s="109"/>
      <c r="P760" s="109"/>
      <c r="Q760" s="111">
        <v>43990.518101851798</v>
      </c>
      <c r="R760" s="109" t="s">
        <v>1160</v>
      </c>
      <c r="S760" s="109"/>
      <c r="T760" s="109"/>
      <c r="U760" s="109"/>
      <c r="V760" s="109"/>
      <c r="W760" s="109"/>
      <c r="X760" s="109"/>
      <c r="Y760" s="110">
        <v>0</v>
      </c>
      <c r="Z760" s="109"/>
      <c r="AA760" s="109"/>
      <c r="AB760" s="109"/>
      <c r="AC760" s="109"/>
      <c r="AD760" s="109"/>
      <c r="AE760" s="110"/>
    </row>
    <row r="761" spans="1:31" x14ac:dyDescent="0.25">
      <c r="A761" s="109">
        <f>1*Táblázat2[[#This Row],[Órarendi igények]]</f>
        <v>308</v>
      </c>
      <c r="B761" s="109" t="s">
        <v>1613</v>
      </c>
      <c r="C761" s="109" t="s">
        <v>2694</v>
      </c>
      <c r="D761" s="109" t="s">
        <v>1571</v>
      </c>
      <c r="E761" s="109"/>
      <c r="F761" s="109"/>
      <c r="G761" s="109" t="s">
        <v>2695</v>
      </c>
      <c r="H761" s="109" t="s">
        <v>1573</v>
      </c>
      <c r="I761" s="110">
        <v>666</v>
      </c>
      <c r="J761" s="109" t="s">
        <v>820</v>
      </c>
      <c r="K761" s="110">
        <v>0</v>
      </c>
      <c r="L761" s="109" t="s">
        <v>1574</v>
      </c>
      <c r="M761" s="109" t="s">
        <v>1574</v>
      </c>
      <c r="N761" s="109" t="s">
        <v>1574</v>
      </c>
      <c r="O761" s="109"/>
      <c r="P761" s="109"/>
      <c r="Q761" s="111">
        <v>43987.498587962997</v>
      </c>
      <c r="R761" s="109" t="s">
        <v>2696</v>
      </c>
      <c r="S761" s="109"/>
      <c r="T761" s="109"/>
      <c r="U761" s="109"/>
      <c r="V761" s="109"/>
      <c r="W761" s="109"/>
      <c r="X761" s="109"/>
      <c r="Y761" s="110">
        <v>0</v>
      </c>
      <c r="Z761" s="109"/>
      <c r="AA761" s="109"/>
      <c r="AB761" s="109"/>
      <c r="AC761" s="109"/>
      <c r="AD761" s="109"/>
      <c r="AE761" s="110"/>
    </row>
    <row r="762" spans="1:31" x14ac:dyDescent="0.25">
      <c r="A762" s="109">
        <f>1*Táblázat2[[#This Row],[Órarendi igények]]</f>
        <v>309</v>
      </c>
      <c r="B762" s="109" t="s">
        <v>1613</v>
      </c>
      <c r="C762" s="109" t="s">
        <v>2903</v>
      </c>
      <c r="D762" s="109" t="s">
        <v>1585</v>
      </c>
      <c r="E762" s="109"/>
      <c r="F762" s="109" t="s">
        <v>5101</v>
      </c>
      <c r="G762" s="109" t="s">
        <v>2791</v>
      </c>
      <c r="H762" s="109" t="s">
        <v>1587</v>
      </c>
      <c r="I762" s="110">
        <v>35</v>
      </c>
      <c r="J762" s="109" t="s">
        <v>1617</v>
      </c>
      <c r="K762" s="110">
        <v>0</v>
      </c>
      <c r="L762" s="109" t="str">
        <f>CONCATENATE(Táblázat2[[#This Row],[Hét típusa]],Táblázat2[[#This Row],[Órarendi információ]])</f>
        <v>H:14:00-16:00(B gyakorló 13. (Kecskeméti u.) (ÁB-3-305))</v>
      </c>
      <c r="M762" s="109" t="s">
        <v>1574</v>
      </c>
      <c r="N762" s="109" t="s">
        <v>1574</v>
      </c>
      <c r="O762" s="109"/>
      <c r="P762" s="109"/>
      <c r="Q762" s="111">
        <v>43987.529016203698</v>
      </c>
      <c r="R762" s="109" t="s">
        <v>2696</v>
      </c>
      <c r="S762" s="109" t="s">
        <v>4623</v>
      </c>
      <c r="T762" s="109" t="s">
        <v>3501</v>
      </c>
      <c r="U762" s="109" t="s">
        <v>4626</v>
      </c>
      <c r="V762" s="109" t="s">
        <v>4637</v>
      </c>
      <c r="W762" s="109" t="s">
        <v>4619</v>
      </c>
      <c r="X762" s="109"/>
      <c r="Y762" s="110">
        <v>0</v>
      </c>
      <c r="Z762" s="109"/>
      <c r="AA762" s="109" t="s">
        <v>5226</v>
      </c>
      <c r="AB762" s="109" t="s">
        <v>5226</v>
      </c>
      <c r="AC762" s="109" t="s">
        <v>158</v>
      </c>
      <c r="AD762" s="109" t="s">
        <v>5227</v>
      </c>
      <c r="AE762" s="110">
        <v>40</v>
      </c>
    </row>
    <row r="763" spans="1:31" x14ac:dyDescent="0.25">
      <c r="A763" s="109">
        <f>1*Táblázat2[[#This Row],[Órarendi igények]]</f>
        <v>310</v>
      </c>
      <c r="B763" s="109" t="s">
        <v>1613</v>
      </c>
      <c r="C763" s="109" t="s">
        <v>2790</v>
      </c>
      <c r="D763" s="109" t="s">
        <v>1640</v>
      </c>
      <c r="E763" s="109"/>
      <c r="F763" s="109" t="s">
        <v>5144</v>
      </c>
      <c r="G763" s="109" t="s">
        <v>2791</v>
      </c>
      <c r="H763" s="109" t="s">
        <v>1587</v>
      </c>
      <c r="I763" s="110">
        <v>35</v>
      </c>
      <c r="J763" s="109" t="s">
        <v>1617</v>
      </c>
      <c r="K763" s="110">
        <v>0</v>
      </c>
      <c r="L763" s="109" t="str">
        <f>CONCATENATE(Táblázat2[[#This Row],[Hét típusa]],Táblázat2[[#This Row],[Órarendi információ]])</f>
        <v>K:10:00-12:00(B gyakorló 13. (Kecskeméti u.) (ÁB-3-305))</v>
      </c>
      <c r="M763" s="109" t="s">
        <v>1574</v>
      </c>
      <c r="N763" s="109" t="s">
        <v>1574</v>
      </c>
      <c r="O763" s="109"/>
      <c r="P763" s="109"/>
      <c r="Q763" s="111">
        <v>43987.529479166697</v>
      </c>
      <c r="R763" s="109" t="s">
        <v>2696</v>
      </c>
      <c r="S763" s="109" t="s">
        <v>4635</v>
      </c>
      <c r="T763" s="109" t="s">
        <v>3505</v>
      </c>
      <c r="U763" s="109" t="s">
        <v>3500</v>
      </c>
      <c r="V763" s="109" t="s">
        <v>4637</v>
      </c>
      <c r="W763" s="109" t="s">
        <v>4619</v>
      </c>
      <c r="X763" s="109"/>
      <c r="Y763" s="110">
        <v>0</v>
      </c>
      <c r="Z763" s="109"/>
      <c r="AA763" s="109" t="s">
        <v>5226</v>
      </c>
      <c r="AB763" s="109" t="s">
        <v>5226</v>
      </c>
      <c r="AC763" s="109" t="s">
        <v>158</v>
      </c>
      <c r="AD763" s="109" t="s">
        <v>5227</v>
      </c>
      <c r="AE763" s="110">
        <v>40</v>
      </c>
    </row>
    <row r="764" spans="1:31" x14ac:dyDescent="0.25">
      <c r="A764" s="109">
        <f>1*Táblázat2[[#This Row],[Órarendi igények]]</f>
        <v>311</v>
      </c>
      <c r="B764" s="109" t="s">
        <v>1613</v>
      </c>
      <c r="C764" s="109" t="s">
        <v>2883</v>
      </c>
      <c r="D764" s="109" t="s">
        <v>1675</v>
      </c>
      <c r="E764" s="109"/>
      <c r="F764" s="109" t="s">
        <v>5135</v>
      </c>
      <c r="G764" s="109" t="s">
        <v>2791</v>
      </c>
      <c r="H764" s="109" t="s">
        <v>1587</v>
      </c>
      <c r="I764" s="110">
        <v>35</v>
      </c>
      <c r="J764" s="109" t="s">
        <v>1617</v>
      </c>
      <c r="K764" s="110">
        <v>0</v>
      </c>
      <c r="L764" s="109" t="str">
        <f>CONCATENATE(Táblázat2[[#This Row],[Hét típusa]],Táblázat2[[#This Row],[Órarendi információ]])</f>
        <v>K:12:00-14:00(B gyakorló 16. (Kecskeméti u.) (ÁB-3-311))</v>
      </c>
      <c r="M764" s="109" t="s">
        <v>1574</v>
      </c>
      <c r="N764" s="109" t="s">
        <v>1574</v>
      </c>
      <c r="O764" s="109"/>
      <c r="P764" s="109"/>
      <c r="Q764" s="111">
        <v>43987.529479166697</v>
      </c>
      <c r="R764" s="109" t="s">
        <v>2696</v>
      </c>
      <c r="S764" s="109" t="s">
        <v>4635</v>
      </c>
      <c r="T764" s="109" t="s">
        <v>3500</v>
      </c>
      <c r="U764" s="109" t="s">
        <v>3501</v>
      </c>
      <c r="V764" s="109" t="s">
        <v>4668</v>
      </c>
      <c r="W764" s="109" t="s">
        <v>4619</v>
      </c>
      <c r="X764" s="109"/>
      <c r="Y764" s="110">
        <v>0</v>
      </c>
      <c r="Z764" s="109"/>
      <c r="AA764" s="109" t="s">
        <v>5258</v>
      </c>
      <c r="AB764" s="109" t="s">
        <v>5258</v>
      </c>
      <c r="AC764" s="109" t="s">
        <v>161</v>
      </c>
      <c r="AD764" s="109" t="s">
        <v>5259</v>
      </c>
      <c r="AE764" s="110">
        <v>40</v>
      </c>
    </row>
    <row r="765" spans="1:31" x14ac:dyDescent="0.25">
      <c r="A765" s="109">
        <f>1*Táblázat2[[#This Row],[Órarendi igények]]</f>
        <v>312</v>
      </c>
      <c r="B765" s="109" t="s">
        <v>1613</v>
      </c>
      <c r="C765" s="109" t="s">
        <v>1729</v>
      </c>
      <c r="D765" s="109" t="s">
        <v>1634</v>
      </c>
      <c r="E765" s="109"/>
      <c r="F765" s="109" t="s">
        <v>4694</v>
      </c>
      <c r="G765" s="109" t="s">
        <v>1616</v>
      </c>
      <c r="H765" s="109" t="s">
        <v>1593</v>
      </c>
      <c r="I765" s="110">
        <v>0</v>
      </c>
      <c r="J765" s="109" t="s">
        <v>1617</v>
      </c>
      <c r="K765" s="110">
        <v>0</v>
      </c>
      <c r="L765" s="109" t="str">
        <f>CONCATENATE(Táblázat2[[#This Row],[Hét típusa]],Táblázat2[[#This Row],[Órarendi információ]])</f>
        <v>H:08:00-10:00(A tanterem I. (Somló auditórium) (ÁA-1-106))</v>
      </c>
      <c r="M765" s="109" t="s">
        <v>1574</v>
      </c>
      <c r="N765" s="109" t="s">
        <v>5294</v>
      </c>
      <c r="O765" s="109"/>
      <c r="P765" s="109"/>
      <c r="Q765" s="111">
        <v>43979.748993055597</v>
      </c>
      <c r="R765" s="109" t="s">
        <v>1384</v>
      </c>
      <c r="S765" s="109" t="s">
        <v>4623</v>
      </c>
      <c r="T765" s="109" t="s">
        <v>4632</v>
      </c>
      <c r="U765" s="109" t="s">
        <v>3505</v>
      </c>
      <c r="V765" s="109" t="s">
        <v>4649</v>
      </c>
      <c r="W765" s="109" t="s">
        <v>4619</v>
      </c>
      <c r="X765" s="109"/>
      <c r="Y765" s="110">
        <v>0</v>
      </c>
      <c r="Z765" s="109"/>
      <c r="AA765" s="109" t="s">
        <v>5206</v>
      </c>
      <c r="AB765" s="109" t="s">
        <v>5206</v>
      </c>
      <c r="AC765" s="109" t="s">
        <v>137</v>
      </c>
      <c r="AD765" s="109" t="s">
        <v>5207</v>
      </c>
      <c r="AE765" s="110">
        <v>200</v>
      </c>
    </row>
    <row r="766" spans="1:31" x14ac:dyDescent="0.25">
      <c r="A766" s="109">
        <f>1*Táblázat2[[#This Row],[Órarendi igények]]</f>
        <v>313</v>
      </c>
      <c r="B766" s="109" t="s">
        <v>1613</v>
      </c>
      <c r="C766" s="109" t="s">
        <v>1751</v>
      </c>
      <c r="D766" s="109" t="s">
        <v>1652</v>
      </c>
      <c r="E766" s="109"/>
      <c r="F766" s="109" t="s">
        <v>4912</v>
      </c>
      <c r="G766" s="109" t="s">
        <v>1616</v>
      </c>
      <c r="H766" s="109" t="s">
        <v>1593</v>
      </c>
      <c r="I766" s="110">
        <v>0</v>
      </c>
      <c r="J766" s="109" t="s">
        <v>1617</v>
      </c>
      <c r="K766" s="110">
        <v>0</v>
      </c>
      <c r="L766" s="109" t="str">
        <f>CONCATENATE(Táblázat2[[#This Row],[Hét típusa]],Táblázat2[[#This Row],[Órarendi információ]])</f>
        <v>H:14:00-16:00(A tanterem I. (Somló auditórium) (ÁA-1-106))</v>
      </c>
      <c r="M766" s="109" t="s">
        <v>1574</v>
      </c>
      <c r="N766" s="109" t="s">
        <v>5294</v>
      </c>
      <c r="O766" s="109"/>
      <c r="P766" s="109"/>
      <c r="Q766" s="111">
        <v>43979.749085648102</v>
      </c>
      <c r="R766" s="109" t="s">
        <v>1384</v>
      </c>
      <c r="S766" s="109" t="s">
        <v>4623</v>
      </c>
      <c r="T766" s="109" t="s">
        <v>3501</v>
      </c>
      <c r="U766" s="109" t="s">
        <v>4626</v>
      </c>
      <c r="V766" s="109" t="s">
        <v>4649</v>
      </c>
      <c r="W766" s="109" t="s">
        <v>4619</v>
      </c>
      <c r="X766" s="109"/>
      <c r="Y766" s="110">
        <v>0</v>
      </c>
      <c r="Z766" s="109"/>
      <c r="AA766" s="109" t="s">
        <v>5206</v>
      </c>
      <c r="AB766" s="109" t="s">
        <v>5206</v>
      </c>
      <c r="AC766" s="109" t="s">
        <v>137</v>
      </c>
      <c r="AD766" s="109" t="s">
        <v>5207</v>
      </c>
      <c r="AE766" s="110">
        <v>200</v>
      </c>
    </row>
    <row r="767" spans="1:31" x14ac:dyDescent="0.25">
      <c r="A767" s="109">
        <f>1*Táblázat2[[#This Row],[Órarendi igények]]</f>
        <v>314</v>
      </c>
      <c r="B767" s="109" t="s">
        <v>1613</v>
      </c>
      <c r="C767" s="109" t="s">
        <v>1724</v>
      </c>
      <c r="D767" s="109" t="s">
        <v>1664</v>
      </c>
      <c r="E767" s="109"/>
      <c r="F767" s="109" t="s">
        <v>5011</v>
      </c>
      <c r="G767" s="109" t="s">
        <v>1616</v>
      </c>
      <c r="H767" s="109" t="s">
        <v>1593</v>
      </c>
      <c r="I767" s="110">
        <v>0</v>
      </c>
      <c r="J767" s="109" t="s">
        <v>1617</v>
      </c>
      <c r="K767" s="110">
        <v>0</v>
      </c>
      <c r="L767" s="109" t="str">
        <f>CONCATENATE(Táblázat2[[#This Row],[Hét típusa]],Táblázat2[[#This Row],[Órarendi információ]])</f>
        <v>CS:12:00-14:00(A tanterem I. (Somló auditórium) (ÁA-1-106))</v>
      </c>
      <c r="M767" s="109" t="s">
        <v>1574</v>
      </c>
      <c r="N767" s="109" t="s">
        <v>5294</v>
      </c>
      <c r="O767" s="109"/>
      <c r="P767" s="109"/>
      <c r="Q767" s="111">
        <v>43979.7490972222</v>
      </c>
      <c r="R767" s="109" t="s">
        <v>2696</v>
      </c>
      <c r="S767" s="109" t="s">
        <v>4617</v>
      </c>
      <c r="T767" s="109" t="s">
        <v>3500</v>
      </c>
      <c r="U767" s="109" t="s">
        <v>3501</v>
      </c>
      <c r="V767" s="109" t="s">
        <v>4649</v>
      </c>
      <c r="W767" s="109" t="s">
        <v>4619</v>
      </c>
      <c r="X767" s="109"/>
      <c r="Y767" s="110">
        <v>0</v>
      </c>
      <c r="Z767" s="109"/>
      <c r="AA767" s="109" t="s">
        <v>5206</v>
      </c>
      <c r="AB767" s="109" t="s">
        <v>5206</v>
      </c>
      <c r="AC767" s="109" t="s">
        <v>137</v>
      </c>
      <c r="AD767" s="109" t="s">
        <v>5207</v>
      </c>
      <c r="AE767" s="110">
        <v>200</v>
      </c>
    </row>
    <row r="768" spans="1:31" x14ac:dyDescent="0.25">
      <c r="A768" s="109">
        <f>1*Táblázat2[[#This Row],[Órarendi igények]]</f>
        <v>315</v>
      </c>
      <c r="B768" s="109" t="s">
        <v>1613</v>
      </c>
      <c r="C768" s="109" t="s">
        <v>1725</v>
      </c>
      <c r="D768" s="109" t="s">
        <v>1602</v>
      </c>
      <c r="E768" s="109"/>
      <c r="F768" s="109" t="s">
        <v>4620</v>
      </c>
      <c r="G768" s="109" t="s">
        <v>1616</v>
      </c>
      <c r="H768" s="109" t="s">
        <v>1593</v>
      </c>
      <c r="I768" s="110">
        <v>0</v>
      </c>
      <c r="J768" s="109" t="s">
        <v>1617</v>
      </c>
      <c r="K768" s="110">
        <v>0</v>
      </c>
      <c r="L768" s="109" t="str">
        <f>CONCATENATE(Táblázat2[[#This Row],[Hét típusa]],Táblázat2[[#This Row],[Órarendi információ]])</f>
        <v>CS:12:00-14:00(B tanterem II. (Magyar u.) (ÁB-1,5-112))</v>
      </c>
      <c r="M768" s="109" t="s">
        <v>1574</v>
      </c>
      <c r="N768" s="109" t="s">
        <v>5294</v>
      </c>
      <c r="O768" s="109"/>
      <c r="P768" s="109"/>
      <c r="Q768" s="111">
        <v>43979.7490972222</v>
      </c>
      <c r="R768" s="109" t="s">
        <v>1159</v>
      </c>
      <c r="S768" s="109" t="s">
        <v>4617</v>
      </c>
      <c r="T768" s="109" t="s">
        <v>3500</v>
      </c>
      <c r="U768" s="109" t="s">
        <v>3501</v>
      </c>
      <c r="V768" s="109" t="s">
        <v>4621</v>
      </c>
      <c r="W768" s="109" t="s">
        <v>4619</v>
      </c>
      <c r="X768" s="109"/>
      <c r="Y768" s="110">
        <v>0</v>
      </c>
      <c r="Z768" s="109"/>
      <c r="AA768" s="109" t="s">
        <v>5218</v>
      </c>
      <c r="AB768" s="109" t="s">
        <v>5218</v>
      </c>
      <c r="AC768" s="109" t="s">
        <v>167</v>
      </c>
      <c r="AD768" s="109" t="s">
        <v>5219</v>
      </c>
      <c r="AE768" s="110">
        <v>86</v>
      </c>
    </row>
    <row r="769" spans="1:31" x14ac:dyDescent="0.25">
      <c r="A769" s="109">
        <f>1*Táblázat2[[#This Row],[Órarendi igények]]</f>
        <v>316</v>
      </c>
      <c r="B769" s="109" t="s">
        <v>1613</v>
      </c>
      <c r="C769" s="109" t="s">
        <v>1614</v>
      </c>
      <c r="D769" s="109" t="s">
        <v>1615</v>
      </c>
      <c r="E769" s="109"/>
      <c r="F769" s="109" t="s">
        <v>4712</v>
      </c>
      <c r="G769" s="109" t="s">
        <v>1616</v>
      </c>
      <c r="H769" s="109" t="s">
        <v>1593</v>
      </c>
      <c r="I769" s="110">
        <v>0</v>
      </c>
      <c r="J769" s="109" t="s">
        <v>1617</v>
      </c>
      <c r="K769" s="110">
        <v>0</v>
      </c>
      <c r="L769" s="109" t="str">
        <f>CONCATENATE(Táblázat2[[#This Row],[Hét típusa]],Táblázat2[[#This Row],[Órarendi információ]])</f>
        <v>SZE:10:00-12:00(A gyakorló 04. (ÁA-a-8))</v>
      </c>
      <c r="M769" s="109" t="s">
        <v>1574</v>
      </c>
      <c r="N769" s="109" t="s">
        <v>5294</v>
      </c>
      <c r="O769" s="109"/>
      <c r="P769" s="109"/>
      <c r="Q769" s="111">
        <v>43979.7490972222</v>
      </c>
      <c r="R769" s="109" t="s">
        <v>2705</v>
      </c>
      <c r="S769" s="109" t="s">
        <v>4629</v>
      </c>
      <c r="T769" s="109" t="s">
        <v>3505</v>
      </c>
      <c r="U769" s="109" t="s">
        <v>3500</v>
      </c>
      <c r="V769" s="109" t="s">
        <v>4676</v>
      </c>
      <c r="W769" s="109" t="s">
        <v>4619</v>
      </c>
      <c r="X769" s="109"/>
      <c r="Y769" s="110">
        <v>0</v>
      </c>
      <c r="Z769" s="109"/>
      <c r="AA769" s="109" t="s">
        <v>5204</v>
      </c>
      <c r="AB769" s="109" t="s">
        <v>5204</v>
      </c>
      <c r="AC769" s="109" t="s">
        <v>113</v>
      </c>
      <c r="AD769" s="109" t="s">
        <v>5205</v>
      </c>
      <c r="AE769" s="110">
        <v>40</v>
      </c>
    </row>
    <row r="770" spans="1:31" x14ac:dyDescent="0.25">
      <c r="A770" s="109">
        <f>1*Táblázat2[[#This Row],[Órarendi igények]]</f>
        <v>317</v>
      </c>
      <c r="B770" s="109" t="s">
        <v>1613</v>
      </c>
      <c r="C770" s="109" t="s">
        <v>1682</v>
      </c>
      <c r="D770" s="109" t="s">
        <v>1666</v>
      </c>
      <c r="E770" s="109"/>
      <c r="F770" s="109" t="s">
        <v>4872</v>
      </c>
      <c r="G770" s="109" t="s">
        <v>1616</v>
      </c>
      <c r="H770" s="109" t="s">
        <v>1593</v>
      </c>
      <c r="I770" s="110">
        <v>0</v>
      </c>
      <c r="J770" s="109" t="s">
        <v>1617</v>
      </c>
      <c r="K770" s="110">
        <v>0</v>
      </c>
      <c r="L770" s="109" t="str">
        <f>CONCATENATE(Táblázat2[[#This Row],[Hét típusa]],Táblázat2[[#This Row],[Órarendi információ]])</f>
        <v>SZE:14:00-16:00(A tanterem I. (Somló auditórium) (ÁA-1-106))</v>
      </c>
      <c r="M770" s="109" t="s">
        <v>1574</v>
      </c>
      <c r="N770" s="109" t="s">
        <v>5294</v>
      </c>
      <c r="O770" s="109"/>
      <c r="P770" s="109"/>
      <c r="Q770" s="111">
        <v>43979.7490972222</v>
      </c>
      <c r="R770" s="109" t="s">
        <v>2706</v>
      </c>
      <c r="S770" s="109" t="s">
        <v>4629</v>
      </c>
      <c r="T770" s="109" t="s">
        <v>3501</v>
      </c>
      <c r="U770" s="109" t="s">
        <v>4626</v>
      </c>
      <c r="V770" s="109" t="s">
        <v>4649</v>
      </c>
      <c r="W770" s="109" t="s">
        <v>4619</v>
      </c>
      <c r="X770" s="109"/>
      <c r="Y770" s="110">
        <v>0</v>
      </c>
      <c r="Z770" s="109"/>
      <c r="AA770" s="109" t="s">
        <v>5206</v>
      </c>
      <c r="AB770" s="109" t="s">
        <v>5206</v>
      </c>
      <c r="AC770" s="109" t="s">
        <v>137</v>
      </c>
      <c r="AD770" s="109" t="s">
        <v>5207</v>
      </c>
      <c r="AE770" s="110">
        <v>200</v>
      </c>
    </row>
    <row r="771" spans="1:31" x14ac:dyDescent="0.25">
      <c r="A771" s="109">
        <f>1*Táblázat2[[#This Row],[Órarendi igények]]</f>
        <v>318</v>
      </c>
      <c r="B771" s="109" t="s">
        <v>1613</v>
      </c>
      <c r="C771" s="109" t="s">
        <v>1618</v>
      </c>
      <c r="D771" s="109" t="s">
        <v>1619</v>
      </c>
      <c r="E771" s="109"/>
      <c r="F771" s="109" t="s">
        <v>4962</v>
      </c>
      <c r="G771" s="109" t="s">
        <v>1616</v>
      </c>
      <c r="H771" s="109" t="s">
        <v>1593</v>
      </c>
      <c r="I771" s="110">
        <v>0</v>
      </c>
      <c r="J771" s="109" t="s">
        <v>1617</v>
      </c>
      <c r="K771" s="110">
        <v>0</v>
      </c>
      <c r="L771" s="109" t="str">
        <f>CONCATENATE(Táblázat2[[#This Row],[Hét típusa]],Táblázat2[[#This Row],[Órarendi információ]])</f>
        <v>CS:14:00-16:00(B tanterem II. (Magyar u.) (ÁB-1,5-112))</v>
      </c>
      <c r="M771" s="109" t="s">
        <v>1574</v>
      </c>
      <c r="N771" s="109" t="s">
        <v>5294</v>
      </c>
      <c r="O771" s="109"/>
      <c r="P771" s="109"/>
      <c r="Q771" s="111">
        <v>43979.7490972222</v>
      </c>
      <c r="R771" s="109" t="s">
        <v>1159</v>
      </c>
      <c r="S771" s="109" t="s">
        <v>4617</v>
      </c>
      <c r="T771" s="109" t="s">
        <v>3501</v>
      </c>
      <c r="U771" s="109" t="s">
        <v>4626</v>
      </c>
      <c r="V771" s="109" t="s">
        <v>4621</v>
      </c>
      <c r="W771" s="109" t="s">
        <v>4619</v>
      </c>
      <c r="X771" s="109"/>
      <c r="Y771" s="110">
        <v>0</v>
      </c>
      <c r="Z771" s="109"/>
      <c r="AA771" s="109" t="s">
        <v>5218</v>
      </c>
      <c r="AB771" s="109" t="s">
        <v>5218</v>
      </c>
      <c r="AC771" s="109" t="s">
        <v>167</v>
      </c>
      <c r="AD771" s="109" t="s">
        <v>5219</v>
      </c>
      <c r="AE771" s="110">
        <v>86</v>
      </c>
    </row>
    <row r="772" spans="1:31" x14ac:dyDescent="0.25">
      <c r="A772" s="109">
        <f>1*Táblázat2[[#This Row],[Órarendi igények]]</f>
        <v>319</v>
      </c>
      <c r="B772" s="109" t="s">
        <v>1613</v>
      </c>
      <c r="C772" s="109" t="s">
        <v>1620</v>
      </c>
      <c r="D772" s="109" t="s">
        <v>1621</v>
      </c>
      <c r="E772" s="109"/>
      <c r="F772" s="109" t="s">
        <v>4913</v>
      </c>
      <c r="G772" s="109" t="s">
        <v>1616</v>
      </c>
      <c r="H772" s="109" t="s">
        <v>1593</v>
      </c>
      <c r="I772" s="110">
        <v>0</v>
      </c>
      <c r="J772" s="109" t="s">
        <v>1617</v>
      </c>
      <c r="K772" s="110">
        <v>0</v>
      </c>
      <c r="L772" s="109" t="str">
        <f>CONCATENATE(Táblázat2[[#This Row],[Hét típusa]],Táblázat2[[#This Row],[Órarendi információ]])</f>
        <v>SZE:16:00-18:00(A tanterem I. (Somló auditórium) (ÁA-1-106))</v>
      </c>
      <c r="M772" s="109" t="s">
        <v>1574</v>
      </c>
      <c r="N772" s="109" t="s">
        <v>5294</v>
      </c>
      <c r="O772" s="109"/>
      <c r="P772" s="109"/>
      <c r="Q772" s="111">
        <v>43979.7490972222</v>
      </c>
      <c r="R772" s="109" t="s">
        <v>2706</v>
      </c>
      <c r="S772" s="109" t="s">
        <v>4629</v>
      </c>
      <c r="T772" s="109" t="s">
        <v>4626</v>
      </c>
      <c r="U772" s="109" t="s">
        <v>3502</v>
      </c>
      <c r="V772" s="109" t="s">
        <v>4649</v>
      </c>
      <c r="W772" s="109" t="s">
        <v>4619</v>
      </c>
      <c r="X772" s="109"/>
      <c r="Y772" s="110">
        <v>0</v>
      </c>
      <c r="Z772" s="109"/>
      <c r="AA772" s="109" t="s">
        <v>5206</v>
      </c>
      <c r="AB772" s="109" t="s">
        <v>5206</v>
      </c>
      <c r="AC772" s="109" t="s">
        <v>137</v>
      </c>
      <c r="AD772" s="109" t="s">
        <v>5207</v>
      </c>
      <c r="AE772" s="110">
        <v>200</v>
      </c>
    </row>
    <row r="773" spans="1:31" x14ac:dyDescent="0.25">
      <c r="A773" s="109">
        <f>1*Táblázat2[[#This Row],[Órarendi igények]]</f>
        <v>320</v>
      </c>
      <c r="B773" s="109" t="s">
        <v>1613</v>
      </c>
      <c r="C773" s="109" t="s">
        <v>1797</v>
      </c>
      <c r="D773" s="109" t="s">
        <v>1654</v>
      </c>
      <c r="E773" s="109"/>
      <c r="F773" s="109" t="s">
        <v>4773</v>
      </c>
      <c r="G773" s="109" t="s">
        <v>1616</v>
      </c>
      <c r="H773" s="109" t="s">
        <v>1593</v>
      </c>
      <c r="I773" s="110">
        <v>0</v>
      </c>
      <c r="J773" s="109" t="s">
        <v>1617</v>
      </c>
      <c r="K773" s="110">
        <v>0</v>
      </c>
      <c r="L773" s="109" t="str">
        <f>CONCATENATE(Táblázat2[[#This Row],[Hét típusa]],Táblázat2[[#This Row],[Órarendi információ]])</f>
        <v>H:12:00-14:00(A tanterem I. (Somló auditórium) (ÁA-1-106))</v>
      </c>
      <c r="M773" s="109" t="s">
        <v>1574</v>
      </c>
      <c r="N773" s="109" t="s">
        <v>5294</v>
      </c>
      <c r="O773" s="109"/>
      <c r="P773" s="109"/>
      <c r="Q773" s="111">
        <v>43979.7490972222</v>
      </c>
      <c r="R773" s="109" t="s">
        <v>2696</v>
      </c>
      <c r="S773" s="109" t="s">
        <v>4623</v>
      </c>
      <c r="T773" s="109" t="s">
        <v>3500</v>
      </c>
      <c r="U773" s="109" t="s">
        <v>3501</v>
      </c>
      <c r="V773" s="109" t="s">
        <v>4649</v>
      </c>
      <c r="W773" s="109" t="s">
        <v>4619</v>
      </c>
      <c r="X773" s="109"/>
      <c r="Y773" s="110">
        <v>0</v>
      </c>
      <c r="Z773" s="109"/>
      <c r="AA773" s="109" t="s">
        <v>5206</v>
      </c>
      <c r="AB773" s="109" t="s">
        <v>5206</v>
      </c>
      <c r="AC773" s="109" t="s">
        <v>137</v>
      </c>
      <c r="AD773" s="109" t="s">
        <v>5207</v>
      </c>
      <c r="AE773" s="110">
        <v>200</v>
      </c>
    </row>
    <row r="774" spans="1:31" x14ac:dyDescent="0.25">
      <c r="A774" s="109">
        <f>1*Táblázat2[[#This Row],[Órarendi igények]]</f>
        <v>321</v>
      </c>
      <c r="B774" s="109" t="s">
        <v>1613</v>
      </c>
      <c r="C774" s="109" t="s">
        <v>1662</v>
      </c>
      <c r="D774" s="109" t="s">
        <v>1661</v>
      </c>
      <c r="E774" s="109"/>
      <c r="F774" s="109" t="s">
        <v>5012</v>
      </c>
      <c r="G774" s="109" t="s">
        <v>1616</v>
      </c>
      <c r="H774" s="109" t="s">
        <v>1593</v>
      </c>
      <c r="I774" s="110">
        <v>0</v>
      </c>
      <c r="J774" s="109" t="s">
        <v>1617</v>
      </c>
      <c r="K774" s="110">
        <v>0</v>
      </c>
      <c r="L774" s="109" t="str">
        <f>CONCATENATE(Táblázat2[[#This Row],[Hét típusa]],Táblázat2[[#This Row],[Órarendi információ]])</f>
        <v>H:18:00-20:00(A tanterem I. (Somló auditórium) (ÁA-1-106))</v>
      </c>
      <c r="M774" s="109" t="s">
        <v>1574</v>
      </c>
      <c r="N774" s="109" t="s">
        <v>5294</v>
      </c>
      <c r="O774" s="109"/>
      <c r="P774" s="109"/>
      <c r="Q774" s="111">
        <v>43979.7490972222</v>
      </c>
      <c r="R774" s="109"/>
      <c r="S774" s="109" t="s">
        <v>4623</v>
      </c>
      <c r="T774" s="109" t="s">
        <v>3502</v>
      </c>
      <c r="U774" s="109" t="s">
        <v>4639</v>
      </c>
      <c r="V774" s="109" t="s">
        <v>4649</v>
      </c>
      <c r="W774" s="109" t="s">
        <v>4619</v>
      </c>
      <c r="X774" s="109"/>
      <c r="Y774" s="110">
        <v>0</v>
      </c>
      <c r="Z774" s="109"/>
      <c r="AA774" s="109" t="s">
        <v>5206</v>
      </c>
      <c r="AB774" s="109" t="s">
        <v>5206</v>
      </c>
      <c r="AC774" s="109" t="s">
        <v>137</v>
      </c>
      <c r="AD774" s="109" t="s">
        <v>5207</v>
      </c>
      <c r="AE774" s="110">
        <v>200</v>
      </c>
    </row>
    <row r="775" spans="1:31" x14ac:dyDescent="0.25">
      <c r="A775" s="109">
        <f>1*Táblázat2[[#This Row],[Órarendi igények]]</f>
        <v>322</v>
      </c>
      <c r="B775" s="109" t="s">
        <v>1613</v>
      </c>
      <c r="C775" s="109" t="s">
        <v>1770</v>
      </c>
      <c r="D775" s="109" t="s">
        <v>1606</v>
      </c>
      <c r="E775" s="109"/>
      <c r="F775" s="109" t="s">
        <v>5013</v>
      </c>
      <c r="G775" s="109" t="s">
        <v>1616</v>
      </c>
      <c r="H775" s="109" t="s">
        <v>1593</v>
      </c>
      <c r="I775" s="110">
        <v>0</v>
      </c>
      <c r="J775" s="109" t="s">
        <v>1617</v>
      </c>
      <c r="K775" s="110">
        <v>0</v>
      </c>
      <c r="L775" s="109" t="str">
        <f>CONCATENATE(Táblázat2[[#This Row],[Hét típusa]],Táblázat2[[#This Row],[Órarendi információ]])</f>
        <v>H:08:00-10:00(A tanterem V. (ÁA-2-221))</v>
      </c>
      <c r="M775" s="109" t="s">
        <v>1574</v>
      </c>
      <c r="N775" s="109" t="s">
        <v>5294</v>
      </c>
      <c r="O775" s="109"/>
      <c r="P775" s="109"/>
      <c r="Q775" s="111">
        <v>43979.7490972222</v>
      </c>
      <c r="R775" s="109" t="s">
        <v>1160</v>
      </c>
      <c r="S775" s="109" t="s">
        <v>4623</v>
      </c>
      <c r="T775" s="109" t="s">
        <v>4632</v>
      </c>
      <c r="U775" s="109" t="s">
        <v>3505</v>
      </c>
      <c r="V775" s="109" t="s">
        <v>4644</v>
      </c>
      <c r="W775" s="109" t="s">
        <v>4619</v>
      </c>
      <c r="X775" s="109"/>
      <c r="Y775" s="110">
        <v>0</v>
      </c>
      <c r="Z775" s="109"/>
      <c r="AA775" s="109" t="s">
        <v>5214</v>
      </c>
      <c r="AB775" s="109" t="s">
        <v>5214</v>
      </c>
      <c r="AC775" s="109" t="s">
        <v>142</v>
      </c>
      <c r="AD775" s="109" t="s">
        <v>5215</v>
      </c>
      <c r="AE775" s="110">
        <v>40</v>
      </c>
    </row>
    <row r="776" spans="1:31" x14ac:dyDescent="0.25">
      <c r="A776" s="109">
        <f>1*Táblázat2[[#This Row],[Órarendi igények]]</f>
        <v>323</v>
      </c>
      <c r="B776" s="109" t="s">
        <v>1613</v>
      </c>
      <c r="C776" s="109" t="s">
        <v>1683</v>
      </c>
      <c r="D776" s="109" t="s">
        <v>1656</v>
      </c>
      <c r="E776" s="109"/>
      <c r="F776" s="109" t="s">
        <v>5014</v>
      </c>
      <c r="G776" s="109" t="s">
        <v>1616</v>
      </c>
      <c r="H776" s="109" t="s">
        <v>1593</v>
      </c>
      <c r="I776" s="110">
        <v>0</v>
      </c>
      <c r="J776" s="109" t="s">
        <v>1617</v>
      </c>
      <c r="K776" s="110">
        <v>0</v>
      </c>
      <c r="L776" s="109" t="str">
        <f>CONCATENATE(Táblázat2[[#This Row],[Hét típusa]],Táblázat2[[#This Row],[Órarendi információ]])</f>
        <v>CS:12:00-14:00(B tanterem I. (Magyar u.) (ÁB-0-3))</v>
      </c>
      <c r="M776" s="109" t="s">
        <v>1574</v>
      </c>
      <c r="N776" s="109" t="s">
        <v>5294</v>
      </c>
      <c r="O776" s="109"/>
      <c r="P776" s="109"/>
      <c r="Q776" s="111">
        <v>43979.7490972222</v>
      </c>
      <c r="R776" s="109" t="s">
        <v>2705</v>
      </c>
      <c r="S776" s="109" t="s">
        <v>4617</v>
      </c>
      <c r="T776" s="109" t="s">
        <v>3500</v>
      </c>
      <c r="U776" s="109" t="s">
        <v>3501</v>
      </c>
      <c r="V776" s="109" t="s">
        <v>4614</v>
      </c>
      <c r="W776" s="109" t="s">
        <v>4619</v>
      </c>
      <c r="X776" s="109"/>
      <c r="Y776" s="110">
        <v>0</v>
      </c>
      <c r="Z776" s="109"/>
      <c r="AA776" s="109" t="s">
        <v>5202</v>
      </c>
      <c r="AB776" s="109" t="s">
        <v>5202</v>
      </c>
      <c r="AC776" s="109" t="s">
        <v>166</v>
      </c>
      <c r="AD776" s="109" t="s">
        <v>5203</v>
      </c>
      <c r="AE776" s="110">
        <v>96</v>
      </c>
    </row>
    <row r="777" spans="1:31" x14ac:dyDescent="0.25">
      <c r="A777" s="109">
        <f>1*Táblázat2[[#This Row],[Órarendi igények]]</f>
        <v>324</v>
      </c>
      <c r="B777" s="109" t="s">
        <v>1613</v>
      </c>
      <c r="C777" s="109" t="s">
        <v>1726</v>
      </c>
      <c r="D777" s="109" t="s">
        <v>1636</v>
      </c>
      <c r="E777" s="415"/>
      <c r="F777" s="109" t="s">
        <v>5015</v>
      </c>
      <c r="G777" s="109" t="s">
        <v>1616</v>
      </c>
      <c r="H777" s="109" t="s">
        <v>1593</v>
      </c>
      <c r="I777" s="110">
        <v>0</v>
      </c>
      <c r="J777" s="109" t="s">
        <v>1617</v>
      </c>
      <c r="K777" s="110">
        <v>0</v>
      </c>
      <c r="L777" s="109" t="str">
        <f>CONCATENATE(Táblázat2[[#This Row],[Hét típusa]],Táblázat2[[#This Row],[Órarendi információ]])</f>
        <v>H:12:00-14:00(A tanterem V. (ÁA-2-221))</v>
      </c>
      <c r="M777" s="109" t="s">
        <v>1574</v>
      </c>
      <c r="N777" s="109" t="s">
        <v>5294</v>
      </c>
      <c r="O777" s="109"/>
      <c r="P777" s="109"/>
      <c r="Q777" s="111">
        <v>43979.7490972222</v>
      </c>
      <c r="R777" s="109" t="s">
        <v>1160</v>
      </c>
      <c r="S777" s="109" t="s">
        <v>4623</v>
      </c>
      <c r="T777" s="109" t="s">
        <v>3500</v>
      </c>
      <c r="U777" s="109" t="s">
        <v>3501</v>
      </c>
      <c r="V777" s="109" t="s">
        <v>4644</v>
      </c>
      <c r="W777" s="109" t="s">
        <v>4619</v>
      </c>
      <c r="X777" s="109"/>
      <c r="Y777" s="110">
        <v>0</v>
      </c>
      <c r="Z777" s="109"/>
      <c r="AA777" s="109" t="s">
        <v>5214</v>
      </c>
      <c r="AB777" s="109" t="s">
        <v>5214</v>
      </c>
      <c r="AC777" s="109" t="s">
        <v>142</v>
      </c>
      <c r="AD777" s="109" t="s">
        <v>5215</v>
      </c>
      <c r="AE777" s="110">
        <v>40</v>
      </c>
    </row>
    <row r="778" spans="1:31" x14ac:dyDescent="0.25">
      <c r="A778" s="109">
        <f>1*Táblázat2[[#This Row],[Órarendi igények]]</f>
        <v>325</v>
      </c>
      <c r="B778" s="109" t="s">
        <v>1613</v>
      </c>
      <c r="C778" s="109" t="s">
        <v>1798</v>
      </c>
      <c r="D778" s="109" t="s">
        <v>1717</v>
      </c>
      <c r="E778" s="415"/>
      <c r="F778" s="109" t="s">
        <v>5016</v>
      </c>
      <c r="G778" s="109" t="s">
        <v>1616</v>
      </c>
      <c r="H778" s="109" t="s">
        <v>1593</v>
      </c>
      <c r="I778" s="110">
        <v>0</v>
      </c>
      <c r="J778" s="109" t="s">
        <v>1617</v>
      </c>
      <c r="K778" s="110">
        <v>0</v>
      </c>
      <c r="L778" s="109" t="str">
        <f>CONCATENATE(Táblázat2[[#This Row],[Hét típusa]],Táblázat2[[#This Row],[Órarendi információ]])</f>
        <v>P:08:00-10:00(A tanterem I. (Somló auditórium) (ÁA-1-106))</v>
      </c>
      <c r="M778" s="109" t="s">
        <v>1574</v>
      </c>
      <c r="N778" s="109" t="s">
        <v>5294</v>
      </c>
      <c r="O778" s="109"/>
      <c r="P778" s="109"/>
      <c r="Q778" s="111">
        <v>43979.7490972222</v>
      </c>
      <c r="R778" s="109" t="s">
        <v>2706</v>
      </c>
      <c r="S778" s="109" t="s">
        <v>3503</v>
      </c>
      <c r="T778" s="109" t="s">
        <v>4632</v>
      </c>
      <c r="U778" s="109" t="s">
        <v>3505</v>
      </c>
      <c r="V778" s="109" t="s">
        <v>4649</v>
      </c>
      <c r="W778" s="109" t="s">
        <v>4619</v>
      </c>
      <c r="X778" s="109"/>
      <c r="Y778" s="110">
        <v>0</v>
      </c>
      <c r="Z778" s="109"/>
      <c r="AA778" s="109" t="s">
        <v>5206</v>
      </c>
      <c r="AB778" s="109" t="s">
        <v>5206</v>
      </c>
      <c r="AC778" s="109" t="s">
        <v>137</v>
      </c>
      <c r="AD778" s="109" t="s">
        <v>5207</v>
      </c>
      <c r="AE778" s="110">
        <v>200</v>
      </c>
    </row>
    <row r="779" spans="1:31" x14ac:dyDescent="0.25">
      <c r="A779" s="109">
        <f>1*Táblázat2[[#This Row],[Órarendi igények]]</f>
        <v>326</v>
      </c>
      <c r="B779" s="109" t="s">
        <v>1613</v>
      </c>
      <c r="C779" s="109" t="s">
        <v>1622</v>
      </c>
      <c r="D779" s="109" t="s">
        <v>1610</v>
      </c>
      <c r="E779" s="109"/>
      <c r="F779" s="109" t="s">
        <v>5177</v>
      </c>
      <c r="G779" s="109" t="s">
        <v>1616</v>
      </c>
      <c r="H779" s="109" t="s">
        <v>1593</v>
      </c>
      <c r="I779" s="110">
        <v>0</v>
      </c>
      <c r="J779" s="109" t="s">
        <v>1617</v>
      </c>
      <c r="K779" s="110">
        <v>0</v>
      </c>
      <c r="L779" s="109" t="str">
        <f>CONCATENATE(Táblázat2[[#This Row],[Hét típusa]],Táblázat2[[#This Row],[Órarendi információ]])</f>
        <v>SZE:08:00-10:00(A tanterem I. (Somló auditórium) (ÁA-1-106))</v>
      </c>
      <c r="M779" s="109" t="s">
        <v>1574</v>
      </c>
      <c r="N779" s="109" t="s">
        <v>5294</v>
      </c>
      <c r="O779" s="109"/>
      <c r="P779" s="109"/>
      <c r="Q779" s="111">
        <v>43979.7490972222</v>
      </c>
      <c r="R779" s="109" t="s">
        <v>2705</v>
      </c>
      <c r="S779" s="109" t="s">
        <v>4629</v>
      </c>
      <c r="T779" s="109" t="s">
        <v>4632</v>
      </c>
      <c r="U779" s="109" t="s">
        <v>3505</v>
      </c>
      <c r="V779" s="109" t="s">
        <v>4649</v>
      </c>
      <c r="W779" s="109" t="s">
        <v>4619</v>
      </c>
      <c r="X779" s="109"/>
      <c r="Y779" s="110">
        <v>0</v>
      </c>
      <c r="Z779" s="109"/>
      <c r="AA779" s="109" t="s">
        <v>5206</v>
      </c>
      <c r="AB779" s="109" t="s">
        <v>5206</v>
      </c>
      <c r="AC779" s="109" t="s">
        <v>137</v>
      </c>
      <c r="AD779" s="109" t="s">
        <v>5207</v>
      </c>
      <c r="AE779" s="110">
        <v>200</v>
      </c>
    </row>
    <row r="780" spans="1:31" x14ac:dyDescent="0.25">
      <c r="A780" s="109">
        <f>1*Táblázat2[[#This Row],[Órarendi igények]]</f>
        <v>327</v>
      </c>
      <c r="B780" s="109" t="s">
        <v>1613</v>
      </c>
      <c r="C780" s="109" t="s">
        <v>1799</v>
      </c>
      <c r="D780" s="109" t="s">
        <v>1595</v>
      </c>
      <c r="E780" s="109"/>
      <c r="F780" s="109" t="s">
        <v>4713</v>
      </c>
      <c r="G780" s="109" t="s">
        <v>1616</v>
      </c>
      <c r="H780" s="109" t="s">
        <v>1593</v>
      </c>
      <c r="I780" s="110">
        <v>0</v>
      </c>
      <c r="J780" s="109" t="s">
        <v>1617</v>
      </c>
      <c r="K780" s="110">
        <v>0</v>
      </c>
      <c r="L780" s="109" t="str">
        <f>CONCATENATE(Táblázat2[[#This Row],[Hét típusa]],Táblázat2[[#This Row],[Órarendi információ]])</f>
        <v>CS:10:00-12:00(A tanterem I. (Somló auditórium) (ÁA-1-106))</v>
      </c>
      <c r="M780" s="109" t="s">
        <v>1574</v>
      </c>
      <c r="N780" s="109" t="s">
        <v>5294</v>
      </c>
      <c r="O780" s="109"/>
      <c r="P780" s="109"/>
      <c r="Q780" s="111">
        <v>43979.749108796299</v>
      </c>
      <c r="R780" s="109" t="s">
        <v>2705</v>
      </c>
      <c r="S780" s="109" t="s">
        <v>4617</v>
      </c>
      <c r="T780" s="109" t="s">
        <v>3505</v>
      </c>
      <c r="U780" s="109" t="s">
        <v>3500</v>
      </c>
      <c r="V780" s="109" t="s">
        <v>4649</v>
      </c>
      <c r="W780" s="109" t="s">
        <v>4619</v>
      </c>
      <c r="X780" s="109"/>
      <c r="Y780" s="110">
        <v>0</v>
      </c>
      <c r="Z780" s="109"/>
      <c r="AA780" s="109" t="s">
        <v>5206</v>
      </c>
      <c r="AB780" s="109" t="s">
        <v>5206</v>
      </c>
      <c r="AC780" s="109" t="s">
        <v>137</v>
      </c>
      <c r="AD780" s="109" t="s">
        <v>5207</v>
      </c>
      <c r="AE780" s="110">
        <v>200</v>
      </c>
    </row>
    <row r="781" spans="1:31" x14ac:dyDescent="0.25">
      <c r="A781" s="109">
        <f>1*Táblázat2[[#This Row],[Órarendi igények]]</f>
        <v>328</v>
      </c>
      <c r="B781" s="109" t="s">
        <v>1613</v>
      </c>
      <c r="C781" s="109" t="s">
        <v>1727</v>
      </c>
      <c r="D781" s="109" t="s">
        <v>1728</v>
      </c>
      <c r="E781" s="109"/>
      <c r="F781" s="109" t="s">
        <v>4714</v>
      </c>
      <c r="G781" s="109" t="s">
        <v>1616</v>
      </c>
      <c r="H781" s="109" t="s">
        <v>1593</v>
      </c>
      <c r="I781" s="110">
        <v>0</v>
      </c>
      <c r="J781" s="109" t="s">
        <v>1617</v>
      </c>
      <c r="K781" s="110">
        <v>0</v>
      </c>
      <c r="L781" s="109" t="str">
        <f>CONCATENATE(Táblázat2[[#This Row],[Hét típusa]],Táblázat2[[#This Row],[Órarendi információ]])</f>
        <v>H:16:00-18:00(A gyakorló 04. (ÁA-a-8))</v>
      </c>
      <c r="M781" s="109" t="s">
        <v>1574</v>
      </c>
      <c r="N781" s="109" t="s">
        <v>5294</v>
      </c>
      <c r="O781" s="109"/>
      <c r="P781" s="109"/>
      <c r="Q781" s="111">
        <v>43979.749108796299</v>
      </c>
      <c r="R781" s="109" t="s">
        <v>2706</v>
      </c>
      <c r="S781" s="109" t="s">
        <v>4623</v>
      </c>
      <c r="T781" s="109" t="s">
        <v>4626</v>
      </c>
      <c r="U781" s="109" t="s">
        <v>3502</v>
      </c>
      <c r="V781" s="109" t="s">
        <v>4676</v>
      </c>
      <c r="W781" s="109" t="s">
        <v>4619</v>
      </c>
      <c r="X781" s="109"/>
      <c r="Y781" s="110">
        <v>0</v>
      </c>
      <c r="Z781" s="109"/>
      <c r="AA781" s="109" t="s">
        <v>5204</v>
      </c>
      <c r="AB781" s="109" t="s">
        <v>5204</v>
      </c>
      <c r="AC781" s="109" t="s">
        <v>113</v>
      </c>
      <c r="AD781" s="109" t="s">
        <v>5205</v>
      </c>
      <c r="AE781" s="110">
        <v>40</v>
      </c>
    </row>
    <row r="782" spans="1:31" x14ac:dyDescent="0.25">
      <c r="A782" s="109">
        <f>1*Táblázat2[[#This Row],[Órarendi igények]]</f>
        <v>329</v>
      </c>
      <c r="B782" s="109" t="s">
        <v>1613</v>
      </c>
      <c r="C782" s="109" t="s">
        <v>1771</v>
      </c>
      <c r="D782" s="109" t="s">
        <v>1591</v>
      </c>
      <c r="E782" s="109"/>
      <c r="F782" s="109" t="s">
        <v>4774</v>
      </c>
      <c r="G782" s="109" t="s">
        <v>1616</v>
      </c>
      <c r="H782" s="109" t="s">
        <v>1593</v>
      </c>
      <c r="I782" s="110">
        <v>0</v>
      </c>
      <c r="J782" s="109" t="s">
        <v>1617</v>
      </c>
      <c r="K782" s="110">
        <v>0</v>
      </c>
      <c r="L782" s="109" t="str">
        <f>CONCATENATE(Táblázat2[[#This Row],[Hét típusa]],Táblázat2[[#This Row],[Órarendi információ]])</f>
        <v>SZE:18:00-20:00(A tanterem I. (Somló auditórium) (ÁA-1-106))</v>
      </c>
      <c r="M782" s="109" t="s">
        <v>1574</v>
      </c>
      <c r="N782" s="109" t="s">
        <v>5294</v>
      </c>
      <c r="O782" s="109"/>
      <c r="P782" s="109"/>
      <c r="Q782" s="111">
        <v>43979.749108796299</v>
      </c>
      <c r="R782" s="109" t="s">
        <v>2706</v>
      </c>
      <c r="S782" s="109" t="s">
        <v>4629</v>
      </c>
      <c r="T782" s="109" t="s">
        <v>3502</v>
      </c>
      <c r="U782" s="109" t="s">
        <v>4639</v>
      </c>
      <c r="V782" s="109" t="s">
        <v>4649</v>
      </c>
      <c r="W782" s="109" t="s">
        <v>4619</v>
      </c>
      <c r="X782" s="109"/>
      <c r="Y782" s="110">
        <v>0</v>
      </c>
      <c r="Z782" s="109"/>
      <c r="AA782" s="109" t="s">
        <v>5206</v>
      </c>
      <c r="AB782" s="109" t="s">
        <v>5206</v>
      </c>
      <c r="AC782" s="109" t="s">
        <v>137</v>
      </c>
      <c r="AD782" s="109" t="s">
        <v>5207</v>
      </c>
      <c r="AE782" s="110">
        <v>200</v>
      </c>
    </row>
    <row r="783" spans="1:31" x14ac:dyDescent="0.25">
      <c r="A783" s="109">
        <f>1*Táblázat2[[#This Row],[Órarendi igények]]</f>
        <v>330</v>
      </c>
      <c r="B783" s="109" t="s">
        <v>1613</v>
      </c>
      <c r="C783" s="109" t="s">
        <v>1800</v>
      </c>
      <c r="D783" s="109" t="s">
        <v>1698</v>
      </c>
      <c r="E783" s="109"/>
      <c r="F783" s="109" t="s">
        <v>4963</v>
      </c>
      <c r="G783" s="109" t="s">
        <v>1616</v>
      </c>
      <c r="H783" s="109" t="s">
        <v>1593</v>
      </c>
      <c r="I783" s="110">
        <v>0</v>
      </c>
      <c r="J783" s="109" t="s">
        <v>1617</v>
      </c>
      <c r="K783" s="110">
        <v>0</v>
      </c>
      <c r="L783" s="109" t="str">
        <f>CONCATENATE(Táblázat2[[#This Row],[Hét típusa]],Táblázat2[[#This Row],[Órarendi információ]])</f>
        <v>CS:08:00-10:00(A tanterem I. (Somló auditórium) (ÁA-1-106))</v>
      </c>
      <c r="M783" s="109" t="s">
        <v>1574</v>
      </c>
      <c r="N783" s="109" t="s">
        <v>5294</v>
      </c>
      <c r="O783" s="109"/>
      <c r="P783" s="109"/>
      <c r="Q783" s="111">
        <v>43979.749108796299</v>
      </c>
      <c r="R783" s="109" t="s">
        <v>2705</v>
      </c>
      <c r="S783" s="109" t="s">
        <v>4617</v>
      </c>
      <c r="T783" s="109" t="s">
        <v>4632</v>
      </c>
      <c r="U783" s="109" t="s">
        <v>3505</v>
      </c>
      <c r="V783" s="109" t="s">
        <v>4649</v>
      </c>
      <c r="W783" s="109" t="s">
        <v>4619</v>
      </c>
      <c r="X783" s="109"/>
      <c r="Y783" s="110">
        <v>0</v>
      </c>
      <c r="Z783" s="109"/>
      <c r="AA783" s="109" t="s">
        <v>5206</v>
      </c>
      <c r="AB783" s="109" t="s">
        <v>5206</v>
      </c>
      <c r="AC783" s="109" t="s">
        <v>137</v>
      </c>
      <c r="AD783" s="109" t="s">
        <v>5207</v>
      </c>
      <c r="AE783" s="110">
        <v>200</v>
      </c>
    </row>
    <row r="784" spans="1:31" x14ac:dyDescent="0.25">
      <c r="A784" s="109">
        <f>1*Táblázat2[[#This Row],[Órarendi igények]]</f>
        <v>331</v>
      </c>
      <c r="B784" s="109" t="s">
        <v>2477</v>
      </c>
      <c r="C784" s="109" t="s">
        <v>2621</v>
      </c>
      <c r="D784" s="109" t="s">
        <v>1571</v>
      </c>
      <c r="E784" s="415" t="s">
        <v>82</v>
      </c>
      <c r="F784" s="109" t="s">
        <v>5353</v>
      </c>
      <c r="G784" s="109" t="s">
        <v>2622</v>
      </c>
      <c r="H784" s="109" t="s">
        <v>1573</v>
      </c>
      <c r="I784" s="110">
        <v>666</v>
      </c>
      <c r="J784" s="109" t="s">
        <v>2623</v>
      </c>
      <c r="K784" s="110">
        <v>0</v>
      </c>
      <c r="L784" s="109" t="str">
        <f>CONCATENATE(Táblázat2[[#This Row],[Hét típusa]],Táblázat2[[#This Row],[Órarendi információ]])</f>
        <v>--P:13:45-16:15; P:15:30-18:00; SZO:11:00-14:15</v>
      </c>
      <c r="M784" s="109" t="s">
        <v>1574</v>
      </c>
      <c r="N784" s="109" t="s">
        <v>1574</v>
      </c>
      <c r="O784" s="109"/>
      <c r="P784" s="109"/>
      <c r="Q784" s="111">
        <v>43986.540775463</v>
      </c>
      <c r="R784" s="109" t="s">
        <v>2696</v>
      </c>
      <c r="S784" s="109" t="s">
        <v>3503</v>
      </c>
      <c r="T784" s="109" t="s">
        <v>3830</v>
      </c>
      <c r="U784" s="109" t="s">
        <v>4482</v>
      </c>
      <c r="V784" s="109"/>
      <c r="W784" s="109" t="s">
        <v>4537</v>
      </c>
      <c r="X784" s="109"/>
      <c r="Y784" s="110">
        <v>0</v>
      </c>
      <c r="Z784" s="109"/>
      <c r="AA784" s="109"/>
      <c r="AB784" s="109"/>
      <c r="AC784" s="109"/>
      <c r="AD784" s="109"/>
      <c r="AE784" s="110"/>
    </row>
    <row r="785" spans="1:31" x14ac:dyDescent="0.25">
      <c r="A785" s="109">
        <f>1*Táblázat2[[#This Row],[Órarendi igények]]</f>
        <v>331</v>
      </c>
      <c r="B785" s="109" t="s">
        <v>2477</v>
      </c>
      <c r="C785" s="109" t="s">
        <v>2621</v>
      </c>
      <c r="D785" s="109" t="s">
        <v>1571</v>
      </c>
      <c r="E785" s="415" t="s">
        <v>82</v>
      </c>
      <c r="F785" s="109" t="s">
        <v>5353</v>
      </c>
      <c r="G785" s="109" t="s">
        <v>2622</v>
      </c>
      <c r="H785" s="109" t="s">
        <v>1573</v>
      </c>
      <c r="I785" s="110">
        <v>666</v>
      </c>
      <c r="J785" s="109" t="s">
        <v>2623</v>
      </c>
      <c r="K785" s="110">
        <v>0</v>
      </c>
      <c r="L785" s="109" t="str">
        <f>CONCATENATE(Táblázat2[[#This Row],[Hét típusa]],Táblázat2[[#This Row],[Órarendi információ]])</f>
        <v>--P:13:45-16:15; P:15:30-18:00; SZO:11:00-14:15</v>
      </c>
      <c r="M785" s="109" t="s">
        <v>1574</v>
      </c>
      <c r="N785" s="109" t="s">
        <v>1574</v>
      </c>
      <c r="O785" s="109"/>
      <c r="P785" s="109"/>
      <c r="Q785" s="111">
        <v>43986.540775463</v>
      </c>
      <c r="R785" s="109" t="s">
        <v>2696</v>
      </c>
      <c r="S785" s="109" t="s">
        <v>3828</v>
      </c>
      <c r="T785" s="109" t="s">
        <v>3554</v>
      </c>
      <c r="U785" s="109" t="s">
        <v>3900</v>
      </c>
      <c r="V785" s="109"/>
      <c r="W785" s="109" t="s">
        <v>2397</v>
      </c>
      <c r="X785" s="109"/>
      <c r="Y785" s="110">
        <v>0</v>
      </c>
      <c r="Z785" s="109"/>
      <c r="AA785" s="109"/>
      <c r="AB785" s="109"/>
      <c r="AC785" s="109"/>
      <c r="AD785" s="109"/>
      <c r="AE785" s="110"/>
    </row>
    <row r="786" spans="1:31" x14ac:dyDescent="0.25">
      <c r="A786" s="109">
        <f>1*Táblázat2[[#This Row],[Órarendi igények]]</f>
        <v>331</v>
      </c>
      <c r="B786" s="109" t="s">
        <v>2477</v>
      </c>
      <c r="C786" s="109" t="s">
        <v>2621</v>
      </c>
      <c r="D786" s="109" t="s">
        <v>1571</v>
      </c>
      <c r="E786" s="415" t="s">
        <v>82</v>
      </c>
      <c r="F786" s="109" t="s">
        <v>5353</v>
      </c>
      <c r="G786" s="109" t="s">
        <v>2622</v>
      </c>
      <c r="H786" s="109" t="s">
        <v>1573</v>
      </c>
      <c r="I786" s="110">
        <v>666</v>
      </c>
      <c r="J786" s="109" t="s">
        <v>2623</v>
      </c>
      <c r="K786" s="110">
        <v>0</v>
      </c>
      <c r="L786" s="109" t="str">
        <f>CONCATENATE(Táblázat2[[#This Row],[Hét típusa]],Táblázat2[[#This Row],[Órarendi információ]])</f>
        <v>--P:13:45-16:15; P:15:30-18:00; SZO:11:00-14:15</v>
      </c>
      <c r="M786" s="109" t="s">
        <v>1574</v>
      </c>
      <c r="N786" s="109" t="s">
        <v>1574</v>
      </c>
      <c r="O786" s="109"/>
      <c r="P786" s="109"/>
      <c r="Q786" s="111">
        <v>43986.540775463</v>
      </c>
      <c r="R786" s="109" t="s">
        <v>2696</v>
      </c>
      <c r="S786" s="109" t="s">
        <v>3503</v>
      </c>
      <c r="T786" s="109" t="s">
        <v>3943</v>
      </c>
      <c r="U786" s="109" t="s">
        <v>3502</v>
      </c>
      <c r="V786" s="109"/>
      <c r="W786" s="109" t="s">
        <v>2360</v>
      </c>
      <c r="X786" s="109"/>
      <c r="Y786" s="110">
        <v>0</v>
      </c>
      <c r="Z786" s="109"/>
      <c r="AA786" s="109"/>
      <c r="AB786" s="109"/>
      <c r="AC786" s="109"/>
      <c r="AD786" s="109"/>
      <c r="AE786" s="110"/>
    </row>
    <row r="787" spans="1:31" x14ac:dyDescent="0.25">
      <c r="A787" s="109">
        <f>1*Táblázat2[[#This Row],[Órarendi igények]]</f>
        <v>332</v>
      </c>
      <c r="B787" s="109" t="s">
        <v>2477</v>
      </c>
      <c r="C787" s="109" t="s">
        <v>2487</v>
      </c>
      <c r="D787" s="109" t="s">
        <v>1571</v>
      </c>
      <c r="E787" s="109"/>
      <c r="F787" s="109" t="s">
        <v>4610</v>
      </c>
      <c r="G787" s="109" t="s">
        <v>2488</v>
      </c>
      <c r="H787" s="109" t="s">
        <v>1573</v>
      </c>
      <c r="I787" s="110">
        <v>666</v>
      </c>
      <c r="J787" s="109" t="s">
        <v>823</v>
      </c>
      <c r="K787" s="110">
        <v>0</v>
      </c>
      <c r="L787" s="109" t="str">
        <f>CONCATENATE(Táblázat2[[#This Row],[Hét típusa]],Táblázat2[[#This Row],[Órarendi információ]])</f>
        <v>SZO:12:00-13:30; SZO:12:00-15:15</v>
      </c>
      <c r="M787" s="109" t="s">
        <v>1574</v>
      </c>
      <c r="N787" s="109" t="s">
        <v>1574</v>
      </c>
      <c r="O787" s="109"/>
      <c r="P787" s="109"/>
      <c r="Q787" s="111">
        <v>43986.529155092598</v>
      </c>
      <c r="R787" s="109" t="s">
        <v>2821</v>
      </c>
      <c r="S787" s="109" t="s">
        <v>3828</v>
      </c>
      <c r="T787" s="109" t="s">
        <v>3500</v>
      </c>
      <c r="U787" s="109" t="s">
        <v>3831</v>
      </c>
      <c r="V787" s="109"/>
      <c r="W787" s="109" t="s">
        <v>4096</v>
      </c>
      <c r="X787" s="109"/>
      <c r="Y787" s="110">
        <v>0</v>
      </c>
      <c r="Z787" s="109"/>
      <c r="AA787" s="109"/>
      <c r="AB787" s="109"/>
      <c r="AC787" s="109"/>
      <c r="AD787" s="109"/>
      <c r="AE787" s="110"/>
    </row>
    <row r="788" spans="1:31" x14ac:dyDescent="0.25">
      <c r="A788" s="109">
        <f>1*Táblázat2[[#This Row],[Órarendi igények]]</f>
        <v>332</v>
      </c>
      <c r="B788" s="109" t="s">
        <v>2477</v>
      </c>
      <c r="C788" s="109" t="s">
        <v>2487</v>
      </c>
      <c r="D788" s="109" t="s">
        <v>1571</v>
      </c>
      <c r="E788" s="415" t="s">
        <v>81</v>
      </c>
      <c r="F788" s="109" t="s">
        <v>5453</v>
      </c>
      <c r="G788" s="109" t="s">
        <v>2488</v>
      </c>
      <c r="H788" s="109" t="s">
        <v>1573</v>
      </c>
      <c r="I788" s="110">
        <v>666</v>
      </c>
      <c r="J788" s="109" t="s">
        <v>823</v>
      </c>
      <c r="K788" s="110">
        <v>0</v>
      </c>
      <c r="L788" s="109" t="str">
        <f>CONCATENATE(Táblázat2[[#This Row],[Hét típusa]],Táblázat2[[#This Row],[Órarendi információ]])</f>
        <v>++SZO:12:00-13:30; SZO:12:00-15:15</v>
      </c>
      <c r="M788" s="109" t="s">
        <v>1574</v>
      </c>
      <c r="N788" s="109" t="s">
        <v>1574</v>
      </c>
      <c r="O788" s="109"/>
      <c r="P788" s="109"/>
      <c r="Q788" s="111">
        <v>43986.529155092598</v>
      </c>
      <c r="R788" s="109" t="s">
        <v>2821</v>
      </c>
      <c r="S788" s="109" t="s">
        <v>3828</v>
      </c>
      <c r="T788" s="109" t="s">
        <v>3500</v>
      </c>
      <c r="U788" s="109" t="s">
        <v>4058</v>
      </c>
      <c r="V788" s="109"/>
      <c r="W788" s="109" t="s">
        <v>2305</v>
      </c>
      <c r="X788" s="109"/>
      <c r="Y788" s="110">
        <v>0</v>
      </c>
      <c r="Z788" s="109"/>
      <c r="AA788" s="109"/>
      <c r="AB788" s="109"/>
      <c r="AC788" s="109"/>
      <c r="AD788" s="109"/>
      <c r="AE788" s="110"/>
    </row>
    <row r="789" spans="1:31" x14ac:dyDescent="0.25">
      <c r="A789" s="109">
        <f>1*Táblázat2[[#This Row],[Órarendi igények]]</f>
        <v>333</v>
      </c>
      <c r="B789" s="109" t="s">
        <v>1613</v>
      </c>
      <c r="C789" s="109" t="s">
        <v>3303</v>
      </c>
      <c r="D789" s="109" t="s">
        <v>3054</v>
      </c>
      <c r="E789" s="415"/>
      <c r="F789" s="109" t="s">
        <v>5157</v>
      </c>
      <c r="G789" s="109" t="s">
        <v>3304</v>
      </c>
      <c r="H789" s="109" t="s">
        <v>1573</v>
      </c>
      <c r="I789" s="110">
        <v>25</v>
      </c>
      <c r="J789" s="109" t="s">
        <v>1172</v>
      </c>
      <c r="K789" s="110">
        <v>0</v>
      </c>
      <c r="L789" s="109" t="str">
        <f>CONCATENATE(Táblázat2[[#This Row],[Hét típusa]],Táblázat2[[#This Row],[Órarendi információ]])</f>
        <v>CS:10:00-12:00(Távolléti oktatás (TÁVOLLÉTI))</v>
      </c>
      <c r="M789" s="109" t="s">
        <v>1574</v>
      </c>
      <c r="N789" s="109" t="s">
        <v>1574</v>
      </c>
      <c r="O789" s="109"/>
      <c r="P789" s="109"/>
      <c r="Q789" s="111">
        <v>43994.754317129598</v>
      </c>
      <c r="R789" s="109" t="s">
        <v>2821</v>
      </c>
      <c r="S789" s="109" t="s">
        <v>4617</v>
      </c>
      <c r="T789" s="109" t="s">
        <v>3505</v>
      </c>
      <c r="U789" s="109" t="s">
        <v>3500</v>
      </c>
      <c r="V789" s="109" t="s">
        <v>5149</v>
      </c>
      <c r="W789" s="109" t="s">
        <v>4619</v>
      </c>
      <c r="X789" s="109"/>
      <c r="Y789" s="110">
        <v>0</v>
      </c>
      <c r="Z789" s="109"/>
      <c r="AA789" s="109" t="s">
        <v>5190</v>
      </c>
      <c r="AB789" s="109" t="s">
        <v>5190</v>
      </c>
      <c r="AC789" s="109" t="s">
        <v>5191</v>
      </c>
      <c r="AD789" s="109"/>
      <c r="AE789" s="110"/>
    </row>
    <row r="790" spans="1:31" x14ac:dyDescent="0.25">
      <c r="A790" s="109">
        <f>1*Táblázat2[[#This Row],[Órarendi igények]]</f>
        <v>334</v>
      </c>
      <c r="B790" s="109" t="s">
        <v>2477</v>
      </c>
      <c r="C790" s="109" t="s">
        <v>2501</v>
      </c>
      <c r="D790" s="109" t="s">
        <v>1571</v>
      </c>
      <c r="E790" s="415" t="s">
        <v>82</v>
      </c>
      <c r="F790" s="109" t="s">
        <v>5369</v>
      </c>
      <c r="G790" s="109" t="s">
        <v>2502</v>
      </c>
      <c r="H790" s="109" t="s">
        <v>1573</v>
      </c>
      <c r="I790" s="110">
        <v>666</v>
      </c>
      <c r="J790" s="109" t="s">
        <v>2503</v>
      </c>
      <c r="K790" s="110">
        <v>0</v>
      </c>
      <c r="L790" s="109" t="str">
        <f>CONCATENATE(Táblázat2[[#This Row],[Hét típusa]],Táblázat2[[#This Row],[Órarendi információ]])</f>
        <v>--SZO:12:30-15:45; SZO:12:30-15:00</v>
      </c>
      <c r="M790" s="109" t="s">
        <v>1574</v>
      </c>
      <c r="N790" s="109" t="s">
        <v>1574</v>
      </c>
      <c r="O790" s="109"/>
      <c r="P790" s="109"/>
      <c r="Q790" s="111">
        <v>43986.542627314797</v>
      </c>
      <c r="R790" s="109" t="s">
        <v>1159</v>
      </c>
      <c r="S790" s="109" t="s">
        <v>3828</v>
      </c>
      <c r="T790" s="109" t="s">
        <v>3956</v>
      </c>
      <c r="U790" s="109" t="s">
        <v>3959</v>
      </c>
      <c r="V790" s="109"/>
      <c r="W790" s="109" t="s">
        <v>4359</v>
      </c>
      <c r="X790" s="109"/>
      <c r="Y790" s="110">
        <v>0</v>
      </c>
      <c r="Z790" s="109"/>
      <c r="AA790" s="109"/>
      <c r="AB790" s="109"/>
      <c r="AC790" s="109"/>
      <c r="AD790" s="109"/>
      <c r="AE790" s="110"/>
    </row>
    <row r="791" spans="1:31" x14ac:dyDescent="0.25">
      <c r="A791" s="109">
        <f>1*Táblázat2[[#This Row],[Órarendi igények]]</f>
        <v>334</v>
      </c>
      <c r="B791" s="109" t="s">
        <v>2477</v>
      </c>
      <c r="C791" s="109" t="s">
        <v>2501</v>
      </c>
      <c r="D791" s="109" t="s">
        <v>1571</v>
      </c>
      <c r="E791" s="415" t="s">
        <v>82</v>
      </c>
      <c r="F791" s="109" t="s">
        <v>5369</v>
      </c>
      <c r="G791" s="109" t="s">
        <v>2502</v>
      </c>
      <c r="H791" s="109" t="s">
        <v>1573</v>
      </c>
      <c r="I791" s="110">
        <v>666</v>
      </c>
      <c r="J791" s="109" t="s">
        <v>2503</v>
      </c>
      <c r="K791" s="110">
        <v>0</v>
      </c>
      <c r="L791" s="109" t="str">
        <f>CONCATENATE(Táblázat2[[#This Row],[Hét típusa]],Táblázat2[[#This Row],[Órarendi információ]])</f>
        <v>--SZO:12:30-15:45; SZO:12:30-15:00</v>
      </c>
      <c r="M791" s="109" t="s">
        <v>1574</v>
      </c>
      <c r="N791" s="109" t="s">
        <v>1574</v>
      </c>
      <c r="O791" s="109"/>
      <c r="P791" s="109"/>
      <c r="Q791" s="111">
        <v>43986.542627314797</v>
      </c>
      <c r="R791" s="109" t="s">
        <v>1159</v>
      </c>
      <c r="S791" s="109" t="s">
        <v>3828</v>
      </c>
      <c r="T791" s="109" t="s">
        <v>3956</v>
      </c>
      <c r="U791" s="109" t="s">
        <v>3896</v>
      </c>
      <c r="V791" s="109"/>
      <c r="W791" s="109" t="s">
        <v>2359</v>
      </c>
      <c r="X791" s="109"/>
      <c r="Y791" s="110">
        <v>0</v>
      </c>
      <c r="Z791" s="109"/>
      <c r="AA791" s="109"/>
      <c r="AB791" s="109"/>
      <c r="AC791" s="109"/>
      <c r="AD791" s="109"/>
      <c r="AE791" s="110"/>
    </row>
    <row r="792" spans="1:31" x14ac:dyDescent="0.25">
      <c r="A792" s="109">
        <f>1*Táblázat2[[#This Row],[Órarendi igények]]</f>
        <v>335</v>
      </c>
      <c r="B792" s="109" t="s">
        <v>1613</v>
      </c>
      <c r="C792" s="109" t="s">
        <v>2819</v>
      </c>
      <c r="D792" s="109" t="s">
        <v>1571</v>
      </c>
      <c r="E792" s="109"/>
      <c r="F792" s="109" t="s">
        <v>5160</v>
      </c>
      <c r="G792" s="109" t="s">
        <v>2820</v>
      </c>
      <c r="H792" s="109" t="s">
        <v>1573</v>
      </c>
      <c r="I792" s="110">
        <v>666</v>
      </c>
      <c r="J792" s="109" t="s">
        <v>761</v>
      </c>
      <c r="K792" s="110">
        <v>0</v>
      </c>
      <c r="L792" s="109" t="str">
        <f>CONCATENATE(Táblázat2[[#This Row],[Hét típusa]],Táblázat2[[#This Row],[Órarendi információ]])</f>
        <v>SZE:10:00-12:00(Távolléti oktatás (TÁVOLLÉTI))</v>
      </c>
      <c r="M792" s="109" t="s">
        <v>1574</v>
      </c>
      <c r="N792" s="109" t="s">
        <v>1574</v>
      </c>
      <c r="O792" s="109"/>
      <c r="P792" s="109"/>
      <c r="Q792" s="111">
        <v>43987.578807870399</v>
      </c>
      <c r="R792" s="109" t="s">
        <v>2821</v>
      </c>
      <c r="S792" s="109" t="s">
        <v>4629</v>
      </c>
      <c r="T792" s="109" t="s">
        <v>3505</v>
      </c>
      <c r="U792" s="109" t="s">
        <v>3500</v>
      </c>
      <c r="V792" s="109" t="s">
        <v>5149</v>
      </c>
      <c r="W792" s="109" t="s">
        <v>4619</v>
      </c>
      <c r="X792" s="109"/>
      <c r="Y792" s="110">
        <v>0</v>
      </c>
      <c r="Z792" s="109"/>
      <c r="AA792" s="109" t="s">
        <v>5190</v>
      </c>
      <c r="AB792" s="109" t="s">
        <v>5190</v>
      </c>
      <c r="AC792" s="109" t="s">
        <v>5191</v>
      </c>
      <c r="AD792" s="109"/>
      <c r="AE792" s="110"/>
    </row>
    <row r="793" spans="1:31" x14ac:dyDescent="0.25">
      <c r="A793" s="109">
        <f>1*Táblázat2[[#This Row],[Órarendi igények]]</f>
        <v>336</v>
      </c>
      <c r="B793" s="109" t="s">
        <v>1993</v>
      </c>
      <c r="C793" s="109" t="s">
        <v>3219</v>
      </c>
      <c r="D793" s="109" t="s">
        <v>3037</v>
      </c>
      <c r="E793" s="109"/>
      <c r="F793" s="109" t="s">
        <v>5166</v>
      </c>
      <c r="G793" s="109" t="s">
        <v>3220</v>
      </c>
      <c r="H793" s="109" t="s">
        <v>1573</v>
      </c>
      <c r="I793" s="110">
        <v>30</v>
      </c>
      <c r="J793" s="109" t="s">
        <v>359</v>
      </c>
      <c r="K793" s="110">
        <v>0</v>
      </c>
      <c r="L793" s="109" t="str">
        <f>CONCATENATE(Táblázat2[[#This Row],[Hét típusa]],Táblázat2[[#This Row],[Órarendi információ]])</f>
        <v>CS:16:00-18:00(Távolléti oktatás (TÁVOLLÉTI))</v>
      </c>
      <c r="M793" s="109" t="s">
        <v>1574</v>
      </c>
      <c r="N793" s="109" t="s">
        <v>1574</v>
      </c>
      <c r="O793" s="109" t="s">
        <v>3563</v>
      </c>
      <c r="P793" s="109"/>
      <c r="Q793" s="111">
        <v>43992.439293981501</v>
      </c>
      <c r="R793" s="109" t="s">
        <v>2584</v>
      </c>
      <c r="S793" s="109" t="s">
        <v>4617</v>
      </c>
      <c r="T793" s="109" t="s">
        <v>4626</v>
      </c>
      <c r="U793" s="109" t="s">
        <v>3502</v>
      </c>
      <c r="V793" s="109" t="s">
        <v>5149</v>
      </c>
      <c r="W793" s="109" t="s">
        <v>4619</v>
      </c>
      <c r="X793" s="109"/>
      <c r="Y793" s="110">
        <v>0</v>
      </c>
      <c r="Z793" s="109"/>
      <c r="AA793" s="109" t="s">
        <v>5190</v>
      </c>
      <c r="AB793" s="109" t="s">
        <v>5190</v>
      </c>
      <c r="AC793" s="109" t="s">
        <v>5191</v>
      </c>
      <c r="AD793" s="109"/>
      <c r="AE793" s="110"/>
    </row>
    <row r="794" spans="1:31" x14ac:dyDescent="0.25">
      <c r="A794" s="109">
        <f>1*Táblázat2[[#This Row],[Órarendi igények]]</f>
        <v>337</v>
      </c>
      <c r="B794" s="109" t="s">
        <v>1993</v>
      </c>
      <c r="C794" s="109" t="s">
        <v>3083</v>
      </c>
      <c r="D794" s="109" t="s">
        <v>3037</v>
      </c>
      <c r="E794" s="109"/>
      <c r="F794" s="109" t="s">
        <v>5125</v>
      </c>
      <c r="G794" s="109" t="s">
        <v>3084</v>
      </c>
      <c r="H794" s="109" t="s">
        <v>1573</v>
      </c>
      <c r="I794" s="110">
        <v>50</v>
      </c>
      <c r="J794" s="109" t="s">
        <v>361</v>
      </c>
      <c r="K794" s="110">
        <v>0</v>
      </c>
      <c r="L794" s="109" t="str">
        <f>CONCATENATE(Táblázat2[[#This Row],[Hét típusa]],Táblázat2[[#This Row],[Órarendi információ]])</f>
        <v>H:18:00-20:00(A tanterem VII. (Nagy Ernő auditórium) (ÁA-2,5-305))</v>
      </c>
      <c r="M794" s="109" t="s">
        <v>1574</v>
      </c>
      <c r="N794" s="109" t="s">
        <v>1574</v>
      </c>
      <c r="O794" s="109" t="s">
        <v>3564</v>
      </c>
      <c r="P794" s="109"/>
      <c r="Q794" s="111">
        <v>43992.4397453704</v>
      </c>
      <c r="R794" s="109" t="s">
        <v>2671</v>
      </c>
      <c r="S794" s="109" t="s">
        <v>4623</v>
      </c>
      <c r="T794" s="109" t="s">
        <v>3502</v>
      </c>
      <c r="U794" s="109" t="s">
        <v>4639</v>
      </c>
      <c r="V794" s="109" t="s">
        <v>4640</v>
      </c>
      <c r="W794" s="109" t="s">
        <v>4619</v>
      </c>
      <c r="X794" s="109"/>
      <c r="Y794" s="110">
        <v>0</v>
      </c>
      <c r="Z794" s="109"/>
      <c r="AA794" s="109" t="s">
        <v>5212</v>
      </c>
      <c r="AB794" s="109" t="s">
        <v>5212</v>
      </c>
      <c r="AC794" s="109" t="s">
        <v>144</v>
      </c>
      <c r="AD794" s="109" t="s">
        <v>5213</v>
      </c>
      <c r="AE794" s="110">
        <v>480</v>
      </c>
    </row>
    <row r="795" spans="1:31" x14ac:dyDescent="0.25">
      <c r="A795" s="109">
        <f>1*Táblázat2[[#This Row],[Órarendi igények]]</f>
        <v>338</v>
      </c>
      <c r="B795" s="109" t="s">
        <v>1993</v>
      </c>
      <c r="C795" s="109" t="s">
        <v>3485</v>
      </c>
      <c r="D795" s="109" t="s">
        <v>3054</v>
      </c>
      <c r="E795" s="109"/>
      <c r="F795" s="109" t="s">
        <v>5058</v>
      </c>
      <c r="G795" s="109" t="s">
        <v>3486</v>
      </c>
      <c r="H795" s="109" t="s">
        <v>1573</v>
      </c>
      <c r="I795" s="110">
        <v>30</v>
      </c>
      <c r="J795" s="109" t="s">
        <v>1199</v>
      </c>
      <c r="K795" s="110">
        <v>0</v>
      </c>
      <c r="L795" s="109" t="str">
        <f>CONCATENATE(Táblázat2[[#This Row],[Hét típusa]],Táblázat2[[#This Row],[Órarendi információ]])</f>
        <v>K:10:00-12:00(A tanterem IV. (ÁA-1-114))</v>
      </c>
      <c r="M795" s="109" t="s">
        <v>1574</v>
      </c>
      <c r="N795" s="109" t="s">
        <v>1574</v>
      </c>
      <c r="O795" s="109"/>
      <c r="P795" s="109" t="s">
        <v>3562</v>
      </c>
      <c r="Q795" s="111">
        <v>43997.791967592602</v>
      </c>
      <c r="R795" s="109" t="s">
        <v>4519</v>
      </c>
      <c r="S795" s="109" t="s">
        <v>4635</v>
      </c>
      <c r="T795" s="109" t="s">
        <v>3505</v>
      </c>
      <c r="U795" s="109" t="s">
        <v>3500</v>
      </c>
      <c r="V795" s="109" t="s">
        <v>5059</v>
      </c>
      <c r="W795" s="109" t="s">
        <v>4619</v>
      </c>
      <c r="X795" s="109"/>
      <c r="Y795" s="110">
        <v>0</v>
      </c>
      <c r="Z795" s="109"/>
      <c r="AA795" s="109" t="s">
        <v>5216</v>
      </c>
      <c r="AB795" s="109" t="s">
        <v>5216</v>
      </c>
      <c r="AC795" s="109" t="s">
        <v>140</v>
      </c>
      <c r="AD795" s="109" t="s">
        <v>5217</v>
      </c>
      <c r="AE795" s="110">
        <v>56</v>
      </c>
    </row>
    <row r="796" spans="1:31" x14ac:dyDescent="0.25">
      <c r="A796" s="109">
        <f>1*Táblázat2[[#This Row],[Órarendi igények]]</f>
        <v>339</v>
      </c>
      <c r="B796" s="109" t="s">
        <v>1993</v>
      </c>
      <c r="C796" s="109" t="s">
        <v>3390</v>
      </c>
      <c r="D796" s="109" t="s">
        <v>3054</v>
      </c>
      <c r="E796" s="109"/>
      <c r="F796" s="109" t="s">
        <v>5159</v>
      </c>
      <c r="G796" s="109" t="s">
        <v>3391</v>
      </c>
      <c r="H796" s="109" t="s">
        <v>1573</v>
      </c>
      <c r="I796" s="110">
        <v>20</v>
      </c>
      <c r="J796" s="109" t="s">
        <v>1194</v>
      </c>
      <c r="K796" s="110">
        <v>0</v>
      </c>
      <c r="L796" s="109" t="str">
        <f>CONCATENATE(Táblázat2[[#This Row],[Hét típusa]],Táblázat2[[#This Row],[Órarendi információ]])</f>
        <v>K:18:00-20:00(Távolléti oktatás (TÁVOLLÉTI))</v>
      </c>
      <c r="M796" s="109" t="s">
        <v>1574</v>
      </c>
      <c r="N796" s="109" t="s">
        <v>1574</v>
      </c>
      <c r="O796" s="109"/>
      <c r="P796" s="109"/>
      <c r="Q796" s="111">
        <v>43994.753043981502</v>
      </c>
      <c r="R796" s="109" t="s">
        <v>3437</v>
      </c>
      <c r="S796" s="109" t="s">
        <v>4635</v>
      </c>
      <c r="T796" s="109" t="s">
        <v>3502</v>
      </c>
      <c r="U796" s="109" t="s">
        <v>4639</v>
      </c>
      <c r="V796" s="109" t="s">
        <v>5149</v>
      </c>
      <c r="W796" s="109" t="s">
        <v>4619</v>
      </c>
      <c r="X796" s="109"/>
      <c r="Y796" s="110">
        <v>0</v>
      </c>
      <c r="Z796" s="109"/>
      <c r="AA796" s="109" t="s">
        <v>5190</v>
      </c>
      <c r="AB796" s="109" t="s">
        <v>5190</v>
      </c>
      <c r="AC796" s="109" t="s">
        <v>5191</v>
      </c>
      <c r="AD796" s="109"/>
      <c r="AE796" s="110"/>
    </row>
    <row r="797" spans="1:31" x14ac:dyDescent="0.25">
      <c r="A797" s="109">
        <f>1*Táblázat2[[#This Row],[Órarendi igények]]</f>
        <v>340</v>
      </c>
      <c r="B797" s="109" t="s">
        <v>2477</v>
      </c>
      <c r="C797" s="109" t="s">
        <v>2515</v>
      </c>
      <c r="D797" s="109" t="s">
        <v>1571</v>
      </c>
      <c r="E797" s="109"/>
      <c r="F797" s="109" t="s">
        <v>4601</v>
      </c>
      <c r="G797" s="109" t="s">
        <v>2516</v>
      </c>
      <c r="H797" s="109" t="s">
        <v>1573</v>
      </c>
      <c r="I797" s="110">
        <v>666</v>
      </c>
      <c r="J797" s="109" t="s">
        <v>2517</v>
      </c>
      <c r="K797" s="110">
        <v>0</v>
      </c>
      <c r="L797" s="109" t="str">
        <f>CONCATENATE(Táblázat2[[#This Row],[Hét típusa]],Táblázat2[[#This Row],[Órarendi információ]])</f>
        <v>P:12:00-13:30</v>
      </c>
      <c r="M797" s="109" t="s">
        <v>1574</v>
      </c>
      <c r="N797" s="109" t="s">
        <v>1574</v>
      </c>
      <c r="O797" s="109"/>
      <c r="P797" s="109"/>
      <c r="Q797" s="111">
        <v>43986.5396064815</v>
      </c>
      <c r="R797" s="109" t="s">
        <v>2853</v>
      </c>
      <c r="S797" s="109" t="s">
        <v>3503</v>
      </c>
      <c r="T797" s="109" t="s">
        <v>3500</v>
      </c>
      <c r="U797" s="109" t="s">
        <v>4058</v>
      </c>
      <c r="V797" s="109"/>
      <c r="W797" s="109" t="s">
        <v>3944</v>
      </c>
      <c r="X797" s="109"/>
      <c r="Y797" s="110">
        <v>0</v>
      </c>
      <c r="Z797" s="109"/>
      <c r="AA797" s="109"/>
      <c r="AB797" s="109"/>
      <c r="AC797" s="109"/>
      <c r="AD797" s="109"/>
      <c r="AE797" s="110"/>
    </row>
    <row r="798" spans="1:31" x14ac:dyDescent="0.25">
      <c r="A798" s="109">
        <f>1*Táblázat2[[#This Row],[Órarendi igények]]</f>
        <v>341</v>
      </c>
      <c r="B798" s="109" t="s">
        <v>1993</v>
      </c>
      <c r="C798" s="109" t="s">
        <v>2248</v>
      </c>
      <c r="D798" s="109" t="s">
        <v>1571</v>
      </c>
      <c r="E798" s="109"/>
      <c r="F798" s="109"/>
      <c r="G798" s="109" t="s">
        <v>2249</v>
      </c>
      <c r="H798" s="109" t="s">
        <v>1573</v>
      </c>
      <c r="I798" s="110">
        <v>666</v>
      </c>
      <c r="J798" s="109" t="s">
        <v>366</v>
      </c>
      <c r="K798" s="110">
        <v>0</v>
      </c>
      <c r="L798" s="109" t="s">
        <v>1574</v>
      </c>
      <c r="M798" s="109" t="s">
        <v>1574</v>
      </c>
      <c r="N798" s="109" t="s">
        <v>1574</v>
      </c>
      <c r="O798" s="109"/>
      <c r="P798" s="109"/>
      <c r="Q798" s="111">
        <v>43984.497199074103</v>
      </c>
      <c r="R798" s="109" t="s">
        <v>2564</v>
      </c>
      <c r="S798" s="109"/>
      <c r="T798" s="109"/>
      <c r="U798" s="109"/>
      <c r="V798" s="109"/>
      <c r="W798" s="109"/>
      <c r="X798" s="109"/>
      <c r="Y798" s="110">
        <v>0</v>
      </c>
      <c r="Z798" s="109"/>
      <c r="AA798" s="109"/>
      <c r="AB798" s="109"/>
      <c r="AC798" s="109"/>
      <c r="AD798" s="109"/>
      <c r="AE798" s="110"/>
    </row>
    <row r="799" spans="1:31" x14ac:dyDescent="0.25">
      <c r="A799" s="109">
        <f>1*Táblázat2[[#This Row],[Órarendi igények]]</f>
        <v>342</v>
      </c>
      <c r="B799" s="109" t="s">
        <v>1993</v>
      </c>
      <c r="C799" s="109" t="s">
        <v>2832</v>
      </c>
      <c r="D799" s="109" t="s">
        <v>1571</v>
      </c>
      <c r="E799" s="415"/>
      <c r="F799" s="109"/>
      <c r="G799" s="109" t="s">
        <v>2833</v>
      </c>
      <c r="H799" s="109" t="s">
        <v>1573</v>
      </c>
      <c r="I799" s="110">
        <v>666</v>
      </c>
      <c r="J799" s="109" t="s">
        <v>370</v>
      </c>
      <c r="K799" s="110">
        <v>0</v>
      </c>
      <c r="L799" s="109" t="s">
        <v>1574</v>
      </c>
      <c r="M799" s="109" t="s">
        <v>1574</v>
      </c>
      <c r="N799" s="109" t="s">
        <v>1574</v>
      </c>
      <c r="O799" s="109"/>
      <c r="P799" s="109"/>
      <c r="Q799" s="111">
        <v>43990.527708333299</v>
      </c>
      <c r="R799" s="109"/>
      <c r="S799" s="109"/>
      <c r="T799" s="109"/>
      <c r="U799" s="109"/>
      <c r="V799" s="109"/>
      <c r="W799" s="109"/>
      <c r="X799" s="109"/>
      <c r="Y799" s="110">
        <v>0</v>
      </c>
      <c r="Z799" s="109"/>
      <c r="AA799" s="109"/>
      <c r="AB799" s="109"/>
      <c r="AC799" s="109"/>
      <c r="AD799" s="109"/>
      <c r="AE799" s="110"/>
    </row>
    <row r="800" spans="1:31" x14ac:dyDescent="0.25">
      <c r="A800" s="109">
        <f>1*Táblázat2[[#This Row],[Órarendi igények]]</f>
        <v>343</v>
      </c>
      <c r="B800" s="109" t="s">
        <v>1993</v>
      </c>
      <c r="C800" s="109" t="s">
        <v>2047</v>
      </c>
      <c r="D800" s="109" t="s">
        <v>2048</v>
      </c>
      <c r="E800" s="109"/>
      <c r="F800" s="109"/>
      <c r="G800" s="109" t="s">
        <v>1995</v>
      </c>
      <c r="H800" s="109" t="s">
        <v>1587</v>
      </c>
      <c r="I800" s="110">
        <v>555</v>
      </c>
      <c r="J800" s="109" t="s">
        <v>1996</v>
      </c>
      <c r="K800" s="110">
        <v>0</v>
      </c>
      <c r="L800" s="109" t="s">
        <v>1574</v>
      </c>
      <c r="M800" s="109" t="s">
        <v>1574</v>
      </c>
      <c r="N800" s="109" t="s">
        <v>1574</v>
      </c>
      <c r="O800" s="109"/>
      <c r="P800" s="109"/>
      <c r="Q800" s="111">
        <v>43984.5065972222</v>
      </c>
      <c r="R800" s="109" t="s">
        <v>2582</v>
      </c>
      <c r="S800" s="109"/>
      <c r="T800" s="109"/>
      <c r="U800" s="109"/>
      <c r="V800" s="109"/>
      <c r="W800" s="109"/>
      <c r="X800" s="109"/>
      <c r="Y800" s="110">
        <v>0</v>
      </c>
      <c r="Z800" s="109"/>
      <c r="AA800" s="109"/>
      <c r="AB800" s="109"/>
      <c r="AC800" s="109"/>
      <c r="AD800" s="109"/>
      <c r="AE800" s="110"/>
    </row>
    <row r="801" spans="1:31" x14ac:dyDescent="0.25">
      <c r="A801" s="109">
        <f>1*Táblázat2[[#This Row],[Órarendi igények]]</f>
        <v>344</v>
      </c>
      <c r="B801" s="109" t="s">
        <v>1993</v>
      </c>
      <c r="C801" s="109" t="s">
        <v>1994</v>
      </c>
      <c r="D801" s="109" t="s">
        <v>1585</v>
      </c>
      <c r="E801" s="109"/>
      <c r="F801" s="109" t="s">
        <v>4850</v>
      </c>
      <c r="G801" s="109" t="s">
        <v>1995</v>
      </c>
      <c r="H801" s="109" t="s">
        <v>1587</v>
      </c>
      <c r="I801" s="110">
        <v>19</v>
      </c>
      <c r="J801" s="109" t="s">
        <v>1996</v>
      </c>
      <c r="K801" s="110">
        <v>0</v>
      </c>
      <c r="L801" s="109" t="str">
        <f>CONCATENATE(Táblázat2[[#This Row],[Hét típusa]],Táblázat2[[#This Row],[Órarendi információ]])</f>
        <v>CS:08:00-10:00(A tanterem VI. (Fayer auditórium) (ÁA-1,5-203))</v>
      </c>
      <c r="M801" s="109" t="s">
        <v>1574</v>
      </c>
      <c r="N801" s="109" t="s">
        <v>1574</v>
      </c>
      <c r="O801" s="109"/>
      <c r="P801" s="109"/>
      <c r="Q801" s="111">
        <v>43984.503564814797</v>
      </c>
      <c r="R801" s="109" t="s">
        <v>2582</v>
      </c>
      <c r="S801" s="109" t="s">
        <v>4617</v>
      </c>
      <c r="T801" s="109" t="s">
        <v>4632</v>
      </c>
      <c r="U801" s="109" t="s">
        <v>3505</v>
      </c>
      <c r="V801" s="109" t="s">
        <v>4699</v>
      </c>
      <c r="W801" s="109" t="s">
        <v>4619</v>
      </c>
      <c r="X801" s="109"/>
      <c r="Y801" s="110">
        <v>0</v>
      </c>
      <c r="Z801" s="109"/>
      <c r="AA801" s="109" t="s">
        <v>5222</v>
      </c>
      <c r="AB801" s="109" t="s">
        <v>5222</v>
      </c>
      <c r="AC801" s="109" t="s">
        <v>143</v>
      </c>
      <c r="AD801" s="109" t="s">
        <v>5223</v>
      </c>
      <c r="AE801" s="110">
        <v>480</v>
      </c>
    </row>
    <row r="802" spans="1:31" x14ac:dyDescent="0.25">
      <c r="A802" s="109">
        <f>1*Táblázat2[[#This Row],[Órarendi igények]]</f>
        <v>345</v>
      </c>
      <c r="B802" s="109" t="s">
        <v>1993</v>
      </c>
      <c r="C802" s="109" t="s">
        <v>2121</v>
      </c>
      <c r="D802" s="109" t="s">
        <v>1652</v>
      </c>
      <c r="E802" s="109"/>
      <c r="F802" s="109" t="s">
        <v>4867</v>
      </c>
      <c r="G802" s="109" t="s">
        <v>1995</v>
      </c>
      <c r="H802" s="109" t="s">
        <v>1587</v>
      </c>
      <c r="I802" s="110">
        <v>19</v>
      </c>
      <c r="J802" s="109" t="s">
        <v>1996</v>
      </c>
      <c r="K802" s="110">
        <v>0</v>
      </c>
      <c r="L802" s="109" t="str">
        <f>CONCATENATE(Táblázat2[[#This Row],[Hét típusa]],Táblázat2[[#This Row],[Órarendi információ]])</f>
        <v>H:12:00-14:00(A tanterem III. (Récsi auditórium) (ÁA-1-111))</v>
      </c>
      <c r="M802" s="109" t="s">
        <v>1574</v>
      </c>
      <c r="N802" s="109" t="s">
        <v>1574</v>
      </c>
      <c r="O802" s="109"/>
      <c r="P802" s="109"/>
      <c r="Q802" s="111">
        <v>43984.504999999997</v>
      </c>
      <c r="R802" s="109" t="s">
        <v>2582</v>
      </c>
      <c r="S802" s="109" t="s">
        <v>4623</v>
      </c>
      <c r="T802" s="109" t="s">
        <v>3500</v>
      </c>
      <c r="U802" s="109" t="s">
        <v>3501</v>
      </c>
      <c r="V802" s="109" t="s">
        <v>3541</v>
      </c>
      <c r="W802" s="109" t="s">
        <v>4619</v>
      </c>
      <c r="X802" s="109"/>
      <c r="Y802" s="110">
        <v>0</v>
      </c>
      <c r="Z802" s="109"/>
      <c r="AA802" s="109" t="s">
        <v>5254</v>
      </c>
      <c r="AB802" s="109" t="s">
        <v>5254</v>
      </c>
      <c r="AC802" s="109" t="s">
        <v>139</v>
      </c>
      <c r="AD802" s="109" t="s">
        <v>5255</v>
      </c>
      <c r="AE802" s="110">
        <v>100</v>
      </c>
    </row>
    <row r="803" spans="1:31" x14ac:dyDescent="0.25">
      <c r="A803" s="109">
        <f>1*Táblázat2[[#This Row],[Órarendi igények]]</f>
        <v>346</v>
      </c>
      <c r="B803" s="109" t="s">
        <v>1993</v>
      </c>
      <c r="C803" s="109" t="s">
        <v>2175</v>
      </c>
      <c r="D803" s="109" t="s">
        <v>1664</v>
      </c>
      <c r="E803" s="109"/>
      <c r="F803" s="109" t="s">
        <v>4868</v>
      </c>
      <c r="G803" s="109" t="s">
        <v>1995</v>
      </c>
      <c r="H803" s="109" t="s">
        <v>1587</v>
      </c>
      <c r="I803" s="110">
        <v>19</v>
      </c>
      <c r="J803" s="109" t="s">
        <v>1996</v>
      </c>
      <c r="K803" s="110">
        <v>0</v>
      </c>
      <c r="L803" s="109" t="str">
        <f>CONCATENATE(Táblázat2[[#This Row],[Hét típusa]],Táblázat2[[#This Row],[Órarendi információ]])</f>
        <v>K:08:00-10:00(A tanterem II. (Dósa auditórium) (ÁA-1-109))</v>
      </c>
      <c r="M803" s="109" t="s">
        <v>1574</v>
      </c>
      <c r="N803" s="109" t="s">
        <v>1574</v>
      </c>
      <c r="O803" s="109"/>
      <c r="P803" s="109"/>
      <c r="Q803" s="111">
        <v>43984.505011574103</v>
      </c>
      <c r="R803" s="109" t="s">
        <v>2555</v>
      </c>
      <c r="S803" s="109" t="s">
        <v>4635</v>
      </c>
      <c r="T803" s="109" t="s">
        <v>4632</v>
      </c>
      <c r="U803" s="109" t="s">
        <v>3505</v>
      </c>
      <c r="V803" s="109" t="s">
        <v>3597</v>
      </c>
      <c r="W803" s="109" t="s">
        <v>4619</v>
      </c>
      <c r="X803" s="109"/>
      <c r="Y803" s="110">
        <v>0</v>
      </c>
      <c r="Z803" s="109"/>
      <c r="AA803" s="109" t="s">
        <v>5198</v>
      </c>
      <c r="AB803" s="109" t="s">
        <v>5198</v>
      </c>
      <c r="AC803" s="109" t="s">
        <v>138</v>
      </c>
      <c r="AD803" s="109" t="s">
        <v>5199</v>
      </c>
      <c r="AE803" s="110">
        <v>200</v>
      </c>
    </row>
    <row r="804" spans="1:31" x14ac:dyDescent="0.25">
      <c r="A804" s="109">
        <f>1*Táblázat2[[#This Row],[Órarendi igények]]</f>
        <v>347</v>
      </c>
      <c r="B804" s="109" t="s">
        <v>1993</v>
      </c>
      <c r="C804" s="109" t="s">
        <v>2045</v>
      </c>
      <c r="D804" s="109" t="s">
        <v>1602</v>
      </c>
      <c r="E804" s="109"/>
      <c r="F804" s="109" t="s">
        <v>5007</v>
      </c>
      <c r="G804" s="109" t="s">
        <v>1995</v>
      </c>
      <c r="H804" s="109" t="s">
        <v>1587</v>
      </c>
      <c r="I804" s="110">
        <v>19</v>
      </c>
      <c r="J804" s="109" t="s">
        <v>1996</v>
      </c>
      <c r="K804" s="110">
        <v>0</v>
      </c>
      <c r="L804" s="109" t="str">
        <f>CONCATENATE(Táblázat2[[#This Row],[Hét típusa]],Táblázat2[[#This Row],[Órarendi információ]])</f>
        <v>H:10:00-12:00(A gyakorló 07. (ÁA-1-125))</v>
      </c>
      <c r="M804" s="109" t="s">
        <v>1574</v>
      </c>
      <c r="N804" s="109" t="s">
        <v>1574</v>
      </c>
      <c r="O804" s="109"/>
      <c r="P804" s="109"/>
      <c r="Q804" s="111">
        <v>43984.505011574103</v>
      </c>
      <c r="R804" s="109" t="s">
        <v>2555</v>
      </c>
      <c r="S804" s="109" t="s">
        <v>4623</v>
      </c>
      <c r="T804" s="109" t="s">
        <v>3505</v>
      </c>
      <c r="U804" s="109" t="s">
        <v>3500</v>
      </c>
      <c r="V804" s="109" t="s">
        <v>3539</v>
      </c>
      <c r="W804" s="109" t="s">
        <v>4619</v>
      </c>
      <c r="X804" s="109"/>
      <c r="Y804" s="110">
        <v>0</v>
      </c>
      <c r="Z804" s="109"/>
      <c r="AA804" s="109" t="s">
        <v>5228</v>
      </c>
      <c r="AB804" s="109" t="s">
        <v>5228</v>
      </c>
      <c r="AC804" s="109" t="s">
        <v>116</v>
      </c>
      <c r="AD804" s="109" t="s">
        <v>5229</v>
      </c>
      <c r="AE804" s="110">
        <v>60</v>
      </c>
    </row>
    <row r="805" spans="1:31" x14ac:dyDescent="0.25">
      <c r="A805" s="109">
        <f>1*Táblázat2[[#This Row],[Órarendi igények]]</f>
        <v>348</v>
      </c>
      <c r="B805" s="109" t="s">
        <v>1993</v>
      </c>
      <c r="C805" s="109" t="s">
        <v>2122</v>
      </c>
      <c r="D805" s="109" t="s">
        <v>1615</v>
      </c>
      <c r="E805" s="109"/>
      <c r="F805" s="109" t="s">
        <v>4709</v>
      </c>
      <c r="G805" s="109" t="s">
        <v>1995</v>
      </c>
      <c r="H805" s="109" t="s">
        <v>1587</v>
      </c>
      <c r="I805" s="110">
        <v>19</v>
      </c>
      <c r="J805" s="109" t="s">
        <v>1996</v>
      </c>
      <c r="K805" s="110">
        <v>0</v>
      </c>
      <c r="L805" s="109" t="str">
        <f>CONCATENATE(Táblázat2[[#This Row],[Hét típusa]],Táblázat2[[#This Row],[Órarendi információ]])</f>
        <v>H:10:00-12:00(A tanterem VI. (Fayer auditórium) (ÁA-1,5-203))</v>
      </c>
      <c r="M805" s="109" t="s">
        <v>1574</v>
      </c>
      <c r="N805" s="109" t="s">
        <v>1574</v>
      </c>
      <c r="O805" s="109"/>
      <c r="P805" s="109"/>
      <c r="Q805" s="111">
        <v>43984.505011574103</v>
      </c>
      <c r="R805" s="109" t="s">
        <v>2628</v>
      </c>
      <c r="S805" s="109" t="s">
        <v>4623</v>
      </c>
      <c r="T805" s="109" t="s">
        <v>3505</v>
      </c>
      <c r="U805" s="109" t="s">
        <v>3500</v>
      </c>
      <c r="V805" s="109" t="s">
        <v>4699</v>
      </c>
      <c r="W805" s="109" t="s">
        <v>4619</v>
      </c>
      <c r="X805" s="109"/>
      <c r="Y805" s="110">
        <v>0</v>
      </c>
      <c r="Z805" s="109"/>
      <c r="AA805" s="109" t="s">
        <v>5222</v>
      </c>
      <c r="AB805" s="109" t="s">
        <v>5222</v>
      </c>
      <c r="AC805" s="109" t="s">
        <v>143</v>
      </c>
      <c r="AD805" s="109" t="s">
        <v>5223</v>
      </c>
      <c r="AE805" s="110">
        <v>480</v>
      </c>
    </row>
    <row r="806" spans="1:31" x14ac:dyDescent="0.25">
      <c r="A806" s="109">
        <f>1*Táblázat2[[#This Row],[Órarendi igények]]</f>
        <v>349</v>
      </c>
      <c r="B806" s="109" t="s">
        <v>1993</v>
      </c>
      <c r="C806" s="109" t="s">
        <v>2151</v>
      </c>
      <c r="D806" s="109" t="s">
        <v>1666</v>
      </c>
      <c r="E806" s="415"/>
      <c r="F806" s="109" t="s">
        <v>4772</v>
      </c>
      <c r="G806" s="109" t="s">
        <v>1995</v>
      </c>
      <c r="H806" s="109" t="s">
        <v>1587</v>
      </c>
      <c r="I806" s="110">
        <v>19</v>
      </c>
      <c r="J806" s="109" t="s">
        <v>1996</v>
      </c>
      <c r="K806" s="110">
        <v>0</v>
      </c>
      <c r="L806" s="109" t="str">
        <f>CONCATENATE(Táblázat2[[#This Row],[Hét típusa]],Táblázat2[[#This Row],[Órarendi információ]])</f>
        <v>H:12:00-14:00(A tanterem VI. (Fayer auditórium) (ÁA-1,5-203))</v>
      </c>
      <c r="M806" s="109" t="s">
        <v>1574</v>
      </c>
      <c r="N806" s="109" t="s">
        <v>1574</v>
      </c>
      <c r="O806" s="109"/>
      <c r="P806" s="109"/>
      <c r="Q806" s="111">
        <v>43984.505011574103</v>
      </c>
      <c r="R806" s="109" t="s">
        <v>2628</v>
      </c>
      <c r="S806" s="109" t="s">
        <v>4623</v>
      </c>
      <c r="T806" s="109" t="s">
        <v>3500</v>
      </c>
      <c r="U806" s="109" t="s">
        <v>3501</v>
      </c>
      <c r="V806" s="109" t="s">
        <v>4699</v>
      </c>
      <c r="W806" s="109" t="s">
        <v>4619</v>
      </c>
      <c r="X806" s="109"/>
      <c r="Y806" s="110">
        <v>0</v>
      </c>
      <c r="Z806" s="109"/>
      <c r="AA806" s="109" t="s">
        <v>5222</v>
      </c>
      <c r="AB806" s="109" t="s">
        <v>5222</v>
      </c>
      <c r="AC806" s="109" t="s">
        <v>143</v>
      </c>
      <c r="AD806" s="109" t="s">
        <v>5223</v>
      </c>
      <c r="AE806" s="110">
        <v>480</v>
      </c>
    </row>
    <row r="807" spans="1:31" x14ac:dyDescent="0.25">
      <c r="A807" s="109">
        <f>1*Táblázat2[[#This Row],[Órarendi igények]]</f>
        <v>350</v>
      </c>
      <c r="B807" s="109" t="s">
        <v>1993</v>
      </c>
      <c r="C807" s="109" t="s">
        <v>2123</v>
      </c>
      <c r="D807" s="109" t="s">
        <v>1619</v>
      </c>
      <c r="E807" s="109"/>
      <c r="F807" s="109" t="s">
        <v>4820</v>
      </c>
      <c r="G807" s="109" t="s">
        <v>1995</v>
      </c>
      <c r="H807" s="109" t="s">
        <v>1587</v>
      </c>
      <c r="I807" s="110">
        <v>19</v>
      </c>
      <c r="J807" s="109" t="s">
        <v>1996</v>
      </c>
      <c r="K807" s="110">
        <v>0</v>
      </c>
      <c r="L807" s="109" t="str">
        <f>CONCATENATE(Táblázat2[[#This Row],[Hét típusa]],Táblázat2[[#This Row],[Órarendi információ]])</f>
        <v>SZE:16:00-18:00(A tanterem VI. (Fayer auditórium) (ÁA-1,5-203))</v>
      </c>
      <c r="M807" s="109" t="s">
        <v>1574</v>
      </c>
      <c r="N807" s="109" t="s">
        <v>1574</v>
      </c>
      <c r="O807" s="109"/>
      <c r="P807" s="109"/>
      <c r="Q807" s="111">
        <v>43984.505011574103</v>
      </c>
      <c r="R807" s="109" t="s">
        <v>2584</v>
      </c>
      <c r="S807" s="109" t="s">
        <v>4629</v>
      </c>
      <c r="T807" s="109" t="s">
        <v>4626</v>
      </c>
      <c r="U807" s="109" t="s">
        <v>3502</v>
      </c>
      <c r="V807" s="109" t="s">
        <v>4699</v>
      </c>
      <c r="W807" s="109" t="s">
        <v>4619</v>
      </c>
      <c r="X807" s="109"/>
      <c r="Y807" s="110">
        <v>0</v>
      </c>
      <c r="Z807" s="109"/>
      <c r="AA807" s="109" t="s">
        <v>5222</v>
      </c>
      <c r="AB807" s="109" t="s">
        <v>5222</v>
      </c>
      <c r="AC807" s="109" t="s">
        <v>143</v>
      </c>
      <c r="AD807" s="109" t="s">
        <v>5223</v>
      </c>
      <c r="AE807" s="110">
        <v>480</v>
      </c>
    </row>
    <row r="808" spans="1:31" x14ac:dyDescent="0.25">
      <c r="A808" s="109">
        <f>1*Táblázat2[[#This Row],[Órarendi igények]]</f>
        <v>351</v>
      </c>
      <c r="B808" s="109" t="s">
        <v>1993</v>
      </c>
      <c r="C808" s="109" t="s">
        <v>2124</v>
      </c>
      <c r="D808" s="109" t="s">
        <v>1621</v>
      </c>
      <c r="E808" s="109"/>
      <c r="F808" s="109" t="s">
        <v>4821</v>
      </c>
      <c r="G808" s="109" t="s">
        <v>1995</v>
      </c>
      <c r="H808" s="109" t="s">
        <v>1587</v>
      </c>
      <c r="I808" s="110">
        <v>19</v>
      </c>
      <c r="J808" s="109" t="s">
        <v>1996</v>
      </c>
      <c r="K808" s="110">
        <v>0</v>
      </c>
      <c r="L808" s="109" t="str">
        <f>CONCATENATE(Táblázat2[[#This Row],[Hét típusa]],Táblázat2[[#This Row],[Órarendi információ]])</f>
        <v>H:10:00-12:00(B gyakorló 08. (Kecskeméti u.) (ÁB-2-205))</v>
      </c>
      <c r="M808" s="109" t="s">
        <v>1574</v>
      </c>
      <c r="N808" s="109" t="s">
        <v>1574</v>
      </c>
      <c r="O808" s="109"/>
      <c r="P808" s="109"/>
      <c r="Q808" s="111">
        <v>43984.505011574103</v>
      </c>
      <c r="R808" s="109" t="s">
        <v>2629</v>
      </c>
      <c r="S808" s="109" t="s">
        <v>4623</v>
      </c>
      <c r="T808" s="109" t="s">
        <v>3505</v>
      </c>
      <c r="U808" s="109" t="s">
        <v>3500</v>
      </c>
      <c r="V808" s="109" t="s">
        <v>4662</v>
      </c>
      <c r="W808" s="109" t="s">
        <v>4619</v>
      </c>
      <c r="X808" s="109"/>
      <c r="Y808" s="110">
        <v>0</v>
      </c>
      <c r="Z808" s="109"/>
      <c r="AA808" s="109" t="s">
        <v>5246</v>
      </c>
      <c r="AB808" s="109" t="s">
        <v>5246</v>
      </c>
      <c r="AC808" s="109" t="s">
        <v>153</v>
      </c>
      <c r="AD808" s="109" t="s">
        <v>5247</v>
      </c>
      <c r="AE808" s="110">
        <v>60</v>
      </c>
    </row>
    <row r="809" spans="1:31" x14ac:dyDescent="0.25">
      <c r="A809" s="109">
        <f>1*Táblázat2[[#This Row],[Órarendi igények]]</f>
        <v>352</v>
      </c>
      <c r="B809" s="109" t="s">
        <v>1993</v>
      </c>
      <c r="C809" s="109" t="s">
        <v>2125</v>
      </c>
      <c r="D809" s="109" t="s">
        <v>1654</v>
      </c>
      <c r="E809" s="109"/>
      <c r="F809" s="109" t="s">
        <v>4960</v>
      </c>
      <c r="G809" s="109" t="s">
        <v>1995</v>
      </c>
      <c r="H809" s="109" t="s">
        <v>1587</v>
      </c>
      <c r="I809" s="110">
        <v>19</v>
      </c>
      <c r="J809" s="109" t="s">
        <v>1996</v>
      </c>
      <c r="K809" s="110">
        <v>0</v>
      </c>
      <c r="L809" s="109" t="str">
        <f>CONCATENATE(Táblázat2[[#This Row],[Hét típusa]],Táblázat2[[#This Row],[Órarendi információ]])</f>
        <v>H:12:00-14:00(B gyakorló 08. (Kecskeméti u.) (ÁB-2-205))</v>
      </c>
      <c r="M809" s="109" t="s">
        <v>1574</v>
      </c>
      <c r="N809" s="109" t="s">
        <v>1574</v>
      </c>
      <c r="O809" s="109"/>
      <c r="P809" s="109"/>
      <c r="Q809" s="111">
        <v>43984.505023148202</v>
      </c>
      <c r="R809" s="109" t="s">
        <v>2629</v>
      </c>
      <c r="S809" s="109" t="s">
        <v>4623</v>
      </c>
      <c r="T809" s="109" t="s">
        <v>3500</v>
      </c>
      <c r="U809" s="109" t="s">
        <v>3501</v>
      </c>
      <c r="V809" s="109" t="s">
        <v>4662</v>
      </c>
      <c r="W809" s="109" t="s">
        <v>4619</v>
      </c>
      <c r="X809" s="109"/>
      <c r="Y809" s="110">
        <v>0</v>
      </c>
      <c r="Z809" s="109"/>
      <c r="AA809" s="109" t="s">
        <v>5246</v>
      </c>
      <c r="AB809" s="109" t="s">
        <v>5246</v>
      </c>
      <c r="AC809" s="109" t="s">
        <v>153</v>
      </c>
      <c r="AD809" s="109" t="s">
        <v>5247</v>
      </c>
      <c r="AE809" s="110">
        <v>60</v>
      </c>
    </row>
    <row r="810" spans="1:31" x14ac:dyDescent="0.25">
      <c r="A810" s="109">
        <f>1*Táblázat2[[#This Row],[Órarendi igények]]</f>
        <v>353</v>
      </c>
      <c r="B810" s="109" t="s">
        <v>1993</v>
      </c>
      <c r="C810" s="109" t="s">
        <v>2176</v>
      </c>
      <c r="D810" s="109" t="s">
        <v>1661</v>
      </c>
      <c r="E810" s="109"/>
      <c r="F810" s="109" t="s">
        <v>4869</v>
      </c>
      <c r="G810" s="109" t="s">
        <v>1995</v>
      </c>
      <c r="H810" s="109" t="s">
        <v>1587</v>
      </c>
      <c r="I810" s="110">
        <v>19</v>
      </c>
      <c r="J810" s="109" t="s">
        <v>1996</v>
      </c>
      <c r="K810" s="110">
        <v>0</v>
      </c>
      <c r="L810" s="109" t="str">
        <f>CONCATENATE(Táblázat2[[#This Row],[Hét típusa]],Táblázat2[[#This Row],[Órarendi információ]])</f>
        <v>SZE:10:00-12:00(A tanterem II. (Dósa auditórium) (ÁA-1-109))</v>
      </c>
      <c r="M810" s="109" t="s">
        <v>1574</v>
      </c>
      <c r="N810" s="109" t="s">
        <v>1574</v>
      </c>
      <c r="O810" s="109"/>
      <c r="P810" s="109"/>
      <c r="Q810" s="111">
        <v>43984.505023148202</v>
      </c>
      <c r="R810" s="109" t="s">
        <v>2629</v>
      </c>
      <c r="S810" s="109" t="s">
        <v>4629</v>
      </c>
      <c r="T810" s="109" t="s">
        <v>3505</v>
      </c>
      <c r="U810" s="109" t="s">
        <v>3500</v>
      </c>
      <c r="V810" s="109" t="s">
        <v>3597</v>
      </c>
      <c r="W810" s="109" t="s">
        <v>4619</v>
      </c>
      <c r="X810" s="109"/>
      <c r="Y810" s="110">
        <v>0</v>
      </c>
      <c r="Z810" s="109"/>
      <c r="AA810" s="109" t="s">
        <v>5198</v>
      </c>
      <c r="AB810" s="109" t="s">
        <v>5198</v>
      </c>
      <c r="AC810" s="109" t="s">
        <v>138</v>
      </c>
      <c r="AD810" s="109" t="s">
        <v>5199</v>
      </c>
      <c r="AE810" s="110">
        <v>200</v>
      </c>
    </row>
    <row r="811" spans="1:31" x14ac:dyDescent="0.25">
      <c r="A811" s="109">
        <f>1*Táblázat2[[#This Row],[Órarendi igények]]</f>
        <v>354</v>
      </c>
      <c r="B811" s="109" t="s">
        <v>1993</v>
      </c>
      <c r="C811" s="109" t="s">
        <v>2205</v>
      </c>
      <c r="D811" s="109" t="s">
        <v>1606</v>
      </c>
      <c r="E811" s="109"/>
      <c r="F811" s="109" t="s">
        <v>4870</v>
      </c>
      <c r="G811" s="109" t="s">
        <v>1995</v>
      </c>
      <c r="H811" s="109" t="s">
        <v>1587</v>
      </c>
      <c r="I811" s="110">
        <v>19</v>
      </c>
      <c r="J811" s="109" t="s">
        <v>1996</v>
      </c>
      <c r="K811" s="110">
        <v>0</v>
      </c>
      <c r="L811" s="109" t="str">
        <f>CONCATENATE(Táblázat2[[#This Row],[Hét típusa]],Táblázat2[[#This Row],[Órarendi információ]])</f>
        <v>H:08:00-10:00(B gyakorló 07. (Kecskeméti u.) (ÁB-2-204))</v>
      </c>
      <c r="M811" s="109" t="s">
        <v>1574</v>
      </c>
      <c r="N811" s="109" t="s">
        <v>1574</v>
      </c>
      <c r="O811" s="109"/>
      <c r="P811" s="109"/>
      <c r="Q811" s="111">
        <v>43984.505023148202</v>
      </c>
      <c r="R811" s="109" t="s">
        <v>2473</v>
      </c>
      <c r="S811" s="109" t="s">
        <v>4623</v>
      </c>
      <c r="T811" s="109" t="s">
        <v>4632</v>
      </c>
      <c r="U811" s="109" t="s">
        <v>3505</v>
      </c>
      <c r="V811" s="109" t="s">
        <v>4653</v>
      </c>
      <c r="W811" s="109" t="s">
        <v>4619</v>
      </c>
      <c r="X811" s="109"/>
      <c r="Y811" s="110">
        <v>0</v>
      </c>
      <c r="Z811" s="109"/>
      <c r="AA811" s="109" t="s">
        <v>5210</v>
      </c>
      <c r="AB811" s="109" t="s">
        <v>5210</v>
      </c>
      <c r="AC811" s="109" t="s">
        <v>152</v>
      </c>
      <c r="AD811" s="109" t="s">
        <v>5211</v>
      </c>
      <c r="AE811" s="110">
        <v>60</v>
      </c>
    </row>
    <row r="812" spans="1:31" x14ac:dyDescent="0.25">
      <c r="A812" s="109">
        <f>1*Táblázat2[[#This Row],[Órarendi igények]]</f>
        <v>355</v>
      </c>
      <c r="B812" s="109" t="s">
        <v>1993</v>
      </c>
      <c r="C812" s="109" t="s">
        <v>2046</v>
      </c>
      <c r="D812" s="109" t="s">
        <v>1656</v>
      </c>
      <c r="E812" s="109"/>
      <c r="F812" s="109" t="s">
        <v>4710</v>
      </c>
      <c r="G812" s="109" t="s">
        <v>1995</v>
      </c>
      <c r="H812" s="109" t="s">
        <v>1587</v>
      </c>
      <c r="I812" s="110">
        <v>19</v>
      </c>
      <c r="J812" s="109" t="s">
        <v>1996</v>
      </c>
      <c r="K812" s="110">
        <v>0</v>
      </c>
      <c r="L812" s="109" t="str">
        <f>CONCATENATE(Táblázat2[[#This Row],[Hét típusa]],Táblázat2[[#This Row],[Órarendi információ]])</f>
        <v>H:10:00-12:00(B gyakorló 07. (Kecskeméti u.) (ÁB-2-204))</v>
      </c>
      <c r="M812" s="109" t="s">
        <v>1574</v>
      </c>
      <c r="N812" s="109" t="s">
        <v>1574</v>
      </c>
      <c r="O812" s="109"/>
      <c r="P812" s="109"/>
      <c r="Q812" s="111">
        <v>43984.505023148202</v>
      </c>
      <c r="R812" s="109" t="s">
        <v>2473</v>
      </c>
      <c r="S812" s="109" t="s">
        <v>4623</v>
      </c>
      <c r="T812" s="109" t="s">
        <v>3505</v>
      </c>
      <c r="U812" s="109" t="s">
        <v>3500</v>
      </c>
      <c r="V812" s="109" t="s">
        <v>4653</v>
      </c>
      <c r="W812" s="109" t="s">
        <v>4619</v>
      </c>
      <c r="X812" s="109"/>
      <c r="Y812" s="110">
        <v>0</v>
      </c>
      <c r="Z812" s="109"/>
      <c r="AA812" s="109" t="s">
        <v>5210</v>
      </c>
      <c r="AB812" s="109" t="s">
        <v>5210</v>
      </c>
      <c r="AC812" s="109" t="s">
        <v>152</v>
      </c>
      <c r="AD812" s="109" t="s">
        <v>5211</v>
      </c>
      <c r="AE812" s="110">
        <v>60</v>
      </c>
    </row>
    <row r="813" spans="1:31" x14ac:dyDescent="0.25">
      <c r="A813" s="109">
        <f>1*Táblázat2[[#This Row],[Órarendi igények]]</f>
        <v>356</v>
      </c>
      <c r="B813" s="109" t="s">
        <v>1993</v>
      </c>
      <c r="C813" s="109" t="s">
        <v>2206</v>
      </c>
      <c r="D813" s="109" t="s">
        <v>1636</v>
      </c>
      <c r="E813" s="109"/>
      <c r="F813" s="109" t="s">
        <v>5008</v>
      </c>
      <c r="G813" s="109" t="s">
        <v>1995</v>
      </c>
      <c r="H813" s="109" t="s">
        <v>1587</v>
      </c>
      <c r="I813" s="110">
        <v>19</v>
      </c>
      <c r="J813" s="109" t="s">
        <v>1996</v>
      </c>
      <c r="K813" s="110">
        <v>0</v>
      </c>
      <c r="L813" s="109" t="str">
        <f>CONCATENATE(Táblázat2[[#This Row],[Hét típusa]],Táblázat2[[#This Row],[Órarendi információ]])</f>
        <v>SZE:10:00-12:00(A tanterem VI. (Fayer auditórium) (ÁA-1,5-203))</v>
      </c>
      <c r="M813" s="109" t="s">
        <v>1574</v>
      </c>
      <c r="N813" s="109" t="s">
        <v>1574</v>
      </c>
      <c r="O813" s="109"/>
      <c r="P813" s="109"/>
      <c r="Q813" s="111">
        <v>43984.505023148202</v>
      </c>
      <c r="R813" s="109" t="s">
        <v>2473</v>
      </c>
      <c r="S813" s="109" t="s">
        <v>4629</v>
      </c>
      <c r="T813" s="109" t="s">
        <v>3505</v>
      </c>
      <c r="U813" s="109" t="s">
        <v>3500</v>
      </c>
      <c r="V813" s="109" t="s">
        <v>4699</v>
      </c>
      <c r="W813" s="109" t="s">
        <v>4619</v>
      </c>
      <c r="X813" s="109"/>
      <c r="Y813" s="110">
        <v>0</v>
      </c>
      <c r="Z813" s="109"/>
      <c r="AA813" s="109" t="s">
        <v>5222</v>
      </c>
      <c r="AB813" s="109" t="s">
        <v>5222</v>
      </c>
      <c r="AC813" s="109" t="s">
        <v>143</v>
      </c>
      <c r="AD813" s="109" t="s">
        <v>5223</v>
      </c>
      <c r="AE813" s="110">
        <v>480</v>
      </c>
    </row>
    <row r="814" spans="1:31" x14ac:dyDescent="0.25">
      <c r="A814" s="109">
        <f>1*Táblázat2[[#This Row],[Órarendi igények]]</f>
        <v>357</v>
      </c>
      <c r="B814" s="109" t="s">
        <v>1993</v>
      </c>
      <c r="C814" s="109" t="s">
        <v>2207</v>
      </c>
      <c r="D814" s="109" t="s">
        <v>1717</v>
      </c>
      <c r="E814" s="109"/>
      <c r="F814" s="109" t="s">
        <v>4910</v>
      </c>
      <c r="G814" s="109" t="s">
        <v>1995</v>
      </c>
      <c r="H814" s="109" t="s">
        <v>1587</v>
      </c>
      <c r="I814" s="110">
        <v>19</v>
      </c>
      <c r="J814" s="109" t="s">
        <v>1996</v>
      </c>
      <c r="K814" s="110">
        <v>0</v>
      </c>
      <c r="L814" s="109" t="str">
        <f>CONCATENATE(Táblázat2[[#This Row],[Hét típusa]],Táblázat2[[#This Row],[Órarendi információ]])</f>
        <v>H:12:00-14:00(A gyakorló 07. (ÁA-1-125))</v>
      </c>
      <c r="M814" s="109" t="s">
        <v>1574</v>
      </c>
      <c r="N814" s="109" t="s">
        <v>1574</v>
      </c>
      <c r="O814" s="109"/>
      <c r="P814" s="109"/>
      <c r="Q814" s="111">
        <v>43984.505023148202</v>
      </c>
      <c r="R814" s="109" t="s">
        <v>2521</v>
      </c>
      <c r="S814" s="109" t="s">
        <v>4623</v>
      </c>
      <c r="T814" s="109" t="s">
        <v>3500</v>
      </c>
      <c r="U814" s="109" t="s">
        <v>3501</v>
      </c>
      <c r="V814" s="109" t="s">
        <v>3539</v>
      </c>
      <c r="W814" s="109" t="s">
        <v>4619</v>
      </c>
      <c r="X814" s="109"/>
      <c r="Y814" s="110">
        <v>0</v>
      </c>
      <c r="Z814" s="109"/>
      <c r="AA814" s="109" t="s">
        <v>5228</v>
      </c>
      <c r="AB814" s="109" t="s">
        <v>5228</v>
      </c>
      <c r="AC814" s="109" t="s">
        <v>116</v>
      </c>
      <c r="AD814" s="109" t="s">
        <v>5229</v>
      </c>
      <c r="AE814" s="110">
        <v>60</v>
      </c>
    </row>
    <row r="815" spans="1:31" x14ac:dyDescent="0.25">
      <c r="A815" s="109">
        <f>1*Táblázat2[[#This Row],[Órarendi igények]]</f>
        <v>358</v>
      </c>
      <c r="B815" s="109" t="s">
        <v>1993</v>
      </c>
      <c r="C815" s="109" t="s">
        <v>2093</v>
      </c>
      <c r="D815" s="109" t="s">
        <v>1610</v>
      </c>
      <c r="E815" s="415"/>
      <c r="F815" s="109" t="s">
        <v>5009</v>
      </c>
      <c r="G815" s="109" t="s">
        <v>1995</v>
      </c>
      <c r="H815" s="109" t="s">
        <v>1587</v>
      </c>
      <c r="I815" s="110">
        <v>19</v>
      </c>
      <c r="J815" s="109" t="s">
        <v>1996</v>
      </c>
      <c r="K815" s="110">
        <v>0</v>
      </c>
      <c r="L815" s="109" t="str">
        <f>CONCATENATE(Táblázat2[[#This Row],[Hét típusa]],Táblázat2[[#This Row],[Órarendi információ]])</f>
        <v>SZE:12:00-14:00(A gyakorló 04. (ÁA-a-8))</v>
      </c>
      <c r="M815" s="109" t="s">
        <v>1574</v>
      </c>
      <c r="N815" s="109" t="s">
        <v>1574</v>
      </c>
      <c r="O815" s="109"/>
      <c r="P815" s="109"/>
      <c r="Q815" s="111">
        <v>43984.505023148202</v>
      </c>
      <c r="R815" s="109" t="s">
        <v>2583</v>
      </c>
      <c r="S815" s="109" t="s">
        <v>4629</v>
      </c>
      <c r="T815" s="109" t="s">
        <v>3500</v>
      </c>
      <c r="U815" s="109" t="s">
        <v>3501</v>
      </c>
      <c r="V815" s="109" t="s">
        <v>4676</v>
      </c>
      <c r="W815" s="109" t="s">
        <v>4619</v>
      </c>
      <c r="X815" s="109"/>
      <c r="Y815" s="110">
        <v>0</v>
      </c>
      <c r="Z815" s="109"/>
      <c r="AA815" s="109" t="s">
        <v>5204</v>
      </c>
      <c r="AB815" s="109" t="s">
        <v>5204</v>
      </c>
      <c r="AC815" s="109" t="s">
        <v>113</v>
      </c>
      <c r="AD815" s="109" t="s">
        <v>5205</v>
      </c>
      <c r="AE815" s="110">
        <v>40</v>
      </c>
    </row>
    <row r="816" spans="1:31" x14ac:dyDescent="0.25">
      <c r="A816" s="109">
        <f>1*Táblázat2[[#This Row],[Órarendi igények]]</f>
        <v>359</v>
      </c>
      <c r="B816" s="109" t="s">
        <v>1993</v>
      </c>
      <c r="C816" s="109" t="s">
        <v>2208</v>
      </c>
      <c r="D816" s="109" t="s">
        <v>1595</v>
      </c>
      <c r="E816" s="109"/>
      <c r="F816" s="109" t="s">
        <v>4911</v>
      </c>
      <c r="G816" s="109" t="s">
        <v>1995</v>
      </c>
      <c r="H816" s="109" t="s">
        <v>1587</v>
      </c>
      <c r="I816" s="110">
        <v>19</v>
      </c>
      <c r="J816" s="109" t="s">
        <v>1996</v>
      </c>
      <c r="K816" s="110">
        <v>0</v>
      </c>
      <c r="L816" s="109" t="str">
        <f>CONCATENATE(Táblázat2[[#This Row],[Hét típusa]],Táblázat2[[#This Row],[Órarendi információ]])</f>
        <v>K:08:00-10:00(A tanterem I. (Somló auditórium) (ÁA-1-106))</v>
      </c>
      <c r="M816" s="109" t="s">
        <v>1574</v>
      </c>
      <c r="N816" s="109" t="s">
        <v>1574</v>
      </c>
      <c r="O816" s="109"/>
      <c r="P816" s="109"/>
      <c r="Q816" s="111">
        <v>43984.505023148202</v>
      </c>
      <c r="R816" s="109" t="s">
        <v>2521</v>
      </c>
      <c r="S816" s="109" t="s">
        <v>4635</v>
      </c>
      <c r="T816" s="109" t="s">
        <v>4632</v>
      </c>
      <c r="U816" s="109" t="s">
        <v>3505</v>
      </c>
      <c r="V816" s="109" t="s">
        <v>4649</v>
      </c>
      <c r="W816" s="109" t="s">
        <v>4619</v>
      </c>
      <c r="X816" s="109"/>
      <c r="Y816" s="110">
        <v>0</v>
      </c>
      <c r="Z816" s="109"/>
      <c r="AA816" s="109" t="s">
        <v>5206</v>
      </c>
      <c r="AB816" s="109" t="s">
        <v>5206</v>
      </c>
      <c r="AC816" s="109" t="s">
        <v>137</v>
      </c>
      <c r="AD816" s="109" t="s">
        <v>5207</v>
      </c>
      <c r="AE816" s="110">
        <v>200</v>
      </c>
    </row>
    <row r="817" spans="1:31" x14ac:dyDescent="0.25">
      <c r="A817" s="109">
        <f>1*Táblázat2[[#This Row],[Órarendi igények]]</f>
        <v>360</v>
      </c>
      <c r="B817" s="109" t="s">
        <v>1993</v>
      </c>
      <c r="C817" s="109" t="s">
        <v>2152</v>
      </c>
      <c r="D817" s="109" t="s">
        <v>1728</v>
      </c>
      <c r="E817" s="109"/>
      <c r="F817" s="109" t="s">
        <v>4871</v>
      </c>
      <c r="G817" s="109" t="s">
        <v>1995</v>
      </c>
      <c r="H817" s="109" t="s">
        <v>1587</v>
      </c>
      <c r="I817" s="110">
        <v>19</v>
      </c>
      <c r="J817" s="109" t="s">
        <v>1996</v>
      </c>
      <c r="K817" s="110">
        <v>0</v>
      </c>
      <c r="L817" s="109" t="str">
        <f>CONCATENATE(Táblázat2[[#This Row],[Hét típusa]],Táblázat2[[#This Row],[Órarendi információ]])</f>
        <v>SZE:08:00-10:00(B gyakorló 03. (Magyar u.) (ÁB-0-4))</v>
      </c>
      <c r="M817" s="109" t="s">
        <v>1574</v>
      </c>
      <c r="N817" s="109" t="s">
        <v>1574</v>
      </c>
      <c r="O817" s="109"/>
      <c r="P817" s="109"/>
      <c r="Q817" s="111">
        <v>43984.505023148202</v>
      </c>
      <c r="R817" s="109" t="s">
        <v>2671</v>
      </c>
      <c r="S817" s="109" t="s">
        <v>4629</v>
      </c>
      <c r="T817" s="109" t="s">
        <v>4632</v>
      </c>
      <c r="U817" s="109" t="s">
        <v>3505</v>
      </c>
      <c r="V817" s="109" t="s">
        <v>4724</v>
      </c>
      <c r="W817" s="109" t="s">
        <v>4619</v>
      </c>
      <c r="X817" s="109"/>
      <c r="Y817" s="110">
        <v>0</v>
      </c>
      <c r="Z817" s="109"/>
      <c r="AA817" s="109" t="s">
        <v>5200</v>
      </c>
      <c r="AB817" s="109" t="s">
        <v>5200</v>
      </c>
      <c r="AC817" s="109" t="s">
        <v>148</v>
      </c>
      <c r="AD817" s="109" t="s">
        <v>5201</v>
      </c>
      <c r="AE817" s="110">
        <v>60</v>
      </c>
    </row>
    <row r="818" spans="1:31" x14ac:dyDescent="0.25">
      <c r="A818" s="109">
        <f>1*Táblázat2[[#This Row],[Órarendi igények]]</f>
        <v>361</v>
      </c>
      <c r="B818" s="109" t="s">
        <v>1993</v>
      </c>
      <c r="C818" s="109" t="s">
        <v>2126</v>
      </c>
      <c r="D818" s="109" t="s">
        <v>1591</v>
      </c>
      <c r="E818" s="109"/>
      <c r="F818" s="109" t="s">
        <v>5010</v>
      </c>
      <c r="G818" s="109" t="s">
        <v>1995</v>
      </c>
      <c r="H818" s="109" t="s">
        <v>1587</v>
      </c>
      <c r="I818" s="110">
        <v>19</v>
      </c>
      <c r="J818" s="109" t="s">
        <v>1996</v>
      </c>
      <c r="K818" s="110">
        <v>0</v>
      </c>
      <c r="L818" s="109" t="str">
        <f>CONCATENATE(Táblázat2[[#This Row],[Hét típusa]],Táblázat2[[#This Row],[Órarendi információ]])</f>
        <v>H:08:00-10:00(B gyakorló 08. (Kecskeméti u.) (ÁB-2-205))</v>
      </c>
      <c r="M818" s="109" t="s">
        <v>1574</v>
      </c>
      <c r="N818" s="109" t="s">
        <v>1574</v>
      </c>
      <c r="O818" s="109"/>
      <c r="P818" s="109"/>
      <c r="Q818" s="111">
        <v>43984.505023148202</v>
      </c>
      <c r="R818" s="109" t="s">
        <v>2651</v>
      </c>
      <c r="S818" s="109" t="s">
        <v>4623</v>
      </c>
      <c r="T818" s="109" t="s">
        <v>4632</v>
      </c>
      <c r="U818" s="109" t="s">
        <v>3505</v>
      </c>
      <c r="V818" s="109" t="s">
        <v>4662</v>
      </c>
      <c r="W818" s="109" t="s">
        <v>4619</v>
      </c>
      <c r="X818" s="109"/>
      <c r="Y818" s="110">
        <v>0</v>
      </c>
      <c r="Z818" s="109"/>
      <c r="AA818" s="109" t="s">
        <v>5246</v>
      </c>
      <c r="AB818" s="109" t="s">
        <v>5246</v>
      </c>
      <c r="AC818" s="109" t="s">
        <v>153</v>
      </c>
      <c r="AD818" s="109" t="s">
        <v>5247</v>
      </c>
      <c r="AE818" s="110">
        <v>60</v>
      </c>
    </row>
    <row r="819" spans="1:31" x14ac:dyDescent="0.25">
      <c r="A819" s="109">
        <f>1*Táblázat2[[#This Row],[Órarendi igények]]</f>
        <v>362</v>
      </c>
      <c r="B819" s="109" t="s">
        <v>1993</v>
      </c>
      <c r="C819" s="109" t="s">
        <v>2094</v>
      </c>
      <c r="D819" s="109" t="s">
        <v>1571</v>
      </c>
      <c r="E819" s="109"/>
      <c r="F819" s="109"/>
      <c r="G819" s="109" t="s">
        <v>2095</v>
      </c>
      <c r="H819" s="109" t="s">
        <v>1573</v>
      </c>
      <c r="I819" s="110">
        <v>666</v>
      </c>
      <c r="J819" s="109" t="s">
        <v>364</v>
      </c>
      <c r="K819" s="110">
        <v>0</v>
      </c>
      <c r="L819" s="109" t="s">
        <v>1574</v>
      </c>
      <c r="M819" s="109" t="s">
        <v>1574</v>
      </c>
      <c r="N819" s="109" t="s">
        <v>1574</v>
      </c>
      <c r="O819" s="109"/>
      <c r="P819" s="109"/>
      <c r="Q819" s="111">
        <v>43984.722048611096</v>
      </c>
      <c r="R819" s="109" t="s">
        <v>2564</v>
      </c>
      <c r="S819" s="109"/>
      <c r="T819" s="109"/>
      <c r="U819" s="109"/>
      <c r="V819" s="109"/>
      <c r="W819" s="109"/>
      <c r="X819" s="109"/>
      <c r="Y819" s="110">
        <v>0</v>
      </c>
      <c r="Z819" s="109"/>
      <c r="AA819" s="109"/>
      <c r="AB819" s="109"/>
      <c r="AC819" s="109"/>
      <c r="AD819" s="109"/>
      <c r="AE819" s="110"/>
    </row>
    <row r="820" spans="1:31" x14ac:dyDescent="0.25">
      <c r="A820" s="109">
        <f>1*Táblázat2[[#This Row],[Órarendi igények]]</f>
        <v>363</v>
      </c>
      <c r="B820" s="109" t="s">
        <v>1993</v>
      </c>
      <c r="C820" s="109" t="s">
        <v>2743</v>
      </c>
      <c r="D820" s="109" t="s">
        <v>1571</v>
      </c>
      <c r="E820" s="415"/>
      <c r="F820" s="109"/>
      <c r="G820" s="109" t="s">
        <v>2744</v>
      </c>
      <c r="H820" s="109" t="s">
        <v>1573</v>
      </c>
      <c r="I820" s="110">
        <v>666</v>
      </c>
      <c r="J820" s="109" t="s">
        <v>368</v>
      </c>
      <c r="K820" s="110">
        <v>0</v>
      </c>
      <c r="L820" s="109" t="s">
        <v>1574</v>
      </c>
      <c r="M820" s="109" t="s">
        <v>1574</v>
      </c>
      <c r="N820" s="109" t="s">
        <v>1574</v>
      </c>
      <c r="O820" s="109"/>
      <c r="P820" s="109"/>
      <c r="Q820" s="111">
        <v>43990.529814814799</v>
      </c>
      <c r="R820" s="109"/>
      <c r="S820" s="109"/>
      <c r="T820" s="109"/>
      <c r="U820" s="109"/>
      <c r="V820" s="109"/>
      <c r="W820" s="109"/>
      <c r="X820" s="109"/>
      <c r="Y820" s="110">
        <v>0</v>
      </c>
      <c r="Z820" s="109"/>
      <c r="AA820" s="109"/>
      <c r="AB820" s="109"/>
      <c r="AC820" s="109"/>
      <c r="AD820" s="109"/>
      <c r="AE820" s="110"/>
    </row>
    <row r="821" spans="1:31" x14ac:dyDescent="0.25">
      <c r="A821" s="109">
        <f>1*Táblázat2[[#This Row],[Órarendi igények]]</f>
        <v>364</v>
      </c>
      <c r="B821" s="109" t="s">
        <v>1993</v>
      </c>
      <c r="C821" s="109" t="s">
        <v>2127</v>
      </c>
      <c r="D821" s="109" t="s">
        <v>2048</v>
      </c>
      <c r="E821" s="109"/>
      <c r="F821" s="109"/>
      <c r="G821" s="109" t="s">
        <v>1998</v>
      </c>
      <c r="H821" s="109" t="s">
        <v>1587</v>
      </c>
      <c r="I821" s="110">
        <v>555</v>
      </c>
      <c r="J821" s="109" t="s">
        <v>1999</v>
      </c>
      <c r="K821" s="110">
        <v>0</v>
      </c>
      <c r="L821" s="109" t="s">
        <v>1574</v>
      </c>
      <c r="M821" s="109" t="s">
        <v>1574</v>
      </c>
      <c r="N821" s="109" t="s">
        <v>1574</v>
      </c>
      <c r="O821" s="109"/>
      <c r="P821" s="109"/>
      <c r="Q821" s="111">
        <v>43984.730810185203</v>
      </c>
      <c r="R821" s="109" t="s">
        <v>2582</v>
      </c>
      <c r="S821" s="109"/>
      <c r="T821" s="109"/>
      <c r="U821" s="109"/>
      <c r="V821" s="109"/>
      <c r="W821" s="109"/>
      <c r="X821" s="109"/>
      <c r="Y821" s="110">
        <v>0</v>
      </c>
      <c r="Z821" s="109"/>
      <c r="AA821" s="109"/>
      <c r="AB821" s="109"/>
      <c r="AC821" s="109"/>
      <c r="AD821" s="109"/>
      <c r="AE821" s="110"/>
    </row>
    <row r="822" spans="1:31" x14ac:dyDescent="0.25">
      <c r="A822" s="109">
        <f>1*Táblázat2[[#This Row],[Órarendi igények]]</f>
        <v>365</v>
      </c>
      <c r="B822" s="109" t="s">
        <v>1993</v>
      </c>
      <c r="C822" s="109" t="s">
        <v>2128</v>
      </c>
      <c r="D822" s="109" t="s">
        <v>1585</v>
      </c>
      <c r="E822" s="109"/>
      <c r="F822" s="109" t="s">
        <v>4859</v>
      </c>
      <c r="G822" s="109" t="s">
        <v>1998</v>
      </c>
      <c r="H822" s="109" t="s">
        <v>1587</v>
      </c>
      <c r="I822" s="110">
        <v>18</v>
      </c>
      <c r="J822" s="109" t="s">
        <v>1999</v>
      </c>
      <c r="K822" s="110">
        <v>0</v>
      </c>
      <c r="L822" s="109" t="str">
        <f>CONCATENATE(Táblázat2[[#This Row],[Hét típusa]],Táblázat2[[#This Row],[Órarendi információ]])</f>
        <v>H:10:00-12:00(A tanterem VIII. (Vécsey auditórium) (ÁA-3,5-503))</v>
      </c>
      <c r="M822" s="109" t="s">
        <v>1574</v>
      </c>
      <c r="N822" s="109" t="s">
        <v>1574</v>
      </c>
      <c r="O822" s="109"/>
      <c r="P822" s="109"/>
      <c r="Q822" s="111">
        <v>43984.731863425899</v>
      </c>
      <c r="R822" s="109" t="s">
        <v>2582</v>
      </c>
      <c r="S822" s="109" t="s">
        <v>4623</v>
      </c>
      <c r="T822" s="109" t="s">
        <v>3505</v>
      </c>
      <c r="U822" s="109" t="s">
        <v>3500</v>
      </c>
      <c r="V822" s="109" t="s">
        <v>4745</v>
      </c>
      <c r="W822" s="109" t="s">
        <v>4619</v>
      </c>
      <c r="X822" s="109"/>
      <c r="Y822" s="110">
        <v>0</v>
      </c>
      <c r="Z822" s="109"/>
      <c r="AA822" s="109" t="s">
        <v>5252</v>
      </c>
      <c r="AB822" s="109" t="s">
        <v>5252</v>
      </c>
      <c r="AC822" s="109" t="s">
        <v>145</v>
      </c>
      <c r="AD822" s="109" t="s">
        <v>5253</v>
      </c>
      <c r="AE822" s="110">
        <v>480</v>
      </c>
    </row>
    <row r="823" spans="1:31" x14ac:dyDescent="0.25">
      <c r="A823" s="109">
        <f>1*Táblázat2[[#This Row],[Órarendi igények]]</f>
        <v>366</v>
      </c>
      <c r="B823" s="109" t="s">
        <v>1993</v>
      </c>
      <c r="C823" s="109" t="s">
        <v>2153</v>
      </c>
      <c r="D823" s="109" t="s">
        <v>1640</v>
      </c>
      <c r="E823" s="109"/>
      <c r="F823" s="109" t="s">
        <v>4860</v>
      </c>
      <c r="G823" s="109" t="s">
        <v>1998</v>
      </c>
      <c r="H823" s="109" t="s">
        <v>1587</v>
      </c>
      <c r="I823" s="110">
        <v>18</v>
      </c>
      <c r="J823" s="109" t="s">
        <v>1999</v>
      </c>
      <c r="K823" s="110">
        <v>0</v>
      </c>
      <c r="L823" s="109" t="str">
        <f>CONCATENATE(Táblázat2[[#This Row],[Hét típusa]],Táblázat2[[#This Row],[Órarendi információ]])</f>
        <v>H:08:00-10:00(A tanterem VIII. (Vécsey auditórium) (ÁA-3,5-503))</v>
      </c>
      <c r="M823" s="109" t="s">
        <v>1574</v>
      </c>
      <c r="N823" s="109" t="s">
        <v>1574</v>
      </c>
      <c r="O823" s="109"/>
      <c r="P823" s="109"/>
      <c r="Q823" s="111">
        <v>43984.731863425899</v>
      </c>
      <c r="R823" s="109" t="s">
        <v>2582</v>
      </c>
      <c r="S823" s="109" t="s">
        <v>4623</v>
      </c>
      <c r="T823" s="109" t="s">
        <v>4632</v>
      </c>
      <c r="U823" s="109" t="s">
        <v>3505</v>
      </c>
      <c r="V823" s="109" t="s">
        <v>4745</v>
      </c>
      <c r="W823" s="109" t="s">
        <v>4619</v>
      </c>
      <c r="X823" s="109"/>
      <c r="Y823" s="110">
        <v>0</v>
      </c>
      <c r="Z823" s="109"/>
      <c r="AA823" s="109" t="s">
        <v>5252</v>
      </c>
      <c r="AB823" s="109" t="s">
        <v>5252</v>
      </c>
      <c r="AC823" s="109" t="s">
        <v>145</v>
      </c>
      <c r="AD823" s="109" t="s">
        <v>5253</v>
      </c>
      <c r="AE823" s="110">
        <v>480</v>
      </c>
    </row>
    <row r="824" spans="1:31" x14ac:dyDescent="0.25">
      <c r="A824" s="109">
        <f>1*Táblázat2[[#This Row],[Órarendi igények]]</f>
        <v>367</v>
      </c>
      <c r="B824" s="109" t="s">
        <v>1993</v>
      </c>
      <c r="C824" s="109" t="s">
        <v>2209</v>
      </c>
      <c r="D824" s="109" t="s">
        <v>1675</v>
      </c>
      <c r="E824" s="109"/>
      <c r="F824" s="109" t="s">
        <v>4861</v>
      </c>
      <c r="G824" s="109" t="s">
        <v>1998</v>
      </c>
      <c r="H824" s="109" t="s">
        <v>1587</v>
      </c>
      <c r="I824" s="110">
        <v>18</v>
      </c>
      <c r="J824" s="109" t="s">
        <v>1999</v>
      </c>
      <c r="K824" s="110">
        <v>0</v>
      </c>
      <c r="L824" s="109" t="str">
        <f>CONCATENATE(Táblázat2[[#This Row],[Hét típusa]],Táblázat2[[#This Row],[Órarendi információ]])</f>
        <v>H:14:00-16:00(A gyakorló 07. (ÁA-1-125))</v>
      </c>
      <c r="M824" s="109" t="s">
        <v>1574</v>
      </c>
      <c r="N824" s="109" t="s">
        <v>1574</v>
      </c>
      <c r="O824" s="109"/>
      <c r="P824" s="109"/>
      <c r="Q824" s="111">
        <v>43984.731863425899</v>
      </c>
      <c r="R824" s="109" t="s">
        <v>2582</v>
      </c>
      <c r="S824" s="109" t="s">
        <v>4623</v>
      </c>
      <c r="T824" s="109" t="s">
        <v>3501</v>
      </c>
      <c r="U824" s="109" t="s">
        <v>4626</v>
      </c>
      <c r="V824" s="109" t="s">
        <v>3539</v>
      </c>
      <c r="W824" s="109" t="s">
        <v>4619</v>
      </c>
      <c r="X824" s="109"/>
      <c r="Y824" s="110">
        <v>0</v>
      </c>
      <c r="Z824" s="109"/>
      <c r="AA824" s="109" t="s">
        <v>5228</v>
      </c>
      <c r="AB824" s="109" t="s">
        <v>5228</v>
      </c>
      <c r="AC824" s="109" t="s">
        <v>116</v>
      </c>
      <c r="AD824" s="109" t="s">
        <v>5229</v>
      </c>
      <c r="AE824" s="110">
        <v>60</v>
      </c>
    </row>
    <row r="825" spans="1:31" x14ac:dyDescent="0.25">
      <c r="A825" s="109">
        <f>1*Táblázat2[[#This Row],[Órarendi igények]]</f>
        <v>368</v>
      </c>
      <c r="B825" s="109" t="s">
        <v>1993</v>
      </c>
      <c r="C825" s="109" t="s">
        <v>2177</v>
      </c>
      <c r="D825" s="109" t="s">
        <v>1759</v>
      </c>
      <c r="E825" s="109"/>
      <c r="F825" s="109" t="s">
        <v>4761</v>
      </c>
      <c r="G825" s="109" t="s">
        <v>1998</v>
      </c>
      <c r="H825" s="109" t="s">
        <v>1587</v>
      </c>
      <c r="I825" s="110">
        <v>18</v>
      </c>
      <c r="J825" s="109" t="s">
        <v>1999</v>
      </c>
      <c r="K825" s="110">
        <v>0</v>
      </c>
      <c r="L825" s="109" t="str">
        <f>CONCATENATE(Táblázat2[[#This Row],[Hét típusa]],Táblázat2[[#This Row],[Órarendi információ]])</f>
        <v>K:10:00-12:00(A tanterem II. (Dósa auditórium) (ÁA-1-109))</v>
      </c>
      <c r="M825" s="109" t="s">
        <v>1574</v>
      </c>
      <c r="N825" s="109" t="s">
        <v>1574</v>
      </c>
      <c r="O825" s="109"/>
      <c r="P825" s="109"/>
      <c r="Q825" s="111">
        <v>43984.731863425899</v>
      </c>
      <c r="R825" s="109" t="s">
        <v>2555</v>
      </c>
      <c r="S825" s="109" t="s">
        <v>4635</v>
      </c>
      <c r="T825" s="109" t="s">
        <v>3505</v>
      </c>
      <c r="U825" s="109" t="s">
        <v>3500</v>
      </c>
      <c r="V825" s="109" t="s">
        <v>3597</v>
      </c>
      <c r="W825" s="109" t="s">
        <v>4619</v>
      </c>
      <c r="X825" s="109"/>
      <c r="Y825" s="110">
        <v>0</v>
      </c>
      <c r="Z825" s="109"/>
      <c r="AA825" s="109" t="s">
        <v>5198</v>
      </c>
      <c r="AB825" s="109" t="s">
        <v>5198</v>
      </c>
      <c r="AC825" s="109" t="s">
        <v>138</v>
      </c>
      <c r="AD825" s="109" t="s">
        <v>5199</v>
      </c>
      <c r="AE825" s="110">
        <v>200</v>
      </c>
    </row>
    <row r="826" spans="1:31" x14ac:dyDescent="0.25">
      <c r="A826" s="109">
        <f>1*Táblázat2[[#This Row],[Órarendi igények]]</f>
        <v>369</v>
      </c>
      <c r="B826" s="109" t="s">
        <v>1993</v>
      </c>
      <c r="C826" s="109" t="s">
        <v>2049</v>
      </c>
      <c r="D826" s="109" t="s">
        <v>1642</v>
      </c>
      <c r="E826" s="109"/>
      <c r="F826" s="109" t="s">
        <v>4762</v>
      </c>
      <c r="G826" s="109" t="s">
        <v>1998</v>
      </c>
      <c r="H826" s="109" t="s">
        <v>1587</v>
      </c>
      <c r="I826" s="110">
        <v>18</v>
      </c>
      <c r="J826" s="109" t="s">
        <v>1999</v>
      </c>
      <c r="K826" s="110">
        <v>0</v>
      </c>
      <c r="L826" s="109" t="str">
        <f>CONCATENATE(Táblázat2[[#This Row],[Hét típusa]],Táblázat2[[#This Row],[Órarendi információ]])</f>
        <v>SZE:16:00-18:00(B tanterem II. (Magyar u.) (ÁB-1,5-112))</v>
      </c>
      <c r="M826" s="109" t="s">
        <v>1574</v>
      </c>
      <c r="N826" s="109" t="s">
        <v>1574</v>
      </c>
      <c r="O826" s="109"/>
      <c r="P826" s="109"/>
      <c r="Q826" s="111">
        <v>43984.731863425899</v>
      </c>
      <c r="R826" s="109" t="s">
        <v>2511</v>
      </c>
      <c r="S826" s="109" t="s">
        <v>4629</v>
      </c>
      <c r="T826" s="109" t="s">
        <v>4626</v>
      </c>
      <c r="U826" s="109" t="s">
        <v>3502</v>
      </c>
      <c r="V826" s="109" t="s">
        <v>4621</v>
      </c>
      <c r="W826" s="109" t="s">
        <v>4619</v>
      </c>
      <c r="X826" s="109"/>
      <c r="Y826" s="110">
        <v>0</v>
      </c>
      <c r="Z826" s="109"/>
      <c r="AA826" s="109" t="s">
        <v>5218</v>
      </c>
      <c r="AB826" s="109" t="s">
        <v>5218</v>
      </c>
      <c r="AC826" s="109" t="s">
        <v>167</v>
      </c>
      <c r="AD826" s="109" t="s">
        <v>5219</v>
      </c>
      <c r="AE826" s="110">
        <v>86</v>
      </c>
    </row>
    <row r="827" spans="1:31" x14ac:dyDescent="0.25">
      <c r="A827" s="109">
        <f>1*Táblázat2[[#This Row],[Órarendi igények]]</f>
        <v>370</v>
      </c>
      <c r="B827" s="109" t="s">
        <v>1993</v>
      </c>
      <c r="C827" s="109" t="s">
        <v>1997</v>
      </c>
      <c r="D827" s="109" t="s">
        <v>1644</v>
      </c>
      <c r="E827" s="109"/>
      <c r="F827" s="109" t="s">
        <v>4703</v>
      </c>
      <c r="G827" s="109" t="s">
        <v>1998</v>
      </c>
      <c r="H827" s="109" t="s">
        <v>1587</v>
      </c>
      <c r="I827" s="110">
        <v>18</v>
      </c>
      <c r="J827" s="109" t="s">
        <v>1999</v>
      </c>
      <c r="K827" s="110">
        <v>0</v>
      </c>
      <c r="L827" s="109" t="str">
        <f>CONCATENATE(Táblázat2[[#This Row],[Hét típusa]],Táblázat2[[#This Row],[Órarendi információ]])</f>
        <v>K:08:00-10:00(B tanterem I. (Magyar u.) (ÁB-0-3))</v>
      </c>
      <c r="M827" s="109" t="s">
        <v>1574</v>
      </c>
      <c r="N827" s="109" t="s">
        <v>1574</v>
      </c>
      <c r="O827" s="109"/>
      <c r="P827" s="109"/>
      <c r="Q827" s="111">
        <v>43984.731863425899</v>
      </c>
      <c r="R827" s="109" t="s">
        <v>2651</v>
      </c>
      <c r="S827" s="109" t="s">
        <v>4635</v>
      </c>
      <c r="T827" s="109" t="s">
        <v>4632</v>
      </c>
      <c r="U827" s="109" t="s">
        <v>3505</v>
      </c>
      <c r="V827" s="109" t="s">
        <v>4614</v>
      </c>
      <c r="W827" s="109" t="s">
        <v>4619</v>
      </c>
      <c r="X827" s="109"/>
      <c r="Y827" s="110">
        <v>0</v>
      </c>
      <c r="Z827" s="109"/>
      <c r="AA827" s="109" t="s">
        <v>5202</v>
      </c>
      <c r="AB827" s="109" t="s">
        <v>5202</v>
      </c>
      <c r="AC827" s="109" t="s">
        <v>166</v>
      </c>
      <c r="AD827" s="109" t="s">
        <v>5203</v>
      </c>
      <c r="AE827" s="110">
        <v>96</v>
      </c>
    </row>
    <row r="828" spans="1:31" x14ac:dyDescent="0.25">
      <c r="A828" s="109">
        <f>1*Táblázat2[[#This Row],[Órarendi igények]]</f>
        <v>371</v>
      </c>
      <c r="B828" s="109" t="s">
        <v>1993</v>
      </c>
      <c r="C828" s="109" t="s">
        <v>2210</v>
      </c>
      <c r="D828" s="109" t="s">
        <v>1646</v>
      </c>
      <c r="E828" s="109"/>
      <c r="F828" s="109" t="s">
        <v>4904</v>
      </c>
      <c r="G828" s="109" t="s">
        <v>1998</v>
      </c>
      <c r="H828" s="109" t="s">
        <v>1587</v>
      </c>
      <c r="I828" s="110">
        <v>18</v>
      </c>
      <c r="J828" s="109" t="s">
        <v>1999</v>
      </c>
      <c r="K828" s="110">
        <v>0</v>
      </c>
      <c r="L828" s="109" t="str">
        <f>CONCATENATE(Táblázat2[[#This Row],[Hét típusa]],Táblázat2[[#This Row],[Órarendi információ]])</f>
        <v>H:08:00-10:00(A tanterem VII. (Nagy Ernő auditórium) (ÁA-2,5-305))</v>
      </c>
      <c r="M828" s="109" t="s">
        <v>1574</v>
      </c>
      <c r="N828" s="109" t="s">
        <v>1574</v>
      </c>
      <c r="O828" s="109"/>
      <c r="P828" s="109"/>
      <c r="Q828" s="111">
        <v>43984.731863425899</v>
      </c>
      <c r="R828" s="109" t="s">
        <v>2628</v>
      </c>
      <c r="S828" s="109" t="s">
        <v>4623</v>
      </c>
      <c r="T828" s="109" t="s">
        <v>4632</v>
      </c>
      <c r="U828" s="109" t="s">
        <v>3505</v>
      </c>
      <c r="V828" s="109" t="s">
        <v>4640</v>
      </c>
      <c r="W828" s="109" t="s">
        <v>4619</v>
      </c>
      <c r="X828" s="109"/>
      <c r="Y828" s="110">
        <v>0</v>
      </c>
      <c r="Z828" s="109"/>
      <c r="AA828" s="109" t="s">
        <v>5212</v>
      </c>
      <c r="AB828" s="109" t="s">
        <v>5212</v>
      </c>
      <c r="AC828" s="109" t="s">
        <v>144</v>
      </c>
      <c r="AD828" s="109" t="s">
        <v>5213</v>
      </c>
      <c r="AE828" s="110">
        <v>480</v>
      </c>
    </row>
    <row r="829" spans="1:31" x14ac:dyDescent="0.25">
      <c r="A829" s="109">
        <f>1*Táblázat2[[#This Row],[Órarendi igények]]</f>
        <v>372</v>
      </c>
      <c r="B829" s="109" t="s">
        <v>1993</v>
      </c>
      <c r="C829" s="109" t="s">
        <v>2050</v>
      </c>
      <c r="D829" s="109" t="s">
        <v>1710</v>
      </c>
      <c r="E829" s="109"/>
      <c r="F829" s="109" t="s">
        <v>4763</v>
      </c>
      <c r="G829" s="109" t="s">
        <v>1998</v>
      </c>
      <c r="H829" s="109" t="s">
        <v>1587</v>
      </c>
      <c r="I829" s="110">
        <v>18</v>
      </c>
      <c r="J829" s="109" t="s">
        <v>1999</v>
      </c>
      <c r="K829" s="110">
        <v>0</v>
      </c>
      <c r="L829" s="109" t="str">
        <f>CONCATENATE(Táblázat2[[#This Row],[Hét típusa]],Táblázat2[[#This Row],[Órarendi információ]])</f>
        <v>H:14:00-16:00(A tanterem VI. (Fayer auditórium) (ÁA-1,5-203))</v>
      </c>
      <c r="M829" s="109" t="s">
        <v>1574</v>
      </c>
      <c r="N829" s="109" t="s">
        <v>1574</v>
      </c>
      <c r="O829" s="109"/>
      <c r="P829" s="109"/>
      <c r="Q829" s="111">
        <v>43984.731863425899</v>
      </c>
      <c r="R829" s="109" t="s">
        <v>2628</v>
      </c>
      <c r="S829" s="109" t="s">
        <v>4623</v>
      </c>
      <c r="T829" s="109" t="s">
        <v>3501</v>
      </c>
      <c r="U829" s="109" t="s">
        <v>4626</v>
      </c>
      <c r="V829" s="109" t="s">
        <v>4699</v>
      </c>
      <c r="W829" s="109" t="s">
        <v>4619</v>
      </c>
      <c r="X829" s="109"/>
      <c r="Y829" s="110">
        <v>0</v>
      </c>
      <c r="Z829" s="109"/>
      <c r="AA829" s="109" t="s">
        <v>5222</v>
      </c>
      <c r="AB829" s="109" t="s">
        <v>5222</v>
      </c>
      <c r="AC829" s="109" t="s">
        <v>143</v>
      </c>
      <c r="AD829" s="109" t="s">
        <v>5223</v>
      </c>
      <c r="AE829" s="110">
        <v>480</v>
      </c>
    </row>
    <row r="830" spans="1:31" x14ac:dyDescent="0.25">
      <c r="A830" s="109">
        <f>1*Táblázat2[[#This Row],[Órarendi igények]]</f>
        <v>373</v>
      </c>
      <c r="B830" s="109" t="s">
        <v>1993</v>
      </c>
      <c r="C830" s="109" t="s">
        <v>2211</v>
      </c>
      <c r="D830" s="109" t="s">
        <v>1692</v>
      </c>
      <c r="E830" s="109"/>
      <c r="F830" s="109" t="s">
        <v>4704</v>
      </c>
      <c r="G830" s="109" t="s">
        <v>1998</v>
      </c>
      <c r="H830" s="109" t="s">
        <v>1587</v>
      </c>
      <c r="I830" s="110">
        <v>18</v>
      </c>
      <c r="J830" s="109" t="s">
        <v>1999</v>
      </c>
      <c r="K830" s="110">
        <v>0</v>
      </c>
      <c r="L830" s="109" t="str">
        <f>CONCATENATE(Táblázat2[[#This Row],[Hét típusa]],Táblázat2[[#This Row],[Órarendi információ]])</f>
        <v>CS:10:00-12:00(A tanterem VII. (Nagy Ernő auditórium) (ÁA-2,5-305))</v>
      </c>
      <c r="M830" s="109" t="s">
        <v>1574</v>
      </c>
      <c r="N830" s="109" t="s">
        <v>1574</v>
      </c>
      <c r="O830" s="109"/>
      <c r="P830" s="109"/>
      <c r="Q830" s="111">
        <v>43984.731863425899</v>
      </c>
      <c r="R830" s="109" t="s">
        <v>2629</v>
      </c>
      <c r="S830" s="109" t="s">
        <v>4617</v>
      </c>
      <c r="T830" s="109" t="s">
        <v>3505</v>
      </c>
      <c r="U830" s="109" t="s">
        <v>3500</v>
      </c>
      <c r="V830" s="109" t="s">
        <v>4640</v>
      </c>
      <c r="W830" s="109" t="s">
        <v>4619</v>
      </c>
      <c r="X830" s="109"/>
      <c r="Y830" s="110">
        <v>0</v>
      </c>
      <c r="Z830" s="109"/>
      <c r="AA830" s="109" t="s">
        <v>5212</v>
      </c>
      <c r="AB830" s="109" t="s">
        <v>5212</v>
      </c>
      <c r="AC830" s="109" t="s">
        <v>144</v>
      </c>
      <c r="AD830" s="109" t="s">
        <v>5213</v>
      </c>
      <c r="AE830" s="110">
        <v>480</v>
      </c>
    </row>
    <row r="831" spans="1:31" x14ac:dyDescent="0.25">
      <c r="A831" s="109">
        <f>1*Táblázat2[[#This Row],[Órarendi igények]]</f>
        <v>374</v>
      </c>
      <c r="B831" s="109" t="s">
        <v>1993</v>
      </c>
      <c r="C831" s="109" t="s">
        <v>2051</v>
      </c>
      <c r="D831" s="109" t="s">
        <v>1761</v>
      </c>
      <c r="E831" s="109"/>
      <c r="F831" s="109" t="s">
        <v>4764</v>
      </c>
      <c r="G831" s="109" t="s">
        <v>1998</v>
      </c>
      <c r="H831" s="109" t="s">
        <v>1587</v>
      </c>
      <c r="I831" s="110">
        <v>18</v>
      </c>
      <c r="J831" s="109" t="s">
        <v>1999</v>
      </c>
      <c r="K831" s="110">
        <v>0</v>
      </c>
      <c r="L831" s="109" t="str">
        <f>CONCATENATE(Táblázat2[[#This Row],[Hét típusa]],Táblázat2[[#This Row],[Órarendi információ]])</f>
        <v>SZE:12:00-14:00(A tanterem VII. (Nagy Ernő auditórium) (ÁA-2,5-305))</v>
      </c>
      <c r="M831" s="109" t="s">
        <v>1574</v>
      </c>
      <c r="N831" s="109" t="s">
        <v>1574</v>
      </c>
      <c r="O831" s="109"/>
      <c r="P831" s="109"/>
      <c r="Q831" s="111">
        <v>43984.731863425899</v>
      </c>
      <c r="R831" s="109" t="s">
        <v>2629</v>
      </c>
      <c r="S831" s="109" t="s">
        <v>4629</v>
      </c>
      <c r="T831" s="109" t="s">
        <v>3500</v>
      </c>
      <c r="U831" s="109" t="s">
        <v>3501</v>
      </c>
      <c r="V831" s="109" t="s">
        <v>4640</v>
      </c>
      <c r="W831" s="109" t="s">
        <v>4619</v>
      </c>
      <c r="X831" s="109"/>
      <c r="Y831" s="110">
        <v>0</v>
      </c>
      <c r="Z831" s="109"/>
      <c r="AA831" s="109" t="s">
        <v>5212</v>
      </c>
      <c r="AB831" s="109" t="s">
        <v>5212</v>
      </c>
      <c r="AC831" s="109" t="s">
        <v>144</v>
      </c>
      <c r="AD831" s="109" t="s">
        <v>5213</v>
      </c>
      <c r="AE831" s="110">
        <v>480</v>
      </c>
    </row>
    <row r="832" spans="1:31" x14ac:dyDescent="0.25">
      <c r="A832" s="109">
        <f>1*Táblázat2[[#This Row],[Órarendi igények]]</f>
        <v>375</v>
      </c>
      <c r="B832" s="109" t="s">
        <v>1993</v>
      </c>
      <c r="C832" s="109" t="s">
        <v>2096</v>
      </c>
      <c r="D832" s="109" t="s">
        <v>1677</v>
      </c>
      <c r="E832" s="109"/>
      <c r="F832" s="109" t="s">
        <v>4705</v>
      </c>
      <c r="G832" s="109" t="s">
        <v>1998</v>
      </c>
      <c r="H832" s="109" t="s">
        <v>1587</v>
      </c>
      <c r="I832" s="110">
        <v>18</v>
      </c>
      <c r="J832" s="109" t="s">
        <v>1999</v>
      </c>
      <c r="K832" s="110">
        <v>0</v>
      </c>
      <c r="L832" s="109" t="str">
        <f>CONCATENATE(Táblázat2[[#This Row],[Hét típusa]],Táblázat2[[#This Row],[Órarendi információ]])</f>
        <v>CS:10:00-12:00(A gyakorló 08. (ÁA-2-240))</v>
      </c>
      <c r="M832" s="109" t="s">
        <v>1574</v>
      </c>
      <c r="N832" s="109" t="s">
        <v>1574</v>
      </c>
      <c r="O832" s="109"/>
      <c r="P832" s="109"/>
      <c r="Q832" s="111">
        <v>43984.731874999998</v>
      </c>
      <c r="R832" s="109" t="s">
        <v>2473</v>
      </c>
      <c r="S832" s="109" t="s">
        <v>4617</v>
      </c>
      <c r="T832" s="109" t="s">
        <v>3505</v>
      </c>
      <c r="U832" s="109" t="s">
        <v>3500</v>
      </c>
      <c r="V832" s="109" t="s">
        <v>3509</v>
      </c>
      <c r="W832" s="109" t="s">
        <v>4619</v>
      </c>
      <c r="X832" s="109"/>
      <c r="Y832" s="110">
        <v>0</v>
      </c>
      <c r="Z832" s="109"/>
      <c r="AA832" s="109" t="s">
        <v>5208</v>
      </c>
      <c r="AB832" s="109" t="s">
        <v>5208</v>
      </c>
      <c r="AC832" s="109" t="s">
        <v>117</v>
      </c>
      <c r="AD832" s="109" t="s">
        <v>5209</v>
      </c>
      <c r="AE832" s="110">
        <v>60</v>
      </c>
    </row>
    <row r="833" spans="1:31" x14ac:dyDescent="0.25">
      <c r="A833" s="109">
        <f>1*Táblázat2[[#This Row],[Órarendi igények]]</f>
        <v>376</v>
      </c>
      <c r="B833" s="109" t="s">
        <v>1993</v>
      </c>
      <c r="C833" s="109" t="s">
        <v>2212</v>
      </c>
      <c r="D833" s="109" t="s">
        <v>1739</v>
      </c>
      <c r="E833" s="109"/>
      <c r="F833" s="109" t="s">
        <v>5003</v>
      </c>
      <c r="G833" s="109" t="s">
        <v>1998</v>
      </c>
      <c r="H833" s="109" t="s">
        <v>1587</v>
      </c>
      <c r="I833" s="110">
        <v>18</v>
      </c>
      <c r="J833" s="109" t="s">
        <v>1999</v>
      </c>
      <c r="K833" s="110">
        <v>0</v>
      </c>
      <c r="L833" s="109" t="str">
        <f>CONCATENATE(Táblázat2[[#This Row],[Hét típusa]],Táblázat2[[#This Row],[Órarendi információ]])</f>
        <v>CS:08:00-10:00(A gyakorló 09. (ÁA-3-340))</v>
      </c>
      <c r="M833" s="109" t="s">
        <v>1574</v>
      </c>
      <c r="N833" s="109" t="s">
        <v>1574</v>
      </c>
      <c r="O833" s="109"/>
      <c r="P833" s="109"/>
      <c r="Q833" s="111">
        <v>43984.731874999998</v>
      </c>
      <c r="R833" s="109" t="s">
        <v>2473</v>
      </c>
      <c r="S833" s="109" t="s">
        <v>4617</v>
      </c>
      <c r="T833" s="109" t="s">
        <v>4632</v>
      </c>
      <c r="U833" s="109" t="s">
        <v>3505</v>
      </c>
      <c r="V833" s="109" t="s">
        <v>4657</v>
      </c>
      <c r="W833" s="109" t="s">
        <v>4619</v>
      </c>
      <c r="X833" s="109"/>
      <c r="Y833" s="110">
        <v>0</v>
      </c>
      <c r="Z833" s="109"/>
      <c r="AA833" s="109" t="s">
        <v>5236</v>
      </c>
      <c r="AB833" s="109" t="s">
        <v>5236</v>
      </c>
      <c r="AC833" s="109" t="s">
        <v>118</v>
      </c>
      <c r="AD833" s="109" t="s">
        <v>5237</v>
      </c>
      <c r="AE833" s="110">
        <v>60</v>
      </c>
    </row>
    <row r="834" spans="1:31" x14ac:dyDescent="0.25">
      <c r="A834" s="109">
        <f>1*Táblázat2[[#This Row],[Órarendi igények]]</f>
        <v>377</v>
      </c>
      <c r="B834" s="109" t="s">
        <v>1993</v>
      </c>
      <c r="C834" s="109" t="s">
        <v>2129</v>
      </c>
      <c r="D834" s="109" t="s">
        <v>1679</v>
      </c>
      <c r="E834" s="109"/>
      <c r="F834" s="109" t="s">
        <v>4953</v>
      </c>
      <c r="G834" s="109" t="s">
        <v>1998</v>
      </c>
      <c r="H834" s="109" t="s">
        <v>1587</v>
      </c>
      <c r="I834" s="110">
        <v>18</v>
      </c>
      <c r="J834" s="109" t="s">
        <v>1999</v>
      </c>
      <c r="K834" s="110">
        <v>0</v>
      </c>
      <c r="L834" s="109" t="str">
        <f>CONCATENATE(Táblázat2[[#This Row],[Hét típusa]],Táblázat2[[#This Row],[Órarendi információ]])</f>
        <v>H:16:00-18:00(A tanterem I. (Somló auditórium) (ÁA-1-106))</v>
      </c>
      <c r="M834" s="109" t="s">
        <v>1574</v>
      </c>
      <c r="N834" s="109" t="s">
        <v>1574</v>
      </c>
      <c r="O834" s="109"/>
      <c r="P834" s="109"/>
      <c r="Q834" s="111">
        <v>43984.731874999998</v>
      </c>
      <c r="R834" s="109" t="s">
        <v>2521</v>
      </c>
      <c r="S834" s="109" t="s">
        <v>4623</v>
      </c>
      <c r="T834" s="109" t="s">
        <v>4626</v>
      </c>
      <c r="U834" s="109" t="s">
        <v>3502</v>
      </c>
      <c r="V834" s="109" t="s">
        <v>4649</v>
      </c>
      <c r="W834" s="109" t="s">
        <v>4619</v>
      </c>
      <c r="X834" s="109"/>
      <c r="Y834" s="110">
        <v>0</v>
      </c>
      <c r="Z834" s="109"/>
      <c r="AA834" s="109" t="s">
        <v>5206</v>
      </c>
      <c r="AB834" s="109" t="s">
        <v>5206</v>
      </c>
      <c r="AC834" s="109" t="s">
        <v>137</v>
      </c>
      <c r="AD834" s="109" t="s">
        <v>5207</v>
      </c>
      <c r="AE834" s="110">
        <v>200</v>
      </c>
    </row>
    <row r="835" spans="1:31" x14ac:dyDescent="0.25">
      <c r="A835" s="109">
        <f>1*Táblázat2[[#This Row],[Órarendi igények]]</f>
        <v>378</v>
      </c>
      <c r="B835" s="109" t="s">
        <v>1993</v>
      </c>
      <c r="C835" s="109" t="s">
        <v>2213</v>
      </c>
      <c r="D835" s="109" t="s">
        <v>1648</v>
      </c>
      <c r="E835" s="415"/>
      <c r="F835" s="109" t="s">
        <v>4706</v>
      </c>
      <c r="G835" s="109" t="s">
        <v>1998</v>
      </c>
      <c r="H835" s="109" t="s">
        <v>1587</v>
      </c>
      <c r="I835" s="110">
        <v>18</v>
      </c>
      <c r="J835" s="109" t="s">
        <v>1999</v>
      </c>
      <c r="K835" s="110">
        <v>0</v>
      </c>
      <c r="L835" s="109" t="str">
        <f>CONCATENATE(Táblázat2[[#This Row],[Hét típusa]],Táblázat2[[#This Row],[Órarendi információ]])</f>
        <v>H:14:00-16:00(A gyakorló 08. (ÁA-2-240))</v>
      </c>
      <c r="M835" s="109" t="s">
        <v>1574</v>
      </c>
      <c r="N835" s="109" t="s">
        <v>1574</v>
      </c>
      <c r="O835" s="109"/>
      <c r="P835" s="109"/>
      <c r="Q835" s="111">
        <v>43984.731874999998</v>
      </c>
      <c r="R835" s="109" t="s">
        <v>2521</v>
      </c>
      <c r="S835" s="109" t="s">
        <v>4623</v>
      </c>
      <c r="T835" s="109" t="s">
        <v>3501</v>
      </c>
      <c r="U835" s="109" t="s">
        <v>4626</v>
      </c>
      <c r="V835" s="109" t="s">
        <v>3509</v>
      </c>
      <c r="W835" s="109" t="s">
        <v>4619</v>
      </c>
      <c r="X835" s="109"/>
      <c r="Y835" s="110">
        <v>0</v>
      </c>
      <c r="Z835" s="109"/>
      <c r="AA835" s="109" t="s">
        <v>5208</v>
      </c>
      <c r="AB835" s="109" t="s">
        <v>5208</v>
      </c>
      <c r="AC835" s="109" t="s">
        <v>117</v>
      </c>
      <c r="AD835" s="109" t="s">
        <v>5209</v>
      </c>
      <c r="AE835" s="110">
        <v>60</v>
      </c>
    </row>
    <row r="836" spans="1:31" x14ac:dyDescent="0.25">
      <c r="A836" s="109">
        <f>1*Táblázat2[[#This Row],[Órarendi igények]]</f>
        <v>379</v>
      </c>
      <c r="B836" s="109" t="s">
        <v>1993</v>
      </c>
      <c r="C836" s="109" t="s">
        <v>2000</v>
      </c>
      <c r="D836" s="109" t="s">
        <v>1741</v>
      </c>
      <c r="E836" s="109"/>
      <c r="F836" s="109" t="s">
        <v>5081</v>
      </c>
      <c r="G836" s="109" t="s">
        <v>1998</v>
      </c>
      <c r="H836" s="109" t="s">
        <v>1587</v>
      </c>
      <c r="I836" s="110">
        <v>18</v>
      </c>
      <c r="J836" s="109" t="s">
        <v>1999</v>
      </c>
      <c r="K836" s="110">
        <v>0</v>
      </c>
      <c r="L836" s="109" t="str">
        <f>CONCATENATE(Táblázat2[[#This Row],[Hét típusa]],Táblázat2[[#This Row],[Órarendi információ]])</f>
        <v>SZE:14:00-16:00(A gyakorló 05. (ÁA-a-10))</v>
      </c>
      <c r="M836" s="109" t="s">
        <v>1574</v>
      </c>
      <c r="N836" s="109" t="s">
        <v>1574</v>
      </c>
      <c r="O836" s="109"/>
      <c r="P836" s="109"/>
      <c r="Q836" s="111">
        <v>43984.731874999998</v>
      </c>
      <c r="R836" s="109" t="s">
        <v>2583</v>
      </c>
      <c r="S836" s="109" t="s">
        <v>4629</v>
      </c>
      <c r="T836" s="109" t="s">
        <v>3501</v>
      </c>
      <c r="U836" s="109" t="s">
        <v>4626</v>
      </c>
      <c r="V836" s="109" t="s">
        <v>4630</v>
      </c>
      <c r="W836" s="109" t="s">
        <v>4619</v>
      </c>
      <c r="X836" s="109"/>
      <c r="Y836" s="110">
        <v>0</v>
      </c>
      <c r="Z836" s="109"/>
      <c r="AA836" s="109" t="s">
        <v>5248</v>
      </c>
      <c r="AB836" s="109" t="s">
        <v>5248</v>
      </c>
      <c r="AC836" s="109" t="s">
        <v>114</v>
      </c>
      <c r="AD836" s="109" t="s">
        <v>5249</v>
      </c>
      <c r="AE836" s="110">
        <v>40</v>
      </c>
    </row>
    <row r="837" spans="1:31" x14ac:dyDescent="0.25">
      <c r="A837" s="109">
        <f>1*Táblázat2[[#This Row],[Órarendi igények]]</f>
        <v>380</v>
      </c>
      <c r="B837" s="109" t="s">
        <v>1993</v>
      </c>
      <c r="C837" s="109" t="s">
        <v>2250</v>
      </c>
      <c r="D837" s="109" t="s">
        <v>1763</v>
      </c>
      <c r="E837" s="109"/>
      <c r="F837" s="109" t="s">
        <v>4907</v>
      </c>
      <c r="G837" s="109" t="s">
        <v>1998</v>
      </c>
      <c r="H837" s="109" t="s">
        <v>1587</v>
      </c>
      <c r="I837" s="110">
        <v>18</v>
      </c>
      <c r="J837" s="109" t="s">
        <v>1999</v>
      </c>
      <c r="K837" s="110">
        <v>0</v>
      </c>
      <c r="L837" s="109" t="str">
        <f>CONCATENATE(Táblázat2[[#This Row],[Hét típusa]],Táblázat2[[#This Row],[Órarendi információ]])</f>
        <v>K:16:00-18:00(B gyakorló 07. (Kecskeméti u.) (ÁB-2-204))</v>
      </c>
      <c r="M837" s="109" t="s">
        <v>1574</v>
      </c>
      <c r="N837" s="109" t="s">
        <v>1574</v>
      </c>
      <c r="O837" s="109"/>
      <c r="P837" s="109"/>
      <c r="Q837" s="111">
        <v>43984.731874999998</v>
      </c>
      <c r="R837" s="109" t="s">
        <v>2584</v>
      </c>
      <c r="S837" s="109" t="s">
        <v>4635</v>
      </c>
      <c r="T837" s="109" t="s">
        <v>4626</v>
      </c>
      <c r="U837" s="109" t="s">
        <v>3502</v>
      </c>
      <c r="V837" s="109" t="s">
        <v>4653</v>
      </c>
      <c r="W837" s="109" t="s">
        <v>4619</v>
      </c>
      <c r="X837" s="109"/>
      <c r="Y837" s="110">
        <v>0</v>
      </c>
      <c r="Z837" s="109"/>
      <c r="AA837" s="109" t="s">
        <v>5210</v>
      </c>
      <c r="AB837" s="109" t="s">
        <v>5210</v>
      </c>
      <c r="AC837" s="109" t="s">
        <v>152</v>
      </c>
      <c r="AD837" s="109" t="s">
        <v>5211</v>
      </c>
      <c r="AE837" s="110">
        <v>60</v>
      </c>
    </row>
    <row r="838" spans="1:31" x14ac:dyDescent="0.25">
      <c r="A838" s="109">
        <f>1*Táblázat2[[#This Row],[Órarendi igények]]</f>
        <v>381</v>
      </c>
      <c r="B838" s="109" t="s">
        <v>1993</v>
      </c>
      <c r="C838" s="109" t="s">
        <v>2178</v>
      </c>
      <c r="D838" s="109" t="s">
        <v>1783</v>
      </c>
      <c r="E838" s="109"/>
      <c r="F838" s="109" t="s">
        <v>5055</v>
      </c>
      <c r="G838" s="109" t="s">
        <v>1998</v>
      </c>
      <c r="H838" s="109" t="s">
        <v>1587</v>
      </c>
      <c r="I838" s="110">
        <v>18</v>
      </c>
      <c r="J838" s="109" t="s">
        <v>1999</v>
      </c>
      <c r="K838" s="110">
        <v>0</v>
      </c>
      <c r="L838" s="109" t="str">
        <f>CONCATENATE(Táblázat2[[#This Row],[Hét típusa]],Táblázat2[[#This Row],[Órarendi információ]])</f>
        <v>K:16:00-18:00(B gyakorló 08. (Kecskeméti u.) (ÁB-2-205))</v>
      </c>
      <c r="M838" s="109" t="s">
        <v>1574</v>
      </c>
      <c r="N838" s="109" t="s">
        <v>1574</v>
      </c>
      <c r="O838" s="109"/>
      <c r="P838" s="109"/>
      <c r="Q838" s="111">
        <v>43984.731874999998</v>
      </c>
      <c r="R838" s="109" t="s">
        <v>2513</v>
      </c>
      <c r="S838" s="109" t="s">
        <v>4635</v>
      </c>
      <c r="T838" s="109" t="s">
        <v>4626</v>
      </c>
      <c r="U838" s="109" t="s">
        <v>3502</v>
      </c>
      <c r="V838" s="109" t="s">
        <v>4662</v>
      </c>
      <c r="W838" s="109" t="s">
        <v>4619</v>
      </c>
      <c r="X838" s="109"/>
      <c r="Y838" s="110">
        <v>0</v>
      </c>
      <c r="Z838" s="109"/>
      <c r="AA838" s="109" t="s">
        <v>5246</v>
      </c>
      <c r="AB838" s="109" t="s">
        <v>5246</v>
      </c>
      <c r="AC838" s="109" t="s">
        <v>153</v>
      </c>
      <c r="AD838" s="109" t="s">
        <v>5247</v>
      </c>
      <c r="AE838" s="110">
        <v>60</v>
      </c>
    </row>
    <row r="839" spans="1:31" x14ac:dyDescent="0.25">
      <c r="A839" s="109">
        <f>1*Táblázat2[[#This Row],[Órarendi igények]]</f>
        <v>382</v>
      </c>
      <c r="B839" s="109" t="s">
        <v>1993</v>
      </c>
      <c r="C839" s="109" t="s">
        <v>2001</v>
      </c>
      <c r="D839" s="109" t="s">
        <v>1650</v>
      </c>
      <c r="E839" s="109"/>
      <c r="F839" s="109" t="s">
        <v>4707</v>
      </c>
      <c r="G839" s="109" t="s">
        <v>1998</v>
      </c>
      <c r="H839" s="109" t="s">
        <v>1587</v>
      </c>
      <c r="I839" s="110">
        <v>18</v>
      </c>
      <c r="J839" s="109" t="s">
        <v>1999</v>
      </c>
      <c r="K839" s="110">
        <v>0</v>
      </c>
      <c r="L839" s="109" t="str">
        <f>CONCATENATE(Táblázat2[[#This Row],[Hét típusa]],Táblázat2[[#This Row],[Órarendi információ]])</f>
        <v>K:18:00-20:00(A tanterem II. (Dósa auditórium) (ÁA-1-109))</v>
      </c>
      <c r="M839" s="109" t="s">
        <v>1574</v>
      </c>
      <c r="N839" s="109" t="s">
        <v>1574</v>
      </c>
      <c r="O839" s="109"/>
      <c r="P839" s="109"/>
      <c r="Q839" s="111">
        <v>43984.731874999998</v>
      </c>
      <c r="R839" s="109" t="s">
        <v>2671</v>
      </c>
      <c r="S839" s="109" t="s">
        <v>4635</v>
      </c>
      <c r="T839" s="109" t="s">
        <v>3502</v>
      </c>
      <c r="U839" s="109" t="s">
        <v>4639</v>
      </c>
      <c r="V839" s="109" t="s">
        <v>3597</v>
      </c>
      <c r="W839" s="109" t="s">
        <v>4619</v>
      </c>
      <c r="X839" s="109"/>
      <c r="Y839" s="110">
        <v>0</v>
      </c>
      <c r="Z839" s="109"/>
      <c r="AA839" s="109" t="s">
        <v>5198</v>
      </c>
      <c r="AB839" s="109" t="s">
        <v>5198</v>
      </c>
      <c r="AC839" s="109" t="s">
        <v>138</v>
      </c>
      <c r="AD839" s="109" t="s">
        <v>5199</v>
      </c>
      <c r="AE839" s="110">
        <v>200</v>
      </c>
    </row>
    <row r="840" spans="1:31" x14ac:dyDescent="0.25">
      <c r="A840" s="109">
        <f>1*Táblázat2[[#This Row],[Órarendi igények]]</f>
        <v>383</v>
      </c>
      <c r="B840" s="109" t="s">
        <v>1993</v>
      </c>
      <c r="C840" s="109" t="s">
        <v>2972</v>
      </c>
      <c r="D840" s="109" t="s">
        <v>2721</v>
      </c>
      <c r="E840" s="109"/>
      <c r="F840" s="109"/>
      <c r="G840" s="109" t="s">
        <v>2973</v>
      </c>
      <c r="H840" s="109" t="s">
        <v>1573</v>
      </c>
      <c r="I840" s="110">
        <v>0</v>
      </c>
      <c r="J840" s="109" t="s">
        <v>1201</v>
      </c>
      <c r="K840" s="110">
        <v>0</v>
      </c>
      <c r="L840" s="109" t="s">
        <v>1574</v>
      </c>
      <c r="M840" s="109" t="s">
        <v>1574</v>
      </c>
      <c r="N840" s="109" t="s">
        <v>1574</v>
      </c>
      <c r="O840" s="109"/>
      <c r="P840" s="109"/>
      <c r="Q840" s="111">
        <v>43990.635266203702</v>
      </c>
      <c r="R840" s="109"/>
      <c r="S840" s="109"/>
      <c r="T840" s="109"/>
      <c r="U840" s="109"/>
      <c r="V840" s="109"/>
      <c r="W840" s="109"/>
      <c r="X840" s="109"/>
      <c r="Y840" s="110">
        <v>0</v>
      </c>
      <c r="Z840" s="109" t="s">
        <v>2723</v>
      </c>
      <c r="AA840" s="109"/>
      <c r="AB840" s="109"/>
      <c r="AC840" s="109"/>
      <c r="AD840" s="109"/>
      <c r="AE840" s="110"/>
    </row>
    <row r="841" spans="1:31" x14ac:dyDescent="0.25">
      <c r="A841" s="109">
        <f>1*Táblázat2[[#This Row],[Órarendi igények]]</f>
        <v>384</v>
      </c>
      <c r="B841" s="109" t="s">
        <v>1993</v>
      </c>
      <c r="C841" s="109" t="s">
        <v>3329</v>
      </c>
      <c r="D841" s="109" t="s">
        <v>3054</v>
      </c>
      <c r="E841" s="109"/>
      <c r="F841" s="109" t="s">
        <v>5084</v>
      </c>
      <c r="G841" s="109" t="s">
        <v>3330</v>
      </c>
      <c r="H841" s="109" t="s">
        <v>1573</v>
      </c>
      <c r="I841" s="110">
        <v>30</v>
      </c>
      <c r="J841" s="109" t="s">
        <v>1192</v>
      </c>
      <c r="K841" s="110">
        <v>0</v>
      </c>
      <c r="L841" s="109" t="str">
        <f>CONCATENATE(Táblázat2[[#This Row],[Hét típusa]],Táblázat2[[#This Row],[Órarendi információ]])</f>
        <v>SZE:18:00-20:00(A tanterem IV. (ÁA-1-114))</v>
      </c>
      <c r="M841" s="109" t="s">
        <v>1574</v>
      </c>
      <c r="N841" s="109" t="s">
        <v>1574</v>
      </c>
      <c r="O841" s="109" t="s">
        <v>3547</v>
      </c>
      <c r="P841" s="109"/>
      <c r="Q841" s="111">
        <v>43994.760972222197</v>
      </c>
      <c r="R841" s="109" t="s">
        <v>3444</v>
      </c>
      <c r="S841" s="109" t="s">
        <v>4629</v>
      </c>
      <c r="T841" s="109" t="s">
        <v>3502</v>
      </c>
      <c r="U841" s="109" t="s">
        <v>4639</v>
      </c>
      <c r="V841" s="109" t="s">
        <v>5059</v>
      </c>
      <c r="W841" s="109" t="s">
        <v>4619</v>
      </c>
      <c r="X841" s="109"/>
      <c r="Y841" s="110">
        <v>0</v>
      </c>
      <c r="Z841" s="109"/>
      <c r="AA841" s="109" t="s">
        <v>5216</v>
      </c>
      <c r="AB841" s="109" t="s">
        <v>5216</v>
      </c>
      <c r="AC841" s="109" t="s">
        <v>140</v>
      </c>
      <c r="AD841" s="109" t="s">
        <v>5217</v>
      </c>
      <c r="AE841" s="110">
        <v>56</v>
      </c>
    </row>
    <row r="842" spans="1:31" x14ac:dyDescent="0.25">
      <c r="A842" s="109">
        <f>1*Táblázat2[[#This Row],[Órarendi igények]]</f>
        <v>385</v>
      </c>
      <c r="B842" s="109" t="s">
        <v>1993</v>
      </c>
      <c r="C842" s="109" t="s">
        <v>3313</v>
      </c>
      <c r="D842" s="109" t="s">
        <v>3314</v>
      </c>
      <c r="E842" s="109"/>
      <c r="F842" s="109" t="s">
        <v>5159</v>
      </c>
      <c r="G842" s="109" t="s">
        <v>3315</v>
      </c>
      <c r="H842" s="109" t="s">
        <v>1573</v>
      </c>
      <c r="I842" s="110">
        <v>777</v>
      </c>
      <c r="J842" s="109" t="s">
        <v>1196</v>
      </c>
      <c r="K842" s="110">
        <v>0</v>
      </c>
      <c r="L842" s="109" t="str">
        <f>CONCATENATE(Táblázat2[[#This Row],[Hét típusa]],Táblázat2[[#This Row],[Órarendi információ]])</f>
        <v>K:18:00-20:00(Távolléti oktatás (TÁVOLLÉTI))</v>
      </c>
      <c r="M842" s="109" t="s">
        <v>1574</v>
      </c>
      <c r="N842" s="109" t="s">
        <v>1574</v>
      </c>
      <c r="O842" s="109" t="s">
        <v>5319</v>
      </c>
      <c r="P842" s="109" t="s">
        <v>5320</v>
      </c>
      <c r="Q842" s="111">
        <v>43994.638761574097</v>
      </c>
      <c r="R842" s="109" t="s">
        <v>3460</v>
      </c>
      <c r="S842" s="109" t="s">
        <v>4635</v>
      </c>
      <c r="T842" s="109" t="s">
        <v>3502</v>
      </c>
      <c r="U842" s="109" t="s">
        <v>4639</v>
      </c>
      <c r="V842" s="109" t="s">
        <v>5149</v>
      </c>
      <c r="W842" s="109" t="s">
        <v>4619</v>
      </c>
      <c r="X842" s="109"/>
      <c r="Y842" s="110">
        <v>0</v>
      </c>
      <c r="Z842" s="109"/>
      <c r="AA842" s="109" t="s">
        <v>5190</v>
      </c>
      <c r="AB842" s="109" t="s">
        <v>5190</v>
      </c>
      <c r="AC842" s="109" t="s">
        <v>5191</v>
      </c>
      <c r="AD842" s="109"/>
      <c r="AE842" s="110"/>
    </row>
    <row r="843" spans="1:31" x14ac:dyDescent="0.25">
      <c r="A843" s="109">
        <f>1*Táblázat2[[#This Row],[Órarendi igények]]</f>
        <v>386</v>
      </c>
      <c r="B843" s="109" t="s">
        <v>1990</v>
      </c>
      <c r="C843" s="109" t="s">
        <v>3274</v>
      </c>
      <c r="D843" s="109" t="s">
        <v>3268</v>
      </c>
      <c r="E843" s="109"/>
      <c r="F843" s="109" t="s">
        <v>5185</v>
      </c>
      <c r="G843" s="109" t="s">
        <v>3275</v>
      </c>
      <c r="H843" s="109" t="s">
        <v>1573</v>
      </c>
      <c r="I843" s="110">
        <v>777</v>
      </c>
      <c r="J843" s="109" t="s">
        <v>1227</v>
      </c>
      <c r="K843" s="110">
        <v>0</v>
      </c>
      <c r="L843" s="109" t="str">
        <f>CONCATENATE(Táblázat2[[#This Row],[Hét típusa]],Táblázat2[[#This Row],[Órarendi információ]])</f>
        <v>SZE:14:00-16:00(Távolléti oktatás (TÁVOLLÉTI))</v>
      </c>
      <c r="M843" s="109" t="s">
        <v>1574</v>
      </c>
      <c r="N843" s="109" t="s">
        <v>1574</v>
      </c>
      <c r="O843" s="109" t="s">
        <v>3445</v>
      </c>
      <c r="P843" s="109" t="s">
        <v>5320</v>
      </c>
      <c r="Q843" s="111">
        <v>43993.6031365741</v>
      </c>
      <c r="R843" s="109" t="s">
        <v>3414</v>
      </c>
      <c r="S843" s="109" t="s">
        <v>4629</v>
      </c>
      <c r="T843" s="109" t="s">
        <v>3501</v>
      </c>
      <c r="U843" s="109" t="s">
        <v>4626</v>
      </c>
      <c r="V843" s="109" t="s">
        <v>5149</v>
      </c>
      <c r="W843" s="109" t="s">
        <v>4619</v>
      </c>
      <c r="X843" s="109"/>
      <c r="Y843" s="110">
        <v>0</v>
      </c>
      <c r="Z843" s="109"/>
      <c r="AA843" s="109" t="s">
        <v>5190</v>
      </c>
      <c r="AB843" s="109" t="s">
        <v>5190</v>
      </c>
      <c r="AC843" s="109" t="s">
        <v>5191</v>
      </c>
      <c r="AD843" s="109"/>
      <c r="AE843" s="110"/>
    </row>
    <row r="844" spans="1:31" x14ac:dyDescent="0.25">
      <c r="A844" s="109">
        <f>1*Táblázat2[[#This Row],[Órarendi igények]]</f>
        <v>387</v>
      </c>
      <c r="B844" s="109" t="s">
        <v>1990</v>
      </c>
      <c r="C844" s="109" t="s">
        <v>3430</v>
      </c>
      <c r="D844" s="109" t="s">
        <v>3054</v>
      </c>
      <c r="E844" s="109"/>
      <c r="F844" s="109" t="s">
        <v>5182</v>
      </c>
      <c r="G844" s="109" t="s">
        <v>3431</v>
      </c>
      <c r="H844" s="109" t="s">
        <v>1573</v>
      </c>
      <c r="I844" s="110">
        <v>30</v>
      </c>
      <c r="J844" s="109" t="s">
        <v>1230</v>
      </c>
      <c r="K844" s="110">
        <v>0</v>
      </c>
      <c r="L844" s="109" t="str">
        <f>CONCATENATE(Táblázat2[[#This Row],[Hét típusa]],Táblázat2[[#This Row],[Órarendi információ]])</f>
        <v>H:18:00-20:00(Távolléti oktatás (TÁVOLLÉTI))</v>
      </c>
      <c r="M844" s="109" t="s">
        <v>1574</v>
      </c>
      <c r="N844" s="109" t="s">
        <v>1574</v>
      </c>
      <c r="O844" s="109" t="s">
        <v>3559</v>
      </c>
      <c r="P844" s="109"/>
      <c r="Q844" s="111">
        <v>43994.754664351902</v>
      </c>
      <c r="R844" s="109" t="s">
        <v>3450</v>
      </c>
      <c r="S844" s="109" t="s">
        <v>4623</v>
      </c>
      <c r="T844" s="109" t="s">
        <v>3502</v>
      </c>
      <c r="U844" s="109" t="s">
        <v>4639</v>
      </c>
      <c r="V844" s="109" t="s">
        <v>5149</v>
      </c>
      <c r="W844" s="109" t="s">
        <v>4619</v>
      </c>
      <c r="X844" s="109"/>
      <c r="Y844" s="110">
        <v>0</v>
      </c>
      <c r="Z844" s="109"/>
      <c r="AA844" s="109" t="s">
        <v>5190</v>
      </c>
      <c r="AB844" s="109" t="s">
        <v>5190</v>
      </c>
      <c r="AC844" s="109" t="s">
        <v>5191</v>
      </c>
      <c r="AD844" s="109"/>
      <c r="AE844" s="110"/>
    </row>
    <row r="845" spans="1:31" x14ac:dyDescent="0.25">
      <c r="A845" s="109">
        <f>1*Táblázat2[[#This Row],[Órarendi igények]]</f>
        <v>388</v>
      </c>
      <c r="B845" s="109" t="s">
        <v>1990</v>
      </c>
      <c r="C845" s="109" t="s">
        <v>3341</v>
      </c>
      <c r="D845" s="109" t="s">
        <v>3054</v>
      </c>
      <c r="E845" s="109"/>
      <c r="F845" s="109" t="s">
        <v>5148</v>
      </c>
      <c r="G845" s="109" t="s">
        <v>3342</v>
      </c>
      <c r="H845" s="109" t="s">
        <v>1573</v>
      </c>
      <c r="I845" s="110">
        <v>25</v>
      </c>
      <c r="J845" s="109" t="s">
        <v>1232</v>
      </c>
      <c r="K845" s="110">
        <v>0</v>
      </c>
      <c r="L845" s="109" t="str">
        <f>CONCATENATE(Táblázat2[[#This Row],[Hét típusa]],Táblázat2[[#This Row],[Órarendi információ]])</f>
        <v>SZE:18:00-20:00(Távolléti oktatás (TÁVOLLÉTI))</v>
      </c>
      <c r="M845" s="109" t="s">
        <v>1574</v>
      </c>
      <c r="N845" s="109" t="s">
        <v>1574</v>
      </c>
      <c r="O845" s="109"/>
      <c r="P845" s="109"/>
      <c r="Q845" s="111">
        <v>43994.7280902778</v>
      </c>
      <c r="R845" s="109" t="s">
        <v>3453</v>
      </c>
      <c r="S845" s="109" t="s">
        <v>4629</v>
      </c>
      <c r="T845" s="109" t="s">
        <v>3502</v>
      </c>
      <c r="U845" s="109" t="s">
        <v>4639</v>
      </c>
      <c r="V845" s="109" t="s">
        <v>5149</v>
      </c>
      <c r="W845" s="109" t="s">
        <v>4619</v>
      </c>
      <c r="X845" s="109"/>
      <c r="Y845" s="110">
        <v>0</v>
      </c>
      <c r="Z845" s="109"/>
      <c r="AA845" s="109" t="s">
        <v>5190</v>
      </c>
      <c r="AB845" s="109" t="s">
        <v>5190</v>
      </c>
      <c r="AC845" s="109" t="s">
        <v>5191</v>
      </c>
      <c r="AD845" s="109"/>
      <c r="AE845" s="110"/>
    </row>
    <row r="846" spans="1:31" x14ac:dyDescent="0.25">
      <c r="A846" s="109">
        <f>1*Táblázat2[[#This Row],[Órarendi igények]]</f>
        <v>389</v>
      </c>
      <c r="B846" s="109" t="s">
        <v>1990</v>
      </c>
      <c r="C846" s="109" t="s">
        <v>2888</v>
      </c>
      <c r="D846" s="109" t="s">
        <v>1571</v>
      </c>
      <c r="E846" s="109"/>
      <c r="F846" s="109" t="s">
        <v>5174</v>
      </c>
      <c r="G846" s="109" t="s">
        <v>2889</v>
      </c>
      <c r="H846" s="109" t="s">
        <v>1573</v>
      </c>
      <c r="I846" s="110">
        <v>666</v>
      </c>
      <c r="J846" s="109" t="s">
        <v>751</v>
      </c>
      <c r="K846" s="110">
        <v>0</v>
      </c>
      <c r="L846" s="109" t="str">
        <f>CONCATENATE(Táblázat2[[#This Row],[Hét típusa]],Táblázat2[[#This Row],[Órarendi információ]])</f>
        <v>CS:08:20-10:50(Távolléti oktatás (TÁVOLLÉTI))</v>
      </c>
      <c r="M846" s="109" t="s">
        <v>1574</v>
      </c>
      <c r="N846" s="109" t="s">
        <v>1574</v>
      </c>
      <c r="O846" s="109"/>
      <c r="P846" s="109"/>
      <c r="Q846" s="111">
        <v>43987.542581018497</v>
      </c>
      <c r="R846" s="109" t="s">
        <v>2890</v>
      </c>
      <c r="S846" s="109" t="s">
        <v>4617</v>
      </c>
      <c r="T846" s="109" t="s">
        <v>5175</v>
      </c>
      <c r="U846" s="109" t="s">
        <v>5176</v>
      </c>
      <c r="V846" s="109" t="s">
        <v>5149</v>
      </c>
      <c r="W846" s="109" t="s">
        <v>4619</v>
      </c>
      <c r="X846" s="109"/>
      <c r="Y846" s="110">
        <v>0</v>
      </c>
      <c r="Z846" s="109"/>
      <c r="AA846" s="109" t="s">
        <v>5190</v>
      </c>
      <c r="AB846" s="109" t="s">
        <v>5190</v>
      </c>
      <c r="AC846" s="109" t="s">
        <v>5191</v>
      </c>
      <c r="AD846" s="109"/>
      <c r="AE846" s="110"/>
    </row>
    <row r="847" spans="1:31" x14ac:dyDescent="0.25">
      <c r="A847" s="109">
        <f>1*Táblázat2[[#This Row],[Órarendi igények]]</f>
        <v>390</v>
      </c>
      <c r="B847" s="109" t="s">
        <v>1990</v>
      </c>
      <c r="C847" s="109" t="s">
        <v>2952</v>
      </c>
      <c r="D847" s="109" t="s">
        <v>1571</v>
      </c>
      <c r="E847" s="109"/>
      <c r="F847" s="109" t="s">
        <v>5077</v>
      </c>
      <c r="G847" s="109" t="s">
        <v>1251</v>
      </c>
      <c r="H847" s="109" t="s">
        <v>1573</v>
      </c>
      <c r="I847" s="110">
        <v>666</v>
      </c>
      <c r="J847" s="109" t="s">
        <v>753</v>
      </c>
      <c r="K847" s="110">
        <v>0</v>
      </c>
      <c r="L847" s="109" t="str">
        <f>CONCATENATE(Táblázat2[[#This Row],[Hét típusa]],Táblázat2[[#This Row],[Órarendi információ]])</f>
        <v>CS:11:00-14:00(B gyakorló 09. (Kecskeméti u.) (ÁB-2-221))</v>
      </c>
      <c r="M847" s="109" t="s">
        <v>1574</v>
      </c>
      <c r="N847" s="109" t="s">
        <v>1574</v>
      </c>
      <c r="O847" s="109"/>
      <c r="P847" s="109"/>
      <c r="Q847" s="111">
        <v>43987.543321759302</v>
      </c>
      <c r="R847" s="109" t="s">
        <v>2953</v>
      </c>
      <c r="S847" s="109" t="s">
        <v>4617</v>
      </c>
      <c r="T847" s="109" t="s">
        <v>3554</v>
      </c>
      <c r="U847" s="109" t="s">
        <v>3501</v>
      </c>
      <c r="V847" s="109" t="s">
        <v>4718</v>
      </c>
      <c r="W847" s="109" t="s">
        <v>4619</v>
      </c>
      <c r="X847" s="109"/>
      <c r="Y847" s="110">
        <v>0</v>
      </c>
      <c r="Z847" s="109"/>
      <c r="AA847" s="109" t="s">
        <v>5242</v>
      </c>
      <c r="AB847" s="109" t="s">
        <v>5242</v>
      </c>
      <c r="AC847" s="109" t="s">
        <v>154</v>
      </c>
      <c r="AD847" s="109" t="s">
        <v>5243</v>
      </c>
      <c r="AE847" s="110">
        <v>30</v>
      </c>
    </row>
    <row r="848" spans="1:31" x14ac:dyDescent="0.25">
      <c r="A848" s="109">
        <f>1*Táblázat2[[#This Row],[Órarendi igények]]</f>
        <v>391</v>
      </c>
      <c r="B848" s="109" t="s">
        <v>1990</v>
      </c>
      <c r="C848" s="109" t="s">
        <v>2778</v>
      </c>
      <c r="D848" s="109" t="s">
        <v>34</v>
      </c>
      <c r="E848" s="415"/>
      <c r="F848" s="109" t="s">
        <v>5170</v>
      </c>
      <c r="G848" s="109" t="s">
        <v>2779</v>
      </c>
      <c r="H848" s="109" t="s">
        <v>1573</v>
      </c>
      <c r="I848" s="110">
        <v>35</v>
      </c>
      <c r="J848" s="109" t="s">
        <v>736</v>
      </c>
      <c r="K848" s="110">
        <v>0</v>
      </c>
      <c r="L848" s="109" t="str">
        <f>CONCATENATE(Táblázat2[[#This Row],[Hét típusa]],Táblázat2[[#This Row],[Órarendi információ]])</f>
        <v>H:16:00-18:00(Távolléti oktatás (TÁVOLLÉTI))</v>
      </c>
      <c r="M848" s="109" t="s">
        <v>1574</v>
      </c>
      <c r="N848" s="109" t="s">
        <v>1574</v>
      </c>
      <c r="O848" s="109"/>
      <c r="P848" s="109"/>
      <c r="Q848" s="111">
        <v>43990.694027777798</v>
      </c>
      <c r="R848" s="109" t="s">
        <v>3218</v>
      </c>
      <c r="S848" s="109" t="s">
        <v>4623</v>
      </c>
      <c r="T848" s="109" t="s">
        <v>4626</v>
      </c>
      <c r="U848" s="109" t="s">
        <v>3502</v>
      </c>
      <c r="V848" s="109" t="s">
        <v>5149</v>
      </c>
      <c r="W848" s="109" t="s">
        <v>4619</v>
      </c>
      <c r="X848" s="109"/>
      <c r="Y848" s="110">
        <v>0</v>
      </c>
      <c r="Z848" s="109"/>
      <c r="AA848" s="109" t="s">
        <v>5190</v>
      </c>
      <c r="AB848" s="109" t="s">
        <v>5190</v>
      </c>
      <c r="AC848" s="109" t="s">
        <v>5191</v>
      </c>
      <c r="AD848" s="109"/>
      <c r="AE848" s="110"/>
    </row>
    <row r="849" spans="1:31" x14ac:dyDescent="0.25">
      <c r="A849" s="109">
        <f>1*Táblázat2[[#This Row],[Órarendi igények]]</f>
        <v>392</v>
      </c>
      <c r="B849" s="109" t="s">
        <v>1990</v>
      </c>
      <c r="C849" s="109" t="s">
        <v>3122</v>
      </c>
      <c r="D849" s="109" t="s">
        <v>3054</v>
      </c>
      <c r="E849" s="109"/>
      <c r="F849" s="109" t="s">
        <v>5159</v>
      </c>
      <c r="G849" s="109" t="s">
        <v>3123</v>
      </c>
      <c r="H849" s="109" t="s">
        <v>1573</v>
      </c>
      <c r="I849" s="110">
        <v>16</v>
      </c>
      <c r="J849" s="109" t="s">
        <v>1249</v>
      </c>
      <c r="K849" s="110">
        <v>0</v>
      </c>
      <c r="L849" s="109" t="str">
        <f>CONCATENATE(Táblázat2[[#This Row],[Hét típusa]],Táblázat2[[#This Row],[Órarendi információ]])</f>
        <v>K:18:00-20:00(Távolléti oktatás (TÁVOLLÉTI))</v>
      </c>
      <c r="M849" s="109" t="s">
        <v>1574</v>
      </c>
      <c r="N849" s="109" t="s">
        <v>1574</v>
      </c>
      <c r="O849" s="109" t="s">
        <v>3568</v>
      </c>
      <c r="P849" s="109"/>
      <c r="Q849" s="111">
        <v>43991.533750000002</v>
      </c>
      <c r="R849" s="109" t="s">
        <v>1253</v>
      </c>
      <c r="S849" s="109" t="s">
        <v>4635</v>
      </c>
      <c r="T849" s="109" t="s">
        <v>3502</v>
      </c>
      <c r="U849" s="109" t="s">
        <v>4639</v>
      </c>
      <c r="V849" s="109" t="s">
        <v>5149</v>
      </c>
      <c r="W849" s="109" t="s">
        <v>4619</v>
      </c>
      <c r="X849" s="109"/>
      <c r="Y849" s="110">
        <v>0</v>
      </c>
      <c r="Z849" s="109"/>
      <c r="AA849" s="109" t="s">
        <v>5190</v>
      </c>
      <c r="AB849" s="109" t="s">
        <v>5190</v>
      </c>
      <c r="AC849" s="109" t="s">
        <v>5191</v>
      </c>
      <c r="AD849" s="109"/>
      <c r="AE849" s="110"/>
    </row>
    <row r="850" spans="1:31" x14ac:dyDescent="0.25">
      <c r="A850" s="109">
        <f>1*Táblázat2[[#This Row],[Órarendi igények]]</f>
        <v>393</v>
      </c>
      <c r="B850" s="109" t="s">
        <v>1990</v>
      </c>
      <c r="C850" s="109" t="s">
        <v>3108</v>
      </c>
      <c r="D850" s="109" t="s">
        <v>3054</v>
      </c>
      <c r="E850" s="109"/>
      <c r="F850" s="109" t="s">
        <v>5180</v>
      </c>
      <c r="G850" s="109" t="s">
        <v>3109</v>
      </c>
      <c r="H850" s="109" t="s">
        <v>1573</v>
      </c>
      <c r="I850" s="110">
        <v>35</v>
      </c>
      <c r="J850" s="109" t="s">
        <v>1235</v>
      </c>
      <c r="K850" s="110">
        <v>0</v>
      </c>
      <c r="L850" s="109" t="str">
        <f>CONCATENATE(Táblázat2[[#This Row],[Hét típusa]],Táblázat2[[#This Row],[Órarendi információ]])</f>
        <v>SZE:16:00-18:00(Távolléti oktatás (TÁVOLLÉTI))</v>
      </c>
      <c r="M850" s="109" t="s">
        <v>1574</v>
      </c>
      <c r="N850" s="109" t="s">
        <v>1574</v>
      </c>
      <c r="O850" s="109"/>
      <c r="P850" s="109"/>
      <c r="Q850" s="111">
        <v>43991.534606481502</v>
      </c>
      <c r="R850" s="109" t="s">
        <v>3110</v>
      </c>
      <c r="S850" s="109" t="s">
        <v>4629</v>
      </c>
      <c r="T850" s="109" t="s">
        <v>4626</v>
      </c>
      <c r="U850" s="109" t="s">
        <v>3502</v>
      </c>
      <c r="V850" s="109" t="s">
        <v>5149</v>
      </c>
      <c r="W850" s="109" t="s">
        <v>4619</v>
      </c>
      <c r="X850" s="109"/>
      <c r="Y850" s="110">
        <v>0</v>
      </c>
      <c r="Z850" s="109"/>
      <c r="AA850" s="109" t="s">
        <v>5190</v>
      </c>
      <c r="AB850" s="109" t="s">
        <v>5190</v>
      </c>
      <c r="AC850" s="109" t="s">
        <v>5191</v>
      </c>
      <c r="AD850" s="109"/>
      <c r="AE850" s="110"/>
    </row>
    <row r="851" spans="1:31" x14ac:dyDescent="0.25">
      <c r="A851" s="109">
        <f>1*Táblázat2[[#This Row],[Órarendi igények]]</f>
        <v>394</v>
      </c>
      <c r="B851" s="109" t="s">
        <v>1990</v>
      </c>
      <c r="C851" s="109" t="s">
        <v>3026</v>
      </c>
      <c r="D851" s="109" t="s">
        <v>1571</v>
      </c>
      <c r="E851" s="109"/>
      <c r="F851" s="109" t="s">
        <v>5296</v>
      </c>
      <c r="G851" s="109" t="s">
        <v>3027</v>
      </c>
      <c r="H851" s="109" t="s">
        <v>1573</v>
      </c>
      <c r="I851" s="110">
        <v>666</v>
      </c>
      <c r="J851" s="109" t="s">
        <v>3028</v>
      </c>
      <c r="K851" s="110">
        <v>0</v>
      </c>
      <c r="L851" s="109" t="str">
        <f>CONCATENATE(Táblázat2[[#This Row],[Hét típusa]],Táblázat2[[#This Row],[Órarendi információ]])</f>
        <v>CS:11:00-14:00(A gyakorló 06. (ÁA-0,5-0))</v>
      </c>
      <c r="M851" s="109" t="s">
        <v>1574</v>
      </c>
      <c r="N851" s="109" t="s">
        <v>1574</v>
      </c>
      <c r="O851" s="109"/>
      <c r="P851" s="109"/>
      <c r="Q851" s="111">
        <v>43987.544143518498</v>
      </c>
      <c r="R851" s="109" t="s">
        <v>3029</v>
      </c>
      <c r="S851" s="109" t="s">
        <v>4617</v>
      </c>
      <c r="T851" s="109" t="s">
        <v>3554</v>
      </c>
      <c r="U851" s="109" t="s">
        <v>3501</v>
      </c>
      <c r="V851" s="109" t="s">
        <v>4999</v>
      </c>
      <c r="W851" s="109" t="s">
        <v>4619</v>
      </c>
      <c r="X851" s="109"/>
      <c r="Y851" s="110">
        <v>0</v>
      </c>
      <c r="Z851" s="109"/>
      <c r="AA851" s="109" t="s">
        <v>5224</v>
      </c>
      <c r="AB851" s="109" t="s">
        <v>5224</v>
      </c>
      <c r="AC851" s="109" t="s">
        <v>115</v>
      </c>
      <c r="AD851" s="109" t="s">
        <v>5225</v>
      </c>
      <c r="AE851" s="110">
        <v>30</v>
      </c>
    </row>
    <row r="852" spans="1:31" x14ac:dyDescent="0.25">
      <c r="A852" s="109">
        <f>1*Táblázat2[[#This Row],[Órarendi igények]]</f>
        <v>395</v>
      </c>
      <c r="B852" s="109" t="s">
        <v>1990</v>
      </c>
      <c r="C852" s="109" t="s">
        <v>3187</v>
      </c>
      <c r="D852" s="109" t="s">
        <v>3086</v>
      </c>
      <c r="E852" s="109"/>
      <c r="F852" s="109" t="s">
        <v>5166</v>
      </c>
      <c r="G852" s="109" t="s">
        <v>3188</v>
      </c>
      <c r="H852" s="109" t="s">
        <v>1573</v>
      </c>
      <c r="I852" s="110">
        <v>30</v>
      </c>
      <c r="J852" s="109" t="s">
        <v>739</v>
      </c>
      <c r="K852" s="110">
        <v>0</v>
      </c>
      <c r="L852" s="109" t="str">
        <f>CONCATENATE(Táblázat2[[#This Row],[Hét típusa]],Táblázat2[[#This Row],[Órarendi információ]])</f>
        <v>CS:16:00-18:00(Távolléti oktatás (TÁVOLLÉTI))</v>
      </c>
      <c r="M852" s="109" t="s">
        <v>1574</v>
      </c>
      <c r="N852" s="109" t="s">
        <v>1574</v>
      </c>
      <c r="O852" s="109" t="s">
        <v>3548</v>
      </c>
      <c r="P852" s="109"/>
      <c r="Q852" s="111">
        <v>43991.684097222198</v>
      </c>
      <c r="R852" s="109" t="s">
        <v>3189</v>
      </c>
      <c r="S852" s="109" t="s">
        <v>4617</v>
      </c>
      <c r="T852" s="109" t="s">
        <v>4626</v>
      </c>
      <c r="U852" s="109" t="s">
        <v>3502</v>
      </c>
      <c r="V852" s="109" t="s">
        <v>5149</v>
      </c>
      <c r="W852" s="109" t="s">
        <v>4619</v>
      </c>
      <c r="X852" s="109"/>
      <c r="Y852" s="110">
        <v>0</v>
      </c>
      <c r="Z852" s="109"/>
      <c r="AA852" s="109" t="s">
        <v>5190</v>
      </c>
      <c r="AB852" s="109" t="s">
        <v>5190</v>
      </c>
      <c r="AC852" s="109" t="s">
        <v>5191</v>
      </c>
      <c r="AD852" s="109"/>
      <c r="AE852" s="110"/>
    </row>
    <row r="853" spans="1:31" x14ac:dyDescent="0.25">
      <c r="A853" s="109">
        <f>1*Táblázat2[[#This Row],[Órarendi igények]]</f>
        <v>396</v>
      </c>
      <c r="B853" s="109" t="s">
        <v>1990</v>
      </c>
      <c r="C853" s="109" t="s">
        <v>2920</v>
      </c>
      <c r="D853" s="109" t="s">
        <v>1571</v>
      </c>
      <c r="E853" s="109"/>
      <c r="F853" s="109" t="s">
        <v>5323</v>
      </c>
      <c r="G853" s="109" t="s">
        <v>2921</v>
      </c>
      <c r="H853" s="109" t="s">
        <v>1573</v>
      </c>
      <c r="I853" s="110">
        <v>666</v>
      </c>
      <c r="J853" s="109" t="s">
        <v>752</v>
      </c>
      <c r="K853" s="110">
        <v>0</v>
      </c>
      <c r="L853" s="109" t="str">
        <f>CONCATENATE(Táblázat2[[#This Row],[Hét típusa]],Táblázat2[[#This Row],[Órarendi információ]])</f>
        <v>SZE:13:00-16:00(Távolléti oktatás (TÁVOLLÉTI))</v>
      </c>
      <c r="M853" s="109" t="s">
        <v>1574</v>
      </c>
      <c r="N853" s="109" t="s">
        <v>1574</v>
      </c>
      <c r="O853" s="109"/>
      <c r="P853" s="109"/>
      <c r="Q853" s="111">
        <v>43987.570289351897</v>
      </c>
      <c r="R853" s="109" t="s">
        <v>2922</v>
      </c>
      <c r="S853" s="109" t="s">
        <v>4629</v>
      </c>
      <c r="T853" s="109" t="s">
        <v>3537</v>
      </c>
      <c r="U853" s="109" t="s">
        <v>4626</v>
      </c>
      <c r="V853" s="109" t="s">
        <v>5149</v>
      </c>
      <c r="W853" s="109" t="s">
        <v>4619</v>
      </c>
      <c r="X853" s="109"/>
      <c r="Y853" s="110">
        <v>0</v>
      </c>
      <c r="Z853" s="109"/>
      <c r="AA853" s="109" t="s">
        <v>5190</v>
      </c>
      <c r="AB853" s="109" t="s">
        <v>5190</v>
      </c>
      <c r="AC853" s="109" t="s">
        <v>5191</v>
      </c>
      <c r="AD853" s="109"/>
      <c r="AE853" s="110"/>
    </row>
    <row r="854" spans="1:31" x14ac:dyDescent="0.25">
      <c r="A854" s="109">
        <f>1*Táblázat2[[#This Row],[Órarendi igények]]</f>
        <v>397</v>
      </c>
      <c r="B854" s="109" t="s">
        <v>1990</v>
      </c>
      <c r="C854" s="109" t="s">
        <v>3483</v>
      </c>
      <c r="D854" s="109" t="s">
        <v>3054</v>
      </c>
      <c r="E854" s="109"/>
      <c r="F854" s="109" t="s">
        <v>5108</v>
      </c>
      <c r="G854" s="109" t="s">
        <v>3484</v>
      </c>
      <c r="H854" s="109" t="s">
        <v>1573</v>
      </c>
      <c r="I854" s="110">
        <v>30</v>
      </c>
      <c r="J854" s="109" t="s">
        <v>1254</v>
      </c>
      <c r="K854" s="110">
        <v>0</v>
      </c>
      <c r="L854" s="109" t="str">
        <f>CONCATENATE(Táblázat2[[#This Row],[Hét típusa]],Táblázat2[[#This Row],[Órarendi információ]])</f>
        <v>H:18:00-20:00(A tanterem IV. (ÁA-1-114))</v>
      </c>
      <c r="M854" s="109" t="s">
        <v>1574</v>
      </c>
      <c r="N854" s="109" t="s">
        <v>1574</v>
      </c>
      <c r="O854" s="109"/>
      <c r="P854" s="109" t="s">
        <v>3562</v>
      </c>
      <c r="Q854" s="111">
        <v>43997.788981481499</v>
      </c>
      <c r="R854" s="109" t="s">
        <v>3524</v>
      </c>
      <c r="S854" s="109" t="s">
        <v>4623</v>
      </c>
      <c r="T854" s="109" t="s">
        <v>3502</v>
      </c>
      <c r="U854" s="109" t="s">
        <v>4639</v>
      </c>
      <c r="V854" s="109" t="s">
        <v>5059</v>
      </c>
      <c r="W854" s="109" t="s">
        <v>4619</v>
      </c>
      <c r="X854" s="109"/>
      <c r="Y854" s="110">
        <v>0</v>
      </c>
      <c r="Z854" s="109"/>
      <c r="AA854" s="109" t="s">
        <v>5216</v>
      </c>
      <c r="AB854" s="109" t="s">
        <v>5216</v>
      </c>
      <c r="AC854" s="109" t="s">
        <v>140</v>
      </c>
      <c r="AD854" s="109" t="s">
        <v>5217</v>
      </c>
      <c r="AE854" s="110">
        <v>56</v>
      </c>
    </row>
    <row r="855" spans="1:31" x14ac:dyDescent="0.25">
      <c r="A855" s="109">
        <f>1*Táblázat2[[#This Row],[Órarendi igények]]</f>
        <v>398</v>
      </c>
      <c r="B855" s="109" t="s">
        <v>1990</v>
      </c>
      <c r="C855" s="109" t="s">
        <v>2879</v>
      </c>
      <c r="D855" s="109" t="s">
        <v>34</v>
      </c>
      <c r="E855" s="109"/>
      <c r="F855" s="109" t="s">
        <v>5161</v>
      </c>
      <c r="G855" s="109" t="s">
        <v>2880</v>
      </c>
      <c r="H855" s="109" t="s">
        <v>1573</v>
      </c>
      <c r="I855" s="110">
        <v>35</v>
      </c>
      <c r="J855" s="109" t="s">
        <v>737</v>
      </c>
      <c r="K855" s="110">
        <v>0</v>
      </c>
      <c r="L855" s="109" t="str">
        <f>CONCATENATE(Táblázat2[[#This Row],[Hét típusa]],Táblázat2[[#This Row],[Órarendi információ]])</f>
        <v>K:16:00-18:00(Távolléti oktatás (TÁVOLLÉTI))</v>
      </c>
      <c r="M855" s="109" t="s">
        <v>1574</v>
      </c>
      <c r="N855" s="109" t="s">
        <v>1574</v>
      </c>
      <c r="O855" s="109"/>
      <c r="P855" s="109"/>
      <c r="Q855" s="111">
        <v>43990.694270833301</v>
      </c>
      <c r="R855" s="109" t="s">
        <v>3223</v>
      </c>
      <c r="S855" s="109" t="s">
        <v>4635</v>
      </c>
      <c r="T855" s="109" t="s">
        <v>4626</v>
      </c>
      <c r="U855" s="109" t="s">
        <v>3502</v>
      </c>
      <c r="V855" s="109" t="s">
        <v>5149</v>
      </c>
      <c r="W855" s="109" t="s">
        <v>4619</v>
      </c>
      <c r="X855" s="109"/>
      <c r="Y855" s="110">
        <v>0</v>
      </c>
      <c r="Z855" s="109"/>
      <c r="AA855" s="109" t="s">
        <v>5190</v>
      </c>
      <c r="AB855" s="109" t="s">
        <v>5190</v>
      </c>
      <c r="AC855" s="109" t="s">
        <v>5191</v>
      </c>
      <c r="AD855" s="109"/>
      <c r="AE855" s="110"/>
    </row>
    <row r="856" spans="1:31" x14ac:dyDescent="0.25">
      <c r="A856" s="109">
        <f>1*Táblázat2[[#This Row],[Órarendi igények]]</f>
        <v>399</v>
      </c>
      <c r="B856" s="109" t="s">
        <v>1990</v>
      </c>
      <c r="C856" s="109" t="s">
        <v>2974</v>
      </c>
      <c r="D856" s="109" t="s">
        <v>1571</v>
      </c>
      <c r="E856" s="415"/>
      <c r="F856" s="109" t="s">
        <v>5136</v>
      </c>
      <c r="G856" s="109" t="s">
        <v>2975</v>
      </c>
      <c r="H856" s="109" t="s">
        <v>1593</v>
      </c>
      <c r="I856" s="110">
        <v>666</v>
      </c>
      <c r="J856" s="109" t="s">
        <v>757</v>
      </c>
      <c r="K856" s="110">
        <v>0</v>
      </c>
      <c r="L856" s="109" t="str">
        <f>CONCATENATE(Táblázat2[[#This Row],[Hét típusa]],Táblázat2[[#This Row],[Órarendi információ]])</f>
        <v>SZE:12:00-14:00(A gyakorló 06. (ÁA-0,5-0))</v>
      </c>
      <c r="M856" s="109" t="s">
        <v>1574</v>
      </c>
      <c r="N856" s="109" t="s">
        <v>1574</v>
      </c>
      <c r="O856" s="109"/>
      <c r="P856" s="109"/>
      <c r="Q856" s="111">
        <v>43987.581400463001</v>
      </c>
      <c r="R856" s="109" t="s">
        <v>1098</v>
      </c>
      <c r="S856" s="109" t="s">
        <v>4629</v>
      </c>
      <c r="T856" s="109" t="s">
        <v>3500</v>
      </c>
      <c r="U856" s="109" t="s">
        <v>3501</v>
      </c>
      <c r="V856" s="109" t="s">
        <v>4999</v>
      </c>
      <c r="W856" s="109" t="s">
        <v>4619</v>
      </c>
      <c r="X856" s="109"/>
      <c r="Y856" s="110">
        <v>0</v>
      </c>
      <c r="Z856" s="109"/>
      <c r="AA856" s="109" t="s">
        <v>5224</v>
      </c>
      <c r="AB856" s="109" t="s">
        <v>5224</v>
      </c>
      <c r="AC856" s="109" t="s">
        <v>115</v>
      </c>
      <c r="AD856" s="109" t="s">
        <v>5225</v>
      </c>
      <c r="AE856" s="110">
        <v>30</v>
      </c>
    </row>
    <row r="857" spans="1:31" x14ac:dyDescent="0.25">
      <c r="A857" s="109">
        <f>1*Táblázat2[[#This Row],[Órarendi igények]]</f>
        <v>400</v>
      </c>
      <c r="B857" s="109" t="s">
        <v>1990</v>
      </c>
      <c r="C857" s="109" t="s">
        <v>3111</v>
      </c>
      <c r="D857" s="109" t="s">
        <v>3054</v>
      </c>
      <c r="E857" s="109"/>
      <c r="F857" s="109" t="s">
        <v>5150</v>
      </c>
      <c r="G857" s="109" t="s">
        <v>3112</v>
      </c>
      <c r="H857" s="109" t="s">
        <v>1573</v>
      </c>
      <c r="I857" s="110">
        <v>35</v>
      </c>
      <c r="J857" s="109" t="s">
        <v>1237</v>
      </c>
      <c r="K857" s="110">
        <v>0</v>
      </c>
      <c r="L857" s="109" t="str">
        <f>CONCATENATE(Táblázat2[[#This Row],[Hét típusa]],Táblázat2[[#This Row],[Órarendi információ]])</f>
        <v>K:12:00-14:00(Távolléti oktatás (TÁVOLLÉTI))</v>
      </c>
      <c r="M857" s="109" t="s">
        <v>1574</v>
      </c>
      <c r="N857" s="109" t="s">
        <v>1574</v>
      </c>
      <c r="O857" s="109"/>
      <c r="P857" s="109"/>
      <c r="Q857" s="111">
        <v>43991.535358796304</v>
      </c>
      <c r="R857" s="109" t="s">
        <v>3468</v>
      </c>
      <c r="S857" s="109" t="s">
        <v>4635</v>
      </c>
      <c r="T857" s="109" t="s">
        <v>3500</v>
      </c>
      <c r="U857" s="109" t="s">
        <v>3501</v>
      </c>
      <c r="V857" s="109" t="s">
        <v>5149</v>
      </c>
      <c r="W857" s="109" t="s">
        <v>4619</v>
      </c>
      <c r="X857" s="109"/>
      <c r="Y857" s="110">
        <v>0</v>
      </c>
      <c r="Z857" s="109"/>
      <c r="AA857" s="109" t="s">
        <v>5190</v>
      </c>
      <c r="AB857" s="109" t="s">
        <v>5190</v>
      </c>
      <c r="AC857" s="109" t="s">
        <v>5191</v>
      </c>
      <c r="AD857" s="109"/>
      <c r="AE857" s="110"/>
    </row>
    <row r="858" spans="1:31" x14ac:dyDescent="0.25">
      <c r="A858" s="109">
        <f>1*Táblázat2[[#This Row],[Órarendi igények]]</f>
        <v>401</v>
      </c>
      <c r="B858" s="109" t="s">
        <v>1990</v>
      </c>
      <c r="C858" s="109" t="s">
        <v>3272</v>
      </c>
      <c r="D858" s="109" t="s">
        <v>3268</v>
      </c>
      <c r="E858" s="109"/>
      <c r="F858" s="109"/>
      <c r="G858" s="109" t="s">
        <v>3273</v>
      </c>
      <c r="H858" s="109" t="s">
        <v>1573</v>
      </c>
      <c r="I858" s="110">
        <v>777</v>
      </c>
      <c r="J858" s="109" t="s">
        <v>1225</v>
      </c>
      <c r="K858" s="110">
        <v>0</v>
      </c>
      <c r="L858" s="109" t="s">
        <v>1574</v>
      </c>
      <c r="M858" s="109" t="s">
        <v>1574</v>
      </c>
      <c r="N858" s="109" t="s">
        <v>1574</v>
      </c>
      <c r="O858" s="109" t="s">
        <v>5335</v>
      </c>
      <c r="P858" s="109" t="s">
        <v>5314</v>
      </c>
      <c r="Q858" s="111">
        <v>43993.606006944399</v>
      </c>
      <c r="R858" s="109" t="s">
        <v>3350</v>
      </c>
      <c r="S858" s="109"/>
      <c r="T858" s="109"/>
      <c r="U858" s="109"/>
      <c r="V858" s="109"/>
      <c r="W858" s="109"/>
      <c r="X858" s="109"/>
      <c r="Y858" s="110">
        <v>0</v>
      </c>
      <c r="Z858" s="109"/>
      <c r="AA858" s="109"/>
      <c r="AB858" s="109"/>
      <c r="AC858" s="109"/>
      <c r="AD858" s="109"/>
      <c r="AE858" s="110"/>
    </row>
    <row r="859" spans="1:31" x14ac:dyDescent="0.25">
      <c r="A859" s="109">
        <f>1*Táblázat2[[#This Row],[Órarendi igények]]</f>
        <v>402</v>
      </c>
      <c r="B859" s="109" t="s">
        <v>1990</v>
      </c>
      <c r="C859" s="109" t="s">
        <v>3309</v>
      </c>
      <c r="D859" s="109" t="s">
        <v>3054</v>
      </c>
      <c r="E859" s="109"/>
      <c r="F859" s="109" t="s">
        <v>5165</v>
      </c>
      <c r="G859" s="109" t="s">
        <v>3310</v>
      </c>
      <c r="H859" s="109" t="s">
        <v>1573</v>
      </c>
      <c r="I859" s="110">
        <v>15</v>
      </c>
      <c r="J859" s="109" t="s">
        <v>1239</v>
      </c>
      <c r="K859" s="110">
        <v>0</v>
      </c>
      <c r="L859" s="109" t="str">
        <f>CONCATENATE(Táblázat2[[#This Row],[Hét típusa]],Táblázat2[[#This Row],[Órarendi információ]])</f>
        <v>CS:14:00-16:00(Távolléti oktatás (TÁVOLLÉTI))</v>
      </c>
      <c r="M859" s="109" t="s">
        <v>1574</v>
      </c>
      <c r="N859" s="109" t="s">
        <v>1574</v>
      </c>
      <c r="O859" s="109"/>
      <c r="P859" s="109"/>
      <c r="Q859" s="111">
        <v>43994.729143518503</v>
      </c>
      <c r="R859" s="109" t="s">
        <v>1240</v>
      </c>
      <c r="S859" s="109" t="s">
        <v>4617</v>
      </c>
      <c r="T859" s="109" t="s">
        <v>3501</v>
      </c>
      <c r="U859" s="109" t="s">
        <v>4626</v>
      </c>
      <c r="V859" s="109" t="s">
        <v>5149</v>
      </c>
      <c r="W859" s="109" t="s">
        <v>4619</v>
      </c>
      <c r="X859" s="109"/>
      <c r="Y859" s="110">
        <v>0</v>
      </c>
      <c r="Z859" s="109"/>
      <c r="AA859" s="109" t="s">
        <v>5190</v>
      </c>
      <c r="AB859" s="109" t="s">
        <v>5190</v>
      </c>
      <c r="AC859" s="109" t="s">
        <v>5191</v>
      </c>
      <c r="AD859" s="109"/>
      <c r="AE859" s="110"/>
    </row>
    <row r="860" spans="1:31" x14ac:dyDescent="0.25">
      <c r="A860" s="109">
        <f>1*Táblázat2[[#This Row],[Órarendi igények]]</f>
        <v>403</v>
      </c>
      <c r="B860" s="109" t="s">
        <v>1990</v>
      </c>
      <c r="C860" s="109" t="s">
        <v>3305</v>
      </c>
      <c r="D860" s="109" t="s">
        <v>3054</v>
      </c>
      <c r="E860" s="109"/>
      <c r="F860" s="109" t="s">
        <v>5165</v>
      </c>
      <c r="G860" s="109" t="s">
        <v>3306</v>
      </c>
      <c r="H860" s="109" t="s">
        <v>1573</v>
      </c>
      <c r="I860" s="110">
        <v>20</v>
      </c>
      <c r="J860" s="109" t="s">
        <v>1241</v>
      </c>
      <c r="K860" s="110">
        <v>0</v>
      </c>
      <c r="L860" s="109" t="str">
        <f>CONCATENATE(Táblázat2[[#This Row],[Hét típusa]],Táblázat2[[#This Row],[Órarendi információ]])</f>
        <v>CS:14:00-16:00(Távolléti oktatás (TÁVOLLÉTI))</v>
      </c>
      <c r="M860" s="109" t="s">
        <v>1574</v>
      </c>
      <c r="N860" s="109" t="s">
        <v>1574</v>
      </c>
      <c r="O860" s="109"/>
      <c r="P860" s="109"/>
      <c r="Q860" s="111">
        <v>43994.7526967593</v>
      </c>
      <c r="R860" s="109" t="s">
        <v>3487</v>
      </c>
      <c r="S860" s="109" t="s">
        <v>4617</v>
      </c>
      <c r="T860" s="109" t="s">
        <v>3501</v>
      </c>
      <c r="U860" s="109" t="s">
        <v>4626</v>
      </c>
      <c r="V860" s="109" t="s">
        <v>5149</v>
      </c>
      <c r="W860" s="109" t="s">
        <v>4619</v>
      </c>
      <c r="X860" s="109"/>
      <c r="Y860" s="110">
        <v>0</v>
      </c>
      <c r="Z860" s="109"/>
      <c r="AA860" s="109" t="s">
        <v>5190</v>
      </c>
      <c r="AB860" s="109" t="s">
        <v>5190</v>
      </c>
      <c r="AC860" s="109" t="s">
        <v>5191</v>
      </c>
      <c r="AD860" s="109"/>
      <c r="AE860" s="110"/>
    </row>
    <row r="861" spans="1:31" x14ac:dyDescent="0.25">
      <c r="A861" s="109">
        <f>1*Táblázat2[[#This Row],[Órarendi igények]]</f>
        <v>405</v>
      </c>
      <c r="B861" s="109" t="s">
        <v>1990</v>
      </c>
      <c r="C861" s="109" t="s">
        <v>2795</v>
      </c>
      <c r="D861" s="109" t="s">
        <v>1571</v>
      </c>
      <c r="E861" s="109"/>
      <c r="F861" s="109" t="s">
        <v>5092</v>
      </c>
      <c r="G861" s="109" t="s">
        <v>2796</v>
      </c>
      <c r="H861" s="109" t="s">
        <v>1573</v>
      </c>
      <c r="I861" s="110">
        <v>666</v>
      </c>
      <c r="J861" s="109" t="s">
        <v>754</v>
      </c>
      <c r="K861" s="110">
        <v>0</v>
      </c>
      <c r="L861" s="109" t="str">
        <f>CONCATENATE(Táblázat2[[#This Row],[Hét típusa]],Táblázat2[[#This Row],[Órarendi információ]])</f>
        <v>K:09:00-12:00(B gyakorló 19. (Magyar u.) (ÁB-2,5-321))</v>
      </c>
      <c r="M861" s="109" t="s">
        <v>1574</v>
      </c>
      <c r="N861" s="109" t="s">
        <v>1574</v>
      </c>
      <c r="O861" s="109"/>
      <c r="P861" s="109"/>
      <c r="Q861" s="111">
        <v>43987.570879629602</v>
      </c>
      <c r="R861" s="109" t="s">
        <v>2797</v>
      </c>
      <c r="S861" s="109" t="s">
        <v>4635</v>
      </c>
      <c r="T861" s="109" t="s">
        <v>3540</v>
      </c>
      <c r="U861" s="109" t="s">
        <v>3500</v>
      </c>
      <c r="V861" s="109" t="s">
        <v>4647</v>
      </c>
      <c r="W861" s="109" t="s">
        <v>4619</v>
      </c>
      <c r="X861" s="109"/>
      <c r="Y861" s="110">
        <v>0</v>
      </c>
      <c r="Z861" s="109"/>
      <c r="AA861" s="109" t="s">
        <v>5238</v>
      </c>
      <c r="AB861" s="109" t="s">
        <v>5238</v>
      </c>
      <c r="AC861" s="109" t="s">
        <v>164</v>
      </c>
      <c r="AD861" s="109" t="s">
        <v>5239</v>
      </c>
      <c r="AE861" s="110">
        <v>40</v>
      </c>
    </row>
    <row r="862" spans="1:31" x14ac:dyDescent="0.25">
      <c r="A862" s="109">
        <f>1*Táblázat2[[#This Row],[Órarendi igények]]</f>
        <v>406</v>
      </c>
      <c r="B862" s="109" t="s">
        <v>1990</v>
      </c>
      <c r="C862" s="109" t="s">
        <v>2798</v>
      </c>
      <c r="D862" s="109" t="s">
        <v>1571</v>
      </c>
      <c r="E862" s="109"/>
      <c r="F862" s="109" t="s">
        <v>5067</v>
      </c>
      <c r="G862" s="109" t="s">
        <v>2799</v>
      </c>
      <c r="H862" s="109" t="s">
        <v>1573</v>
      </c>
      <c r="I862" s="110">
        <v>666</v>
      </c>
      <c r="J862" s="109" t="s">
        <v>755</v>
      </c>
      <c r="K862" s="110">
        <v>0</v>
      </c>
      <c r="L862" s="109" t="str">
        <f>CONCATENATE(Táblázat2[[#This Row],[Hét típusa]],Táblázat2[[#This Row],[Órarendi információ]])</f>
        <v>SZE:16:00-19:00(B gyakorló 19. (Magyar u.) (ÁB-2,5-321))</v>
      </c>
      <c r="M862" s="109" t="s">
        <v>1574</v>
      </c>
      <c r="N862" s="109" t="s">
        <v>1574</v>
      </c>
      <c r="O862" s="109"/>
      <c r="P862" s="109"/>
      <c r="Q862" s="111">
        <v>43987.571666666699</v>
      </c>
      <c r="R862" s="109" t="s">
        <v>2800</v>
      </c>
      <c r="S862" s="109" t="s">
        <v>4629</v>
      </c>
      <c r="T862" s="109" t="s">
        <v>4626</v>
      </c>
      <c r="U862" s="109" t="s">
        <v>5068</v>
      </c>
      <c r="V862" s="109" t="s">
        <v>4647</v>
      </c>
      <c r="W862" s="109" t="s">
        <v>4619</v>
      </c>
      <c r="X862" s="109"/>
      <c r="Y862" s="110">
        <v>0</v>
      </c>
      <c r="Z862" s="109"/>
      <c r="AA862" s="109" t="s">
        <v>5238</v>
      </c>
      <c r="AB862" s="109" t="s">
        <v>5238</v>
      </c>
      <c r="AC862" s="109" t="s">
        <v>164</v>
      </c>
      <c r="AD862" s="109" t="s">
        <v>5239</v>
      </c>
      <c r="AE862" s="110">
        <v>40</v>
      </c>
    </row>
    <row r="863" spans="1:31" x14ac:dyDescent="0.25">
      <c r="A863" s="109">
        <f>1*Táblázat2[[#This Row],[Órarendi igények]]</f>
        <v>407</v>
      </c>
      <c r="B863" s="109" t="s">
        <v>1990</v>
      </c>
      <c r="C863" s="109" t="s">
        <v>2865</v>
      </c>
      <c r="D863" s="109" t="s">
        <v>1571</v>
      </c>
      <c r="E863" s="109"/>
      <c r="F863" s="109"/>
      <c r="G863" s="109" t="s">
        <v>2866</v>
      </c>
      <c r="H863" s="109" t="s">
        <v>1573</v>
      </c>
      <c r="I863" s="110">
        <v>666</v>
      </c>
      <c r="J863" s="109" t="s">
        <v>749</v>
      </c>
      <c r="K863" s="110">
        <v>0</v>
      </c>
      <c r="L863" s="109" t="s">
        <v>1574</v>
      </c>
      <c r="M863" s="109" t="s">
        <v>1574</v>
      </c>
      <c r="N863" s="109" t="s">
        <v>1574</v>
      </c>
      <c r="O863" s="109"/>
      <c r="P863" s="109"/>
      <c r="Q863" s="111">
        <v>43990.530740740702</v>
      </c>
      <c r="R863" s="109"/>
      <c r="S863" s="109"/>
      <c r="T863" s="109"/>
      <c r="U863" s="109"/>
      <c r="V863" s="109"/>
      <c r="W863" s="109"/>
      <c r="X863" s="109"/>
      <c r="Y863" s="110">
        <v>0</v>
      </c>
      <c r="Z863" s="109"/>
      <c r="AA863" s="109"/>
      <c r="AB863" s="109"/>
      <c r="AC863" s="109"/>
      <c r="AD863" s="109"/>
      <c r="AE863" s="110"/>
    </row>
    <row r="864" spans="1:31" x14ac:dyDescent="0.25">
      <c r="A864" s="109">
        <f>1*Táblázat2[[#This Row],[Órarendi igények]]</f>
        <v>408</v>
      </c>
      <c r="B864" s="109" t="s">
        <v>1990</v>
      </c>
      <c r="C864" s="109" t="s">
        <v>1991</v>
      </c>
      <c r="D864" s="109" t="s">
        <v>1571</v>
      </c>
      <c r="E864" s="109"/>
      <c r="F864" s="109"/>
      <c r="G864" s="109" t="s">
        <v>1992</v>
      </c>
      <c r="H864" s="109" t="s">
        <v>1573</v>
      </c>
      <c r="I864" s="110">
        <v>666</v>
      </c>
      <c r="J864" s="109" t="s">
        <v>759</v>
      </c>
      <c r="K864" s="110">
        <v>0</v>
      </c>
      <c r="L864" s="109" t="s">
        <v>1574</v>
      </c>
      <c r="M864" s="109" t="s">
        <v>1574</v>
      </c>
      <c r="N864" s="109" t="s">
        <v>1574</v>
      </c>
      <c r="O864" s="109"/>
      <c r="P864" s="109"/>
      <c r="Q864" s="111">
        <v>43984.499560185199</v>
      </c>
      <c r="R864" s="109" t="s">
        <v>2676</v>
      </c>
      <c r="S864" s="109"/>
      <c r="T864" s="109"/>
      <c r="U864" s="109"/>
      <c r="V864" s="109"/>
      <c r="W864" s="109"/>
      <c r="X864" s="109"/>
      <c r="Y864" s="110">
        <v>0</v>
      </c>
      <c r="Z864" s="109"/>
      <c r="AA864" s="109"/>
      <c r="AB864" s="109"/>
      <c r="AC864" s="109"/>
      <c r="AD864" s="109"/>
      <c r="AE864" s="110"/>
    </row>
    <row r="865" spans="1:31" x14ac:dyDescent="0.25">
      <c r="A865" s="109">
        <f>1*Táblázat2[[#This Row],[Órarendi igények]]</f>
        <v>409</v>
      </c>
      <c r="B865" s="109" t="s">
        <v>1990</v>
      </c>
      <c r="C865" s="109" t="s">
        <v>2871</v>
      </c>
      <c r="D865" s="109" t="s">
        <v>1571</v>
      </c>
      <c r="E865" s="109"/>
      <c r="F865" s="109" t="s">
        <v>5184</v>
      </c>
      <c r="G865" s="109" t="s">
        <v>2872</v>
      </c>
      <c r="H865" s="109" t="s">
        <v>1573</v>
      </c>
      <c r="I865" s="110">
        <v>666</v>
      </c>
      <c r="J865" s="109" t="s">
        <v>748</v>
      </c>
      <c r="K865" s="110">
        <v>0</v>
      </c>
      <c r="L865" s="109" t="str">
        <f>CONCATENATE(Táblázat2[[#This Row],[Hét típusa]],Táblázat2[[#This Row],[Órarendi információ]])</f>
        <v>H:14:00-16:00(Távolléti oktatás (TÁVOLLÉTI))</v>
      </c>
      <c r="M865" s="109" t="s">
        <v>1574</v>
      </c>
      <c r="N865" s="109" t="s">
        <v>1574</v>
      </c>
      <c r="O865" s="109" t="s">
        <v>1218</v>
      </c>
      <c r="P865" s="109"/>
      <c r="Q865" s="111">
        <v>43987.578113425901</v>
      </c>
      <c r="R865" s="109" t="s">
        <v>1217</v>
      </c>
      <c r="S865" s="109" t="s">
        <v>4623</v>
      </c>
      <c r="T865" s="109" t="s">
        <v>3501</v>
      </c>
      <c r="U865" s="109" t="s">
        <v>4626</v>
      </c>
      <c r="V865" s="109" t="s">
        <v>5149</v>
      </c>
      <c r="W865" s="109" t="s">
        <v>4619</v>
      </c>
      <c r="X865" s="109"/>
      <c r="Y865" s="110">
        <v>0</v>
      </c>
      <c r="Z865" s="109"/>
      <c r="AA865" s="109" t="s">
        <v>5190</v>
      </c>
      <c r="AB865" s="109" t="s">
        <v>5190</v>
      </c>
      <c r="AC865" s="109" t="s">
        <v>5191</v>
      </c>
      <c r="AD865" s="109"/>
      <c r="AE865" s="110"/>
    </row>
    <row r="866" spans="1:31" x14ac:dyDescent="0.25">
      <c r="A866" s="109">
        <f>1*Táblázat2[[#This Row],[Órarendi igények]]</f>
        <v>410</v>
      </c>
      <c r="B866" s="109" t="s">
        <v>1990</v>
      </c>
      <c r="C866" s="109" t="s">
        <v>3410</v>
      </c>
      <c r="D866" s="109" t="s">
        <v>3054</v>
      </c>
      <c r="E866" s="109"/>
      <c r="F866" s="109" t="s">
        <v>5161</v>
      </c>
      <c r="G866" s="109" t="s">
        <v>3411</v>
      </c>
      <c r="H866" s="109" t="s">
        <v>1573</v>
      </c>
      <c r="I866" s="110">
        <v>20</v>
      </c>
      <c r="J866" s="109" t="s">
        <v>3412</v>
      </c>
      <c r="K866" s="110">
        <v>0</v>
      </c>
      <c r="L866" s="109" t="str">
        <f>CONCATENATE(Táblázat2[[#This Row],[Hét típusa]],Táblázat2[[#This Row],[Órarendi információ]])</f>
        <v>K:16:00-18:00(Távolléti oktatás (TÁVOLLÉTI))</v>
      </c>
      <c r="M866" s="109" t="s">
        <v>1574</v>
      </c>
      <c r="N866" s="109" t="s">
        <v>1574</v>
      </c>
      <c r="O866" s="109" t="s">
        <v>3559</v>
      </c>
      <c r="P866" s="109"/>
      <c r="Q866" s="111">
        <v>43994.730196759301</v>
      </c>
      <c r="R866" s="109" t="s">
        <v>3450</v>
      </c>
      <c r="S866" s="109" t="s">
        <v>4635</v>
      </c>
      <c r="T866" s="109" t="s">
        <v>4626</v>
      </c>
      <c r="U866" s="109" t="s">
        <v>3502</v>
      </c>
      <c r="V866" s="109" t="s">
        <v>5149</v>
      </c>
      <c r="W866" s="109" t="s">
        <v>4619</v>
      </c>
      <c r="X866" s="109"/>
      <c r="Y866" s="110">
        <v>0</v>
      </c>
      <c r="Z866" s="109"/>
      <c r="AA866" s="109" t="s">
        <v>5190</v>
      </c>
      <c r="AB866" s="109" t="s">
        <v>5190</v>
      </c>
      <c r="AC866" s="109" t="s">
        <v>5191</v>
      </c>
      <c r="AD866" s="109"/>
      <c r="AE866" s="110"/>
    </row>
    <row r="867" spans="1:31" x14ac:dyDescent="0.25">
      <c r="A867" s="109">
        <f>1*Táblázat2[[#This Row],[Órarendi igények]]</f>
        <v>411</v>
      </c>
      <c r="B867" s="109" t="s">
        <v>1990</v>
      </c>
      <c r="C867" s="109" t="s">
        <v>3569</v>
      </c>
      <c r="D867" s="109" t="s">
        <v>3570</v>
      </c>
      <c r="E867" s="415" t="s">
        <v>81</v>
      </c>
      <c r="F867" s="109" t="s">
        <v>5464</v>
      </c>
      <c r="G867" s="109" t="s">
        <v>3571</v>
      </c>
      <c r="H867" s="109" t="s">
        <v>1573</v>
      </c>
      <c r="I867" s="110">
        <v>25</v>
      </c>
      <c r="J867" s="109" t="s">
        <v>3572</v>
      </c>
      <c r="K867" s="110">
        <v>0</v>
      </c>
      <c r="L867" s="109" t="str">
        <f>CONCATENATE(Táblázat2[[#This Row],[Hét típusa]],Táblázat2[[#This Row],[Órarendi információ]])</f>
        <v>++SZE:17:00-19:00(Távolléti oktatás (TÁVOLLÉTI))</v>
      </c>
      <c r="M867" s="109" t="s">
        <v>1574</v>
      </c>
      <c r="N867" s="109" t="s">
        <v>1574</v>
      </c>
      <c r="O867" s="109"/>
      <c r="P867" s="109"/>
      <c r="Q867" s="111">
        <v>44004.517974536997</v>
      </c>
      <c r="R867" s="109" t="s">
        <v>4320</v>
      </c>
      <c r="S867" s="109" t="s">
        <v>4629</v>
      </c>
      <c r="T867" s="109" t="s">
        <v>3538</v>
      </c>
      <c r="U867" s="109" t="s">
        <v>5068</v>
      </c>
      <c r="V867" s="109" t="s">
        <v>5149</v>
      </c>
      <c r="W867" s="109" t="s">
        <v>4615</v>
      </c>
      <c r="X867" s="109"/>
      <c r="Y867" s="110">
        <v>0</v>
      </c>
      <c r="Z867" s="109"/>
      <c r="AA867" s="109" t="s">
        <v>5190</v>
      </c>
      <c r="AB867" s="109" t="s">
        <v>5190</v>
      </c>
      <c r="AC867" s="109" t="s">
        <v>5191</v>
      </c>
      <c r="AD867" s="109"/>
      <c r="AE867" s="110"/>
    </row>
    <row r="868" spans="1:31" x14ac:dyDescent="0.25">
      <c r="A868" s="109">
        <f>1*Táblázat2[[#This Row],[Órarendi igények]]</f>
        <v>412</v>
      </c>
      <c r="B868" s="109" t="s">
        <v>1990</v>
      </c>
      <c r="C868" s="109" t="s">
        <v>2700</v>
      </c>
      <c r="D868" s="109" t="s">
        <v>34</v>
      </c>
      <c r="E868" s="109"/>
      <c r="F868" s="109" t="s">
        <v>5166</v>
      </c>
      <c r="G868" s="109" t="s">
        <v>2701</v>
      </c>
      <c r="H868" s="109" t="s">
        <v>1573</v>
      </c>
      <c r="I868" s="110">
        <v>35</v>
      </c>
      <c r="J868" s="109" t="s">
        <v>738</v>
      </c>
      <c r="K868" s="110">
        <v>0</v>
      </c>
      <c r="L868" s="109" t="str">
        <f>CONCATENATE(Táblázat2[[#This Row],[Hét típusa]],Táblázat2[[#This Row],[Órarendi információ]])</f>
        <v>CS:16:00-18:00(Távolléti oktatás (TÁVOLLÉTI))</v>
      </c>
      <c r="M868" s="109" t="s">
        <v>1574</v>
      </c>
      <c r="N868" s="109" t="s">
        <v>1574</v>
      </c>
      <c r="O868" s="109"/>
      <c r="P868" s="109"/>
      <c r="Q868" s="111">
        <v>43990.694745370398</v>
      </c>
      <c r="R868" s="109" t="s">
        <v>3032</v>
      </c>
      <c r="S868" s="109" t="s">
        <v>4617</v>
      </c>
      <c r="T868" s="109" t="s">
        <v>4626</v>
      </c>
      <c r="U868" s="109" t="s">
        <v>3502</v>
      </c>
      <c r="V868" s="109" t="s">
        <v>5149</v>
      </c>
      <c r="W868" s="109" t="s">
        <v>4619</v>
      </c>
      <c r="X868" s="109"/>
      <c r="Y868" s="110">
        <v>0</v>
      </c>
      <c r="Z868" s="109"/>
      <c r="AA868" s="109" t="s">
        <v>5190</v>
      </c>
      <c r="AB868" s="109" t="s">
        <v>5190</v>
      </c>
      <c r="AC868" s="109" t="s">
        <v>5191</v>
      </c>
      <c r="AD868" s="109"/>
      <c r="AE868" s="110"/>
    </row>
    <row r="869" spans="1:31" x14ac:dyDescent="0.25">
      <c r="A869" s="109">
        <f>1*Táblázat2[[#This Row],[Órarendi igények]]</f>
        <v>413</v>
      </c>
      <c r="B869" s="109" t="s">
        <v>1990</v>
      </c>
      <c r="C869" s="109" t="s">
        <v>2959</v>
      </c>
      <c r="D869" s="109" t="s">
        <v>1634</v>
      </c>
      <c r="E869" s="109"/>
      <c r="F869" s="109" t="s">
        <v>5063</v>
      </c>
      <c r="G869" s="109" t="s">
        <v>2960</v>
      </c>
      <c r="H869" s="109" t="s">
        <v>1593</v>
      </c>
      <c r="I869" s="110">
        <v>666</v>
      </c>
      <c r="J869" s="109" t="s">
        <v>758</v>
      </c>
      <c r="K869" s="110">
        <v>0</v>
      </c>
      <c r="L869" s="109" t="str">
        <f>CONCATENATE(Táblázat2[[#This Row],[Hét típusa]],Táblázat2[[#This Row],[Órarendi információ]])</f>
        <v>K:14:00-16:00(A tanterem IX. (Grosschmid auditórium) (ÁA-3-305))</v>
      </c>
      <c r="M869" s="109" t="s">
        <v>1574</v>
      </c>
      <c r="N869" s="109" t="s">
        <v>1574</v>
      </c>
      <c r="O869" s="109"/>
      <c r="P869" s="109"/>
      <c r="Q869" s="111">
        <v>43987.580601851798</v>
      </c>
      <c r="R869" s="109" t="s">
        <v>2961</v>
      </c>
      <c r="S869" s="109" t="s">
        <v>4635</v>
      </c>
      <c r="T869" s="109" t="s">
        <v>3501</v>
      </c>
      <c r="U869" s="109" t="s">
        <v>4626</v>
      </c>
      <c r="V869" s="109" t="s">
        <v>4665</v>
      </c>
      <c r="W869" s="109" t="s">
        <v>4619</v>
      </c>
      <c r="X869" s="109"/>
      <c r="Y869" s="110">
        <v>0</v>
      </c>
      <c r="Z869" s="109"/>
      <c r="AA869" s="109" t="s">
        <v>5220</v>
      </c>
      <c r="AB869" s="109" t="s">
        <v>5220</v>
      </c>
      <c r="AC869" s="109" t="s">
        <v>141</v>
      </c>
      <c r="AD869" s="109" t="s">
        <v>5221</v>
      </c>
      <c r="AE869" s="110">
        <v>400</v>
      </c>
    </row>
    <row r="870" spans="1:31" x14ac:dyDescent="0.25">
      <c r="A870" s="109">
        <f>1*Táblázat2[[#This Row],[Órarendi igények]]</f>
        <v>414</v>
      </c>
      <c r="B870" s="109" t="s">
        <v>1990</v>
      </c>
      <c r="C870" s="109" t="s">
        <v>3153</v>
      </c>
      <c r="D870" s="109" t="s">
        <v>3086</v>
      </c>
      <c r="E870" s="109"/>
      <c r="F870" s="109" t="s">
        <v>5170</v>
      </c>
      <c r="G870" s="109" t="s">
        <v>3154</v>
      </c>
      <c r="H870" s="109" t="s">
        <v>1573</v>
      </c>
      <c r="I870" s="110">
        <v>40</v>
      </c>
      <c r="J870" s="109" t="s">
        <v>741</v>
      </c>
      <c r="K870" s="110">
        <v>0</v>
      </c>
      <c r="L870" s="109" t="str">
        <f>CONCATENATE(Táblázat2[[#This Row],[Hét típusa]],Táblázat2[[#This Row],[Órarendi információ]])</f>
        <v>H:16:00-18:00(Távolléti oktatás (TÁVOLLÉTI))</v>
      </c>
      <c r="M870" s="109" t="s">
        <v>1574</v>
      </c>
      <c r="N870" s="109" t="s">
        <v>1574</v>
      </c>
      <c r="O870" s="109" t="s">
        <v>3592</v>
      </c>
      <c r="P870" s="109" t="s">
        <v>4063</v>
      </c>
      <c r="Q870" s="111">
        <v>43991.684606481504</v>
      </c>
      <c r="R870" s="109" t="s">
        <v>3155</v>
      </c>
      <c r="S870" s="109" t="s">
        <v>4623</v>
      </c>
      <c r="T870" s="109" t="s">
        <v>4626</v>
      </c>
      <c r="U870" s="109" t="s">
        <v>3502</v>
      </c>
      <c r="V870" s="109" t="s">
        <v>5149</v>
      </c>
      <c r="W870" s="109" t="s">
        <v>4619</v>
      </c>
      <c r="X870" s="109"/>
      <c r="Y870" s="110">
        <v>0</v>
      </c>
      <c r="Z870" s="109"/>
      <c r="AA870" s="109" t="s">
        <v>5190</v>
      </c>
      <c r="AB870" s="109" t="s">
        <v>5190</v>
      </c>
      <c r="AC870" s="109" t="s">
        <v>5191</v>
      </c>
      <c r="AD870" s="109"/>
      <c r="AE870" s="110"/>
    </row>
    <row r="871" spans="1:31" x14ac:dyDescent="0.25">
      <c r="A871" s="109">
        <f>1*Táblázat2[[#This Row],[Órarendi igények]]</f>
        <v>415</v>
      </c>
      <c r="B871" s="109" t="s">
        <v>1990</v>
      </c>
      <c r="C871" s="109" t="s">
        <v>3240</v>
      </c>
      <c r="D871" s="109" t="s">
        <v>3137</v>
      </c>
      <c r="E871" s="109"/>
      <c r="F871" s="109"/>
      <c r="G871" s="109" t="s">
        <v>3241</v>
      </c>
      <c r="H871" s="109" t="s">
        <v>3139</v>
      </c>
      <c r="I871" s="110">
        <v>666</v>
      </c>
      <c r="J871" s="109" t="s">
        <v>3242</v>
      </c>
      <c r="K871" s="110">
        <v>0</v>
      </c>
      <c r="L871" s="109" t="s">
        <v>1574</v>
      </c>
      <c r="M871" s="109" t="s">
        <v>1574</v>
      </c>
      <c r="N871" s="109" t="s">
        <v>1574</v>
      </c>
      <c r="O871" s="109"/>
      <c r="P871" s="109"/>
      <c r="Q871" s="111">
        <v>43991.523310185199</v>
      </c>
      <c r="R871" s="109"/>
      <c r="S871" s="109"/>
      <c r="T871" s="109"/>
      <c r="U871" s="109"/>
      <c r="V871" s="109"/>
      <c r="W871" s="109"/>
      <c r="X871" s="109"/>
      <c r="Y871" s="110">
        <v>0</v>
      </c>
      <c r="Z871" s="109"/>
      <c r="AA871" s="109"/>
      <c r="AB871" s="109"/>
      <c r="AC871" s="109"/>
      <c r="AD871" s="109"/>
      <c r="AE871" s="110"/>
    </row>
    <row r="872" spans="1:31" x14ac:dyDescent="0.25">
      <c r="A872" s="109">
        <f>1*Táblázat2[[#This Row],[Órarendi igények]]</f>
        <v>416</v>
      </c>
      <c r="B872" s="109" t="s">
        <v>1990</v>
      </c>
      <c r="C872" s="109" t="s">
        <v>3227</v>
      </c>
      <c r="D872" s="109" t="s">
        <v>3137</v>
      </c>
      <c r="E872" s="109"/>
      <c r="F872" s="109"/>
      <c r="G872" s="109" t="s">
        <v>3228</v>
      </c>
      <c r="H872" s="109" t="s">
        <v>1573</v>
      </c>
      <c r="I872" s="110">
        <v>666</v>
      </c>
      <c r="J872" s="109" t="s">
        <v>3229</v>
      </c>
      <c r="K872" s="110">
        <v>0</v>
      </c>
      <c r="L872" s="109" t="s">
        <v>1574</v>
      </c>
      <c r="M872" s="109" t="s">
        <v>1574</v>
      </c>
      <c r="N872" s="109" t="s">
        <v>1574</v>
      </c>
      <c r="O872" s="109" t="s">
        <v>3595</v>
      </c>
      <c r="P872" s="109"/>
      <c r="Q872" s="111">
        <v>43991.524050925902</v>
      </c>
      <c r="R872" s="109"/>
      <c r="S872" s="109"/>
      <c r="T872" s="109"/>
      <c r="U872" s="109"/>
      <c r="V872" s="109"/>
      <c r="W872" s="109"/>
      <c r="X872" s="109"/>
      <c r="Y872" s="110">
        <v>0</v>
      </c>
      <c r="Z872" s="109"/>
      <c r="AA872" s="109"/>
      <c r="AB872" s="109"/>
      <c r="AC872" s="109"/>
      <c r="AD872" s="109"/>
      <c r="AE872" s="110"/>
    </row>
    <row r="873" spans="1:31" x14ac:dyDescent="0.25">
      <c r="A873" s="109">
        <f>1*Táblázat2[[#This Row],[Órarendi igények]]</f>
        <v>417</v>
      </c>
      <c r="B873" s="109" t="s">
        <v>1990</v>
      </c>
      <c r="C873" s="109" t="s">
        <v>3251</v>
      </c>
      <c r="D873" s="109" t="s">
        <v>3137</v>
      </c>
      <c r="E873" s="109"/>
      <c r="F873" s="109"/>
      <c r="G873" s="109" t="s">
        <v>3252</v>
      </c>
      <c r="H873" s="109" t="s">
        <v>3139</v>
      </c>
      <c r="I873" s="110">
        <v>666</v>
      </c>
      <c r="J873" s="109" t="s">
        <v>3140</v>
      </c>
      <c r="K873" s="110">
        <v>0</v>
      </c>
      <c r="L873" s="109" t="s">
        <v>1574</v>
      </c>
      <c r="M873" s="109" t="s">
        <v>1574</v>
      </c>
      <c r="N873" s="109" t="s">
        <v>1574</v>
      </c>
      <c r="O873" s="109"/>
      <c r="P873" s="109"/>
      <c r="Q873" s="111">
        <v>43991.522210648101</v>
      </c>
      <c r="R873" s="109"/>
      <c r="S873" s="109"/>
      <c r="T873" s="109"/>
      <c r="U873" s="109"/>
      <c r="V873" s="109"/>
      <c r="W873" s="109"/>
      <c r="X873" s="109"/>
      <c r="Y873" s="110">
        <v>0</v>
      </c>
      <c r="Z873" s="109"/>
      <c r="AA873" s="109"/>
      <c r="AB873" s="109"/>
      <c r="AC873" s="109"/>
      <c r="AD873" s="109"/>
      <c r="AE873" s="110"/>
    </row>
    <row r="874" spans="1:31" x14ac:dyDescent="0.25">
      <c r="A874" s="109">
        <f>1*Táblázat2[[#This Row],[Órarendi igények]]</f>
        <v>418</v>
      </c>
      <c r="B874" s="109" t="s">
        <v>1990</v>
      </c>
      <c r="C874" s="109" t="s">
        <v>3136</v>
      </c>
      <c r="D874" s="109" t="s">
        <v>3137</v>
      </c>
      <c r="E874" s="109"/>
      <c r="F874" s="109"/>
      <c r="G874" s="109" t="s">
        <v>3138</v>
      </c>
      <c r="H874" s="109" t="s">
        <v>3139</v>
      </c>
      <c r="I874" s="110">
        <v>666</v>
      </c>
      <c r="J874" s="109" t="s">
        <v>3140</v>
      </c>
      <c r="K874" s="110">
        <v>0</v>
      </c>
      <c r="L874" s="109" t="s">
        <v>1574</v>
      </c>
      <c r="M874" s="109" t="s">
        <v>1574</v>
      </c>
      <c r="N874" s="109" t="s">
        <v>1574</v>
      </c>
      <c r="O874" s="109"/>
      <c r="P874" s="109"/>
      <c r="Q874" s="111">
        <v>43991.522569444402</v>
      </c>
      <c r="R874" s="109"/>
      <c r="S874" s="109"/>
      <c r="T874" s="109"/>
      <c r="U874" s="109"/>
      <c r="V874" s="109"/>
      <c r="W874" s="109"/>
      <c r="X874" s="109"/>
      <c r="Y874" s="110">
        <v>0</v>
      </c>
      <c r="Z874" s="109"/>
      <c r="AA874" s="109"/>
      <c r="AB874" s="109"/>
      <c r="AC874" s="109"/>
      <c r="AD874" s="109"/>
      <c r="AE874" s="110"/>
    </row>
    <row r="875" spans="1:31" x14ac:dyDescent="0.25">
      <c r="A875" s="109">
        <f>1*Táblázat2[[#This Row],[Órarendi igények]]</f>
        <v>419</v>
      </c>
      <c r="B875" s="109" t="s">
        <v>1990</v>
      </c>
      <c r="C875" s="109" t="s">
        <v>3105</v>
      </c>
      <c r="D875" s="109" t="s">
        <v>3054</v>
      </c>
      <c r="E875" s="415" t="s">
        <v>81</v>
      </c>
      <c r="F875" s="109" t="s">
        <v>5449</v>
      </c>
      <c r="G875" s="109" t="s">
        <v>3106</v>
      </c>
      <c r="H875" s="109" t="s">
        <v>1573</v>
      </c>
      <c r="I875" s="110">
        <v>35</v>
      </c>
      <c r="J875" s="109" t="s">
        <v>1244</v>
      </c>
      <c r="K875" s="110">
        <v>0</v>
      </c>
      <c r="L875" s="109" t="str">
        <f>CONCATENATE(Táblázat2[[#This Row],[Hét típusa]],Táblázat2[[#This Row],[Órarendi információ]])</f>
        <v>++H:12:00-16:00(B gyakorló 04. (Magyar u.) (ÁB-0,5-1))</v>
      </c>
      <c r="M875" s="109" t="s">
        <v>1574</v>
      </c>
      <c r="N875" s="109" t="s">
        <v>1574</v>
      </c>
      <c r="O875" s="109"/>
      <c r="P875" s="109"/>
      <c r="Q875" s="111">
        <v>43991.536041666703</v>
      </c>
      <c r="R875" s="109" t="s">
        <v>3107</v>
      </c>
      <c r="S875" s="109" t="s">
        <v>4623</v>
      </c>
      <c r="T875" s="109" t="s">
        <v>3500</v>
      </c>
      <c r="U875" s="109" t="s">
        <v>4626</v>
      </c>
      <c r="V875" s="109" t="s">
        <v>4750</v>
      </c>
      <c r="W875" s="109" t="s">
        <v>4615</v>
      </c>
      <c r="X875" s="109"/>
      <c r="Y875" s="110">
        <v>0</v>
      </c>
      <c r="Z875" s="109"/>
      <c r="AA875" s="109" t="s">
        <v>5232</v>
      </c>
      <c r="AB875" s="109" t="s">
        <v>5232</v>
      </c>
      <c r="AC875" s="109" t="s">
        <v>149</v>
      </c>
      <c r="AD875" s="109" t="s">
        <v>5233</v>
      </c>
      <c r="AE875" s="110">
        <v>48</v>
      </c>
    </row>
    <row r="876" spans="1:31" x14ac:dyDescent="0.25">
      <c r="A876" s="109">
        <f>1*Táblázat2[[#This Row],[Órarendi igények]]</f>
        <v>420</v>
      </c>
      <c r="B876" s="109" t="s">
        <v>1990</v>
      </c>
      <c r="C876" s="109" t="s">
        <v>2986</v>
      </c>
      <c r="D876" s="109" t="s">
        <v>1571</v>
      </c>
      <c r="E876" s="415" t="s">
        <v>82</v>
      </c>
      <c r="F876" s="109" t="s">
        <v>5411</v>
      </c>
      <c r="G876" s="109" t="s">
        <v>2987</v>
      </c>
      <c r="H876" s="109" t="s">
        <v>1573</v>
      </c>
      <c r="I876" s="110">
        <v>666</v>
      </c>
      <c r="J876" s="109" t="s">
        <v>756</v>
      </c>
      <c r="K876" s="110">
        <v>0</v>
      </c>
      <c r="L876" s="109" t="str">
        <f>CONCATENATE(Táblázat2[[#This Row],[Hét típusa]],Táblázat2[[#This Row],[Órarendi információ]])</f>
        <v>--H:12:00-16:00(B gyakorló 04. (Magyar u.) (ÁB-0,5-1))</v>
      </c>
      <c r="M876" s="109" t="s">
        <v>1574</v>
      </c>
      <c r="N876" s="109" t="s">
        <v>1574</v>
      </c>
      <c r="O876" s="109"/>
      <c r="P876" s="109"/>
      <c r="Q876" s="111">
        <v>43987.5794328704</v>
      </c>
      <c r="R876" s="109" t="s">
        <v>2988</v>
      </c>
      <c r="S876" s="109" t="s">
        <v>4623</v>
      </c>
      <c r="T876" s="109" t="s">
        <v>3500</v>
      </c>
      <c r="U876" s="109" t="s">
        <v>4626</v>
      </c>
      <c r="V876" s="109" t="s">
        <v>4750</v>
      </c>
      <c r="W876" s="109" t="s">
        <v>4663</v>
      </c>
      <c r="X876" s="109"/>
      <c r="Y876" s="110">
        <v>0</v>
      </c>
      <c r="Z876" s="109"/>
      <c r="AA876" s="109" t="s">
        <v>5232</v>
      </c>
      <c r="AB876" s="109" t="s">
        <v>5232</v>
      </c>
      <c r="AC876" s="109" t="s">
        <v>149</v>
      </c>
      <c r="AD876" s="109" t="s">
        <v>5233</v>
      </c>
      <c r="AE876" s="110">
        <v>48</v>
      </c>
    </row>
    <row r="877" spans="1:31" x14ac:dyDescent="0.25">
      <c r="A877" s="109">
        <f>1*Táblázat2[[#This Row],[Órarendi igények]]</f>
        <v>421</v>
      </c>
      <c r="B877" s="109" t="s">
        <v>1569</v>
      </c>
      <c r="C877" s="109" t="s">
        <v>3469</v>
      </c>
      <c r="D877" s="109" t="s">
        <v>3054</v>
      </c>
      <c r="E877" s="109"/>
      <c r="F877" s="109" t="s">
        <v>5165</v>
      </c>
      <c r="G877" s="109" t="s">
        <v>3470</v>
      </c>
      <c r="H877" s="109" t="s">
        <v>1573</v>
      </c>
      <c r="I877" s="110">
        <v>20</v>
      </c>
      <c r="J877" s="109" t="s">
        <v>1271</v>
      </c>
      <c r="K877" s="110">
        <v>0</v>
      </c>
      <c r="L877" s="109" t="str">
        <f>CONCATENATE(Táblázat2[[#This Row],[Hét típusa]],Táblázat2[[#This Row],[Órarendi információ]])</f>
        <v>CS:14:00-16:00(Távolléti oktatás (TÁVOLLÉTI))</v>
      </c>
      <c r="M877" s="109" t="s">
        <v>1574</v>
      </c>
      <c r="N877" s="109" t="s">
        <v>1574</v>
      </c>
      <c r="O877" s="109"/>
      <c r="P877" s="109"/>
      <c r="Q877" s="111">
        <v>43997.787881944401</v>
      </c>
      <c r="R877" s="109" t="s">
        <v>3512</v>
      </c>
      <c r="S877" s="109" t="s">
        <v>4617</v>
      </c>
      <c r="T877" s="109" t="s">
        <v>3501</v>
      </c>
      <c r="U877" s="109" t="s">
        <v>4626</v>
      </c>
      <c r="V877" s="109" t="s">
        <v>5149</v>
      </c>
      <c r="W877" s="109" t="s">
        <v>4619</v>
      </c>
      <c r="X877" s="109"/>
      <c r="Y877" s="110">
        <v>0</v>
      </c>
      <c r="Z877" s="109"/>
      <c r="AA877" s="109" t="s">
        <v>5190</v>
      </c>
      <c r="AB877" s="109" t="s">
        <v>5190</v>
      </c>
      <c r="AC877" s="109" t="s">
        <v>5191</v>
      </c>
      <c r="AD877" s="109"/>
      <c r="AE877" s="110"/>
    </row>
    <row r="878" spans="1:31" x14ac:dyDescent="0.25">
      <c r="A878" s="109">
        <f>1*Táblázat2[[#This Row],[Órarendi igények]]</f>
        <v>422</v>
      </c>
      <c r="B878" s="109" t="s">
        <v>1569</v>
      </c>
      <c r="C878" s="109" t="s">
        <v>3190</v>
      </c>
      <c r="D878" s="109" t="s">
        <v>3086</v>
      </c>
      <c r="E878" s="109"/>
      <c r="F878" s="109" t="s">
        <v>5167</v>
      </c>
      <c r="G878" s="109" t="s">
        <v>3191</v>
      </c>
      <c r="H878" s="109" t="s">
        <v>1573</v>
      </c>
      <c r="I878" s="110">
        <v>40</v>
      </c>
      <c r="J878" s="109" t="s">
        <v>411</v>
      </c>
      <c r="K878" s="110">
        <v>0</v>
      </c>
      <c r="L878" s="109" t="str">
        <f>CONCATENATE(Táblázat2[[#This Row],[Hét típusa]],Táblázat2[[#This Row],[Órarendi információ]])</f>
        <v>CS:18:00-20:00(Távolléti oktatás (TÁVOLLÉTI))</v>
      </c>
      <c r="M878" s="109" t="s">
        <v>1574</v>
      </c>
      <c r="N878" s="109" t="s">
        <v>1574</v>
      </c>
      <c r="O878" s="109" t="s">
        <v>3578</v>
      </c>
      <c r="P878" s="109"/>
      <c r="Q878" s="111">
        <v>43991.685081018499</v>
      </c>
      <c r="R878" s="109" t="s">
        <v>3192</v>
      </c>
      <c r="S878" s="109" t="s">
        <v>4617</v>
      </c>
      <c r="T878" s="109" t="s">
        <v>3502</v>
      </c>
      <c r="U878" s="109" t="s">
        <v>4639</v>
      </c>
      <c r="V878" s="109" t="s">
        <v>5149</v>
      </c>
      <c r="W878" s="109" t="s">
        <v>4619</v>
      </c>
      <c r="X878" s="109"/>
      <c r="Y878" s="110">
        <v>0</v>
      </c>
      <c r="Z878" s="109"/>
      <c r="AA878" s="109" t="s">
        <v>5190</v>
      </c>
      <c r="AB878" s="109" t="s">
        <v>5190</v>
      </c>
      <c r="AC878" s="109" t="s">
        <v>5191</v>
      </c>
      <c r="AD878" s="109"/>
      <c r="AE878" s="110"/>
    </row>
    <row r="879" spans="1:31" x14ac:dyDescent="0.25">
      <c r="A879" s="109">
        <f>1*Táblázat2[[#This Row],[Órarendi igények]]</f>
        <v>423</v>
      </c>
      <c r="B879" s="109" t="s">
        <v>1569</v>
      </c>
      <c r="C879" s="109" t="s">
        <v>3384</v>
      </c>
      <c r="D879" s="109" t="s">
        <v>3054</v>
      </c>
      <c r="E879" s="109"/>
      <c r="F879" s="109" t="s">
        <v>5159</v>
      </c>
      <c r="G879" s="109" t="s">
        <v>3385</v>
      </c>
      <c r="H879" s="109" t="s">
        <v>1573</v>
      </c>
      <c r="I879" s="110">
        <v>20</v>
      </c>
      <c r="J879" s="109" t="s">
        <v>3386</v>
      </c>
      <c r="K879" s="110">
        <v>0</v>
      </c>
      <c r="L879" s="109" t="str">
        <f>CONCATENATE(Táblázat2[[#This Row],[Hét típusa]],Táblázat2[[#This Row],[Órarendi információ]])</f>
        <v>K:18:00-20:00(Távolléti oktatás (TÁVOLLÉTI))</v>
      </c>
      <c r="M879" s="109" t="s">
        <v>1574</v>
      </c>
      <c r="N879" s="109" t="s">
        <v>1574</v>
      </c>
      <c r="O879" s="109"/>
      <c r="P879" s="109"/>
      <c r="Q879" s="111">
        <v>43994.7518865741</v>
      </c>
      <c r="R879" s="109" t="s">
        <v>3449</v>
      </c>
      <c r="S879" s="109" t="s">
        <v>4635</v>
      </c>
      <c r="T879" s="109" t="s">
        <v>3502</v>
      </c>
      <c r="U879" s="109" t="s">
        <v>4639</v>
      </c>
      <c r="V879" s="109" t="s">
        <v>5149</v>
      </c>
      <c r="W879" s="109" t="s">
        <v>4619</v>
      </c>
      <c r="X879" s="109"/>
      <c r="Y879" s="110">
        <v>0</v>
      </c>
      <c r="Z879" s="109"/>
      <c r="AA879" s="109" t="s">
        <v>5190</v>
      </c>
      <c r="AB879" s="109" t="s">
        <v>5190</v>
      </c>
      <c r="AC879" s="109" t="s">
        <v>5191</v>
      </c>
      <c r="AD879" s="109"/>
      <c r="AE879" s="110"/>
    </row>
    <row r="880" spans="1:31" x14ac:dyDescent="0.25">
      <c r="A880" s="109">
        <f>1*Táblázat2[[#This Row],[Órarendi igények]]</f>
        <v>424</v>
      </c>
      <c r="B880" s="109" t="s">
        <v>1569</v>
      </c>
      <c r="C880" s="109" t="s">
        <v>3093</v>
      </c>
      <c r="D880" s="109" t="s">
        <v>3037</v>
      </c>
      <c r="E880" s="109"/>
      <c r="F880" s="109" t="s">
        <v>5182</v>
      </c>
      <c r="G880" s="109" t="s">
        <v>3094</v>
      </c>
      <c r="H880" s="109" t="s">
        <v>1573</v>
      </c>
      <c r="I880" s="110">
        <v>30</v>
      </c>
      <c r="J880" s="109" t="s">
        <v>1258</v>
      </c>
      <c r="K880" s="110">
        <v>0</v>
      </c>
      <c r="L880" s="109" t="str">
        <f>CONCATENATE(Táblázat2[[#This Row],[Hét típusa]],Táblázat2[[#This Row],[Órarendi információ]])</f>
        <v>H:18:00-20:00(Távolléti oktatás (TÁVOLLÉTI))</v>
      </c>
      <c r="M880" s="109" t="s">
        <v>1574</v>
      </c>
      <c r="N880" s="109" t="s">
        <v>1574</v>
      </c>
      <c r="O880" s="109" t="s">
        <v>3580</v>
      </c>
      <c r="P880" s="109"/>
      <c r="Q880" s="111">
        <v>43992.469085648103</v>
      </c>
      <c r="R880" s="109" t="s">
        <v>3095</v>
      </c>
      <c r="S880" s="109" t="s">
        <v>4623</v>
      </c>
      <c r="T880" s="109" t="s">
        <v>3502</v>
      </c>
      <c r="U880" s="109" t="s">
        <v>4639</v>
      </c>
      <c r="V880" s="109" t="s">
        <v>5149</v>
      </c>
      <c r="W880" s="109" t="s">
        <v>4619</v>
      </c>
      <c r="X880" s="109"/>
      <c r="Y880" s="110">
        <v>0</v>
      </c>
      <c r="Z880" s="109"/>
      <c r="AA880" s="109" t="s">
        <v>5190</v>
      </c>
      <c r="AB880" s="109" t="s">
        <v>5190</v>
      </c>
      <c r="AC880" s="109" t="s">
        <v>5191</v>
      </c>
      <c r="AD880" s="109"/>
      <c r="AE880" s="110"/>
    </row>
    <row r="881" spans="1:31" x14ac:dyDescent="0.25">
      <c r="A881" s="109">
        <f>1*Táblázat2[[#This Row],[Órarendi igények]]</f>
        <v>425</v>
      </c>
      <c r="B881" s="109" t="s">
        <v>1569</v>
      </c>
      <c r="C881" s="109" t="s">
        <v>3333</v>
      </c>
      <c r="D881" s="109" t="s">
        <v>3054</v>
      </c>
      <c r="E881" s="109"/>
      <c r="F881" s="109" t="s">
        <v>5182</v>
      </c>
      <c r="G881" s="109" t="s">
        <v>3334</v>
      </c>
      <c r="H881" s="109" t="s">
        <v>1573</v>
      </c>
      <c r="I881" s="110">
        <v>20</v>
      </c>
      <c r="J881" s="109" t="s">
        <v>1280</v>
      </c>
      <c r="K881" s="110">
        <v>0</v>
      </c>
      <c r="L881" s="109" t="str">
        <f>CONCATENATE(Táblázat2[[#This Row],[Hét típusa]],Táblázat2[[#This Row],[Órarendi információ]])</f>
        <v>H:18:00-20:00(Távolléti oktatás (TÁVOLLÉTI))</v>
      </c>
      <c r="M881" s="109" t="s">
        <v>1574</v>
      </c>
      <c r="N881" s="109" t="s">
        <v>1574</v>
      </c>
      <c r="O881" s="109"/>
      <c r="P881" s="109"/>
      <c r="Q881" s="111">
        <v>43994.753379629597</v>
      </c>
      <c r="R881" s="109" t="s">
        <v>3471</v>
      </c>
      <c r="S881" s="109" t="s">
        <v>4623</v>
      </c>
      <c r="T881" s="109" t="s">
        <v>3502</v>
      </c>
      <c r="U881" s="109" t="s">
        <v>4639</v>
      </c>
      <c r="V881" s="109" t="s">
        <v>5149</v>
      </c>
      <c r="W881" s="109" t="s">
        <v>4619</v>
      </c>
      <c r="X881" s="109"/>
      <c r="Y881" s="110">
        <v>0</v>
      </c>
      <c r="Z881" s="109"/>
      <c r="AA881" s="109" t="s">
        <v>5190</v>
      </c>
      <c r="AB881" s="109" t="s">
        <v>5190</v>
      </c>
      <c r="AC881" s="109" t="s">
        <v>5191</v>
      </c>
      <c r="AD881" s="109"/>
      <c r="AE881" s="110"/>
    </row>
    <row r="882" spans="1:31" x14ac:dyDescent="0.25">
      <c r="A882" s="109">
        <f>1*Táblázat2[[#This Row],[Órarendi igények]]</f>
        <v>426</v>
      </c>
      <c r="B882" s="109" t="s">
        <v>1569</v>
      </c>
      <c r="C882" s="109" t="s">
        <v>3488</v>
      </c>
      <c r="D882" s="109" t="s">
        <v>3054</v>
      </c>
      <c r="E882" s="109"/>
      <c r="F882" s="109" t="s">
        <v>5182</v>
      </c>
      <c r="G882" s="109" t="s">
        <v>3489</v>
      </c>
      <c r="H882" s="109" t="s">
        <v>1573</v>
      </c>
      <c r="I882" s="110">
        <v>35</v>
      </c>
      <c r="J882" s="109" t="s">
        <v>1282</v>
      </c>
      <c r="K882" s="110">
        <v>0</v>
      </c>
      <c r="L882" s="109" t="str">
        <f>CONCATENATE(Táblázat2[[#This Row],[Hét típusa]],Táblázat2[[#This Row],[Órarendi információ]])</f>
        <v>H:18:00-20:00(Távolléti oktatás (TÁVOLLÉTI))</v>
      </c>
      <c r="M882" s="109" t="s">
        <v>1574</v>
      </c>
      <c r="N882" s="109" t="s">
        <v>1574</v>
      </c>
      <c r="O882" s="109"/>
      <c r="P882" s="109"/>
      <c r="Q882" s="111">
        <v>43997.789305555598</v>
      </c>
      <c r="R882" s="109" t="s">
        <v>3533</v>
      </c>
      <c r="S882" s="109" t="s">
        <v>4623</v>
      </c>
      <c r="T882" s="109" t="s">
        <v>3502</v>
      </c>
      <c r="U882" s="109" t="s">
        <v>4639</v>
      </c>
      <c r="V882" s="109" t="s">
        <v>5149</v>
      </c>
      <c r="W882" s="109" t="s">
        <v>4619</v>
      </c>
      <c r="X882" s="109"/>
      <c r="Y882" s="110">
        <v>0</v>
      </c>
      <c r="Z882" s="109"/>
      <c r="AA882" s="109" t="s">
        <v>5190</v>
      </c>
      <c r="AB882" s="109" t="s">
        <v>5190</v>
      </c>
      <c r="AC882" s="109" t="s">
        <v>5191</v>
      </c>
      <c r="AD882" s="109"/>
      <c r="AE882" s="110"/>
    </row>
    <row r="883" spans="1:31" x14ac:dyDescent="0.25">
      <c r="A883" s="109">
        <f>1*Táblázat2[[#This Row],[Órarendi igények]]</f>
        <v>427</v>
      </c>
      <c r="B883" s="109" t="s">
        <v>1569</v>
      </c>
      <c r="C883" s="109" t="s">
        <v>2647</v>
      </c>
      <c r="D883" s="109" t="s">
        <v>1571</v>
      </c>
      <c r="E883" s="109"/>
      <c r="F883" s="109"/>
      <c r="G883" s="109" t="s">
        <v>2648</v>
      </c>
      <c r="H883" s="109" t="s">
        <v>1573</v>
      </c>
      <c r="I883" s="110">
        <v>666</v>
      </c>
      <c r="J883" s="109" t="s">
        <v>2649</v>
      </c>
      <c r="K883" s="110">
        <v>0</v>
      </c>
      <c r="L883" s="109" t="s">
        <v>1574</v>
      </c>
      <c r="M883" s="109" t="s">
        <v>1574</v>
      </c>
      <c r="N883" s="109" t="s">
        <v>1574</v>
      </c>
      <c r="O883" s="109"/>
      <c r="P883" s="109"/>
      <c r="Q883" s="111">
        <v>43986.613240740699</v>
      </c>
      <c r="R883" s="109" t="s">
        <v>2650</v>
      </c>
      <c r="S883" s="109"/>
      <c r="T883" s="109"/>
      <c r="U883" s="109"/>
      <c r="V883" s="109"/>
      <c r="W883" s="109"/>
      <c r="X883" s="109"/>
      <c r="Y883" s="110">
        <v>0</v>
      </c>
      <c r="Z883" s="109"/>
      <c r="AA883" s="109"/>
      <c r="AB883" s="109"/>
      <c r="AC883" s="109"/>
      <c r="AD883" s="109"/>
      <c r="AE883" s="110"/>
    </row>
    <row r="884" spans="1:31" x14ac:dyDescent="0.25">
      <c r="A884" s="109">
        <f>1*Táblázat2[[#This Row],[Órarendi igények]]</f>
        <v>428</v>
      </c>
      <c r="B884" s="109" t="s">
        <v>2477</v>
      </c>
      <c r="C884" s="109" t="s">
        <v>2630</v>
      </c>
      <c r="D884" s="109" t="s">
        <v>1571</v>
      </c>
      <c r="E884" s="415" t="s">
        <v>82</v>
      </c>
      <c r="F884" s="109" t="s">
        <v>5409</v>
      </c>
      <c r="G884" s="109" t="s">
        <v>2631</v>
      </c>
      <c r="H884" s="109" t="s">
        <v>1573</v>
      </c>
      <c r="I884" s="110">
        <v>666</v>
      </c>
      <c r="J884" s="109" t="s">
        <v>2632</v>
      </c>
      <c r="K884" s="110">
        <v>0</v>
      </c>
      <c r="L884" s="109" t="str">
        <f>CONCATENATE(Táblázat2[[#This Row],[Hét típusa]],Táblázat2[[#This Row],[Órarendi információ]])</f>
        <v>--P:09:00-10:30</v>
      </c>
      <c r="M884" s="109" t="s">
        <v>1574</v>
      </c>
      <c r="N884" s="109" t="s">
        <v>1574</v>
      </c>
      <c r="O884" s="109"/>
      <c r="P884" s="109"/>
      <c r="Q884" s="111">
        <v>43986.527696759302</v>
      </c>
      <c r="R884" s="109" t="s">
        <v>2891</v>
      </c>
      <c r="S884" s="109" t="s">
        <v>3503</v>
      </c>
      <c r="T884" s="109" t="s">
        <v>3540</v>
      </c>
      <c r="U884" s="109" t="s">
        <v>4025</v>
      </c>
      <c r="V884" s="109"/>
      <c r="W884" s="109" t="s">
        <v>4020</v>
      </c>
      <c r="X884" s="109"/>
      <c r="Y884" s="110">
        <v>0</v>
      </c>
      <c r="Z884" s="109"/>
      <c r="AA884" s="109"/>
      <c r="AB884" s="109"/>
      <c r="AC884" s="109"/>
      <c r="AD884" s="109"/>
      <c r="AE884" s="110"/>
    </row>
    <row r="885" spans="1:31" x14ac:dyDescent="0.25">
      <c r="A885" s="109">
        <f>1*Táblázat2[[#This Row],[Órarendi igények]]</f>
        <v>429</v>
      </c>
      <c r="B885" s="109" t="s">
        <v>1569</v>
      </c>
      <c r="C885" s="109" t="s">
        <v>1570</v>
      </c>
      <c r="D885" s="109" t="s">
        <v>1571</v>
      </c>
      <c r="E885" s="109"/>
      <c r="F885" s="109"/>
      <c r="G885" s="109" t="s">
        <v>1572</v>
      </c>
      <c r="H885" s="109" t="s">
        <v>1573</v>
      </c>
      <c r="I885" s="110">
        <v>666</v>
      </c>
      <c r="J885" s="109" t="s">
        <v>415</v>
      </c>
      <c r="K885" s="110">
        <v>0</v>
      </c>
      <c r="L885" s="109" t="s">
        <v>1574</v>
      </c>
      <c r="M885" s="109" t="s">
        <v>1574</v>
      </c>
      <c r="N885" s="109" t="s">
        <v>1574</v>
      </c>
      <c r="O885" s="109"/>
      <c r="P885" s="109"/>
      <c r="Q885" s="111">
        <v>43979.676585648202</v>
      </c>
      <c r="R885" s="109" t="s">
        <v>2534</v>
      </c>
      <c r="S885" s="109"/>
      <c r="T885" s="109"/>
      <c r="U885" s="109"/>
      <c r="V885" s="109"/>
      <c r="W885" s="109"/>
      <c r="X885" s="109"/>
      <c r="Y885" s="110">
        <v>0</v>
      </c>
      <c r="Z885" s="109"/>
      <c r="AA885" s="109"/>
      <c r="AB885" s="109"/>
      <c r="AC885" s="109"/>
      <c r="AD885" s="109"/>
      <c r="AE885" s="110"/>
    </row>
    <row r="886" spans="1:31" x14ac:dyDescent="0.25">
      <c r="A886" s="109">
        <f>1*Táblázat2[[#This Row],[Órarendi igények]]</f>
        <v>430</v>
      </c>
      <c r="B886" s="109" t="s">
        <v>1569</v>
      </c>
      <c r="C886" s="109" t="s">
        <v>2806</v>
      </c>
      <c r="D886" s="109" t="s">
        <v>1571</v>
      </c>
      <c r="E886" s="109"/>
      <c r="F886" s="109"/>
      <c r="G886" s="109" t="s">
        <v>2807</v>
      </c>
      <c r="H886" s="109" t="s">
        <v>1573</v>
      </c>
      <c r="I886" s="110">
        <v>666</v>
      </c>
      <c r="J886" s="109" t="s">
        <v>415</v>
      </c>
      <c r="K886" s="110">
        <v>0</v>
      </c>
      <c r="L886" s="109" t="s">
        <v>1574</v>
      </c>
      <c r="M886" s="109" t="s">
        <v>1574</v>
      </c>
      <c r="N886" s="109" t="s">
        <v>1574</v>
      </c>
      <c r="O886" s="109"/>
      <c r="P886" s="109"/>
      <c r="Q886" s="111">
        <v>43990.518703703703</v>
      </c>
      <c r="R886" s="109" t="s">
        <v>2534</v>
      </c>
      <c r="S886" s="109"/>
      <c r="T886" s="109"/>
      <c r="U886" s="109"/>
      <c r="V886" s="109"/>
      <c r="W886" s="109"/>
      <c r="X886" s="109"/>
      <c r="Y886" s="110">
        <v>0</v>
      </c>
      <c r="Z886" s="109"/>
      <c r="AA886" s="109"/>
      <c r="AB886" s="109"/>
      <c r="AC886" s="109"/>
      <c r="AD886" s="109"/>
      <c r="AE886" s="110"/>
    </row>
    <row r="887" spans="1:31" x14ac:dyDescent="0.25">
      <c r="A887" s="109">
        <f>1*Táblázat2[[#This Row],[Órarendi igények]]</f>
        <v>431</v>
      </c>
      <c r="B887" s="109" t="s">
        <v>1569</v>
      </c>
      <c r="C887" s="109" t="s">
        <v>1772</v>
      </c>
      <c r="D887" s="109" t="s">
        <v>1634</v>
      </c>
      <c r="E887" s="109"/>
      <c r="F887" s="109" t="s">
        <v>4725</v>
      </c>
      <c r="G887" s="109" t="s">
        <v>1624</v>
      </c>
      <c r="H887" s="109" t="s">
        <v>1593</v>
      </c>
      <c r="I887" s="110">
        <v>0</v>
      </c>
      <c r="J887" s="109" t="s">
        <v>1625</v>
      </c>
      <c r="K887" s="110">
        <v>0</v>
      </c>
      <c r="L887" s="109" t="str">
        <f>CONCATENATE(Táblázat2[[#This Row],[Hét típusa]],Táblázat2[[#This Row],[Órarendi információ]])</f>
        <v>CS:08:00-10:00(B gyakorló 07. (Kecskeméti u.) (ÁB-2-204))</v>
      </c>
      <c r="M887" s="109" t="s">
        <v>1574</v>
      </c>
      <c r="N887" s="109" t="s">
        <v>5294</v>
      </c>
      <c r="O887" s="109"/>
      <c r="P887" s="109"/>
      <c r="Q887" s="111">
        <v>43979.7512615741</v>
      </c>
      <c r="R887" s="109" t="s">
        <v>3510</v>
      </c>
      <c r="S887" s="109" t="s">
        <v>4617</v>
      </c>
      <c r="T887" s="109" t="s">
        <v>4632</v>
      </c>
      <c r="U887" s="109" t="s">
        <v>3505</v>
      </c>
      <c r="V887" s="109" t="s">
        <v>4653</v>
      </c>
      <c r="W887" s="109" t="s">
        <v>4619</v>
      </c>
      <c r="X887" s="109"/>
      <c r="Y887" s="110">
        <v>0</v>
      </c>
      <c r="Z887" s="109"/>
      <c r="AA887" s="109" t="s">
        <v>5210</v>
      </c>
      <c r="AB887" s="109" t="s">
        <v>5210</v>
      </c>
      <c r="AC887" s="109" t="s">
        <v>152</v>
      </c>
      <c r="AD887" s="109" t="s">
        <v>5211</v>
      </c>
      <c r="AE887" s="110">
        <v>60</v>
      </c>
    </row>
    <row r="888" spans="1:31" x14ac:dyDescent="0.25">
      <c r="A888" s="109">
        <f>1*Táblázat2[[#This Row],[Órarendi igények]]</f>
        <v>432</v>
      </c>
      <c r="B888" s="109" t="s">
        <v>1569</v>
      </c>
      <c r="C888" s="109" t="s">
        <v>1684</v>
      </c>
      <c r="D888" s="109" t="s">
        <v>1652</v>
      </c>
      <c r="E888" s="109"/>
      <c r="F888" s="109" t="s">
        <v>4923</v>
      </c>
      <c r="G888" s="109" t="s">
        <v>1624</v>
      </c>
      <c r="H888" s="109" t="s">
        <v>1593</v>
      </c>
      <c r="I888" s="110">
        <v>0</v>
      </c>
      <c r="J888" s="109" t="s">
        <v>1625</v>
      </c>
      <c r="K888" s="110">
        <v>0</v>
      </c>
      <c r="L888" s="109" t="str">
        <f>CONCATENATE(Táblázat2[[#This Row],[Hét típusa]],Táblázat2[[#This Row],[Órarendi információ]])</f>
        <v>H:12:00-14:00(A gyakorló 08. (ÁA-2-240))</v>
      </c>
      <c r="M888" s="109" t="s">
        <v>1574</v>
      </c>
      <c r="N888" s="109" t="s">
        <v>5294</v>
      </c>
      <c r="O888" s="109"/>
      <c r="P888" s="109"/>
      <c r="Q888" s="111">
        <v>43979.751365740703</v>
      </c>
      <c r="R888" s="109" t="s">
        <v>3508</v>
      </c>
      <c r="S888" s="109" t="s">
        <v>4623</v>
      </c>
      <c r="T888" s="109" t="s">
        <v>3500</v>
      </c>
      <c r="U888" s="109" t="s">
        <v>3501</v>
      </c>
      <c r="V888" s="109" t="s">
        <v>3509</v>
      </c>
      <c r="W888" s="109" t="s">
        <v>4619</v>
      </c>
      <c r="X888" s="109"/>
      <c r="Y888" s="110">
        <v>0</v>
      </c>
      <c r="Z888" s="109"/>
      <c r="AA888" s="109" t="s">
        <v>5208</v>
      </c>
      <c r="AB888" s="109" t="s">
        <v>5208</v>
      </c>
      <c r="AC888" s="109" t="s">
        <v>117</v>
      </c>
      <c r="AD888" s="109" t="s">
        <v>5209</v>
      </c>
      <c r="AE888" s="110">
        <v>60</v>
      </c>
    </row>
    <row r="889" spans="1:31" x14ac:dyDescent="0.25">
      <c r="A889" s="109">
        <f>1*Táblázat2[[#This Row],[Órarendi igények]]</f>
        <v>433</v>
      </c>
      <c r="B889" s="109" t="s">
        <v>1569</v>
      </c>
      <c r="C889" s="109" t="s">
        <v>1663</v>
      </c>
      <c r="D889" s="109" t="s">
        <v>1664</v>
      </c>
      <c r="E889" s="109"/>
      <c r="F889" s="109" t="s">
        <v>4785</v>
      </c>
      <c r="G889" s="109" t="s">
        <v>1624</v>
      </c>
      <c r="H889" s="109" t="s">
        <v>1593</v>
      </c>
      <c r="I889" s="110">
        <v>0</v>
      </c>
      <c r="J889" s="109" t="s">
        <v>1625</v>
      </c>
      <c r="K889" s="110">
        <v>0</v>
      </c>
      <c r="L889" s="109" t="str">
        <f>CONCATENATE(Táblázat2[[#This Row],[Hét típusa]],Táblázat2[[#This Row],[Órarendi információ]])</f>
        <v>SZE:08:00-10:00(A gyakorló 08. (ÁA-2-240))</v>
      </c>
      <c r="M889" s="109" t="s">
        <v>1574</v>
      </c>
      <c r="N889" s="109" t="s">
        <v>5294</v>
      </c>
      <c r="O889" s="109"/>
      <c r="P889" s="109"/>
      <c r="Q889" s="111">
        <v>43979.751365740703</v>
      </c>
      <c r="R889" s="109" t="s">
        <v>3508</v>
      </c>
      <c r="S889" s="109" t="s">
        <v>4629</v>
      </c>
      <c r="T889" s="109" t="s">
        <v>4632</v>
      </c>
      <c r="U889" s="109" t="s">
        <v>3505</v>
      </c>
      <c r="V889" s="109" t="s">
        <v>3509</v>
      </c>
      <c r="W889" s="109" t="s">
        <v>4619</v>
      </c>
      <c r="X889" s="109"/>
      <c r="Y889" s="110">
        <v>0</v>
      </c>
      <c r="Z889" s="109"/>
      <c r="AA889" s="109" t="s">
        <v>5208</v>
      </c>
      <c r="AB889" s="109" t="s">
        <v>5208</v>
      </c>
      <c r="AC889" s="109" t="s">
        <v>117</v>
      </c>
      <c r="AD889" s="109" t="s">
        <v>5209</v>
      </c>
      <c r="AE889" s="110">
        <v>60</v>
      </c>
    </row>
    <row r="890" spans="1:31" x14ac:dyDescent="0.25">
      <c r="A890" s="109">
        <f>1*Táblázat2[[#This Row],[Órarendi igények]]</f>
        <v>434</v>
      </c>
      <c r="B890" s="109" t="s">
        <v>1569</v>
      </c>
      <c r="C890" s="109" t="s">
        <v>1752</v>
      </c>
      <c r="D890" s="109" t="s">
        <v>1602</v>
      </c>
      <c r="E890" s="109"/>
      <c r="F890" s="109" t="s">
        <v>4786</v>
      </c>
      <c r="G890" s="109" t="s">
        <v>1624</v>
      </c>
      <c r="H890" s="109" t="s">
        <v>1593</v>
      </c>
      <c r="I890" s="110">
        <v>0</v>
      </c>
      <c r="J890" s="109" t="s">
        <v>1625</v>
      </c>
      <c r="K890" s="110">
        <v>0</v>
      </c>
      <c r="L890" s="109" t="str">
        <f>CONCATENATE(Táblázat2[[#This Row],[Hét típusa]],Táblázat2[[#This Row],[Órarendi információ]])</f>
        <v>CS:10:00-12:00(B gyakorló 13. (Kecskeméti u.) (ÁB-3-305))</v>
      </c>
      <c r="M890" s="109" t="s">
        <v>1574</v>
      </c>
      <c r="N890" s="109" t="s">
        <v>5294</v>
      </c>
      <c r="O890" s="109"/>
      <c r="P890" s="109"/>
      <c r="Q890" s="111">
        <v>43979.751365740703</v>
      </c>
      <c r="R890" s="109" t="s">
        <v>3512</v>
      </c>
      <c r="S890" s="109" t="s">
        <v>4617</v>
      </c>
      <c r="T890" s="109" t="s">
        <v>3505</v>
      </c>
      <c r="U890" s="109" t="s">
        <v>3500</v>
      </c>
      <c r="V890" s="109" t="s">
        <v>4637</v>
      </c>
      <c r="W890" s="109" t="s">
        <v>4619</v>
      </c>
      <c r="X890" s="109"/>
      <c r="Y890" s="110">
        <v>0</v>
      </c>
      <c r="Z890" s="109"/>
      <c r="AA890" s="109" t="s">
        <v>5226</v>
      </c>
      <c r="AB890" s="109" t="s">
        <v>5226</v>
      </c>
      <c r="AC890" s="109" t="s">
        <v>158</v>
      </c>
      <c r="AD890" s="109" t="s">
        <v>5227</v>
      </c>
      <c r="AE890" s="110">
        <v>40</v>
      </c>
    </row>
    <row r="891" spans="1:31" x14ac:dyDescent="0.25">
      <c r="A891" s="109">
        <f>1*Táblázat2[[#This Row],[Órarendi igények]]</f>
        <v>435</v>
      </c>
      <c r="B891" s="109" t="s">
        <v>1569</v>
      </c>
      <c r="C891" s="109" t="s">
        <v>1685</v>
      </c>
      <c r="D891" s="109" t="s">
        <v>1615</v>
      </c>
      <c r="E891" s="109"/>
      <c r="F891" s="109" t="s">
        <v>4968</v>
      </c>
      <c r="G891" s="109" t="s">
        <v>1624</v>
      </c>
      <c r="H891" s="109" t="s">
        <v>1593</v>
      </c>
      <c r="I891" s="110">
        <v>0</v>
      </c>
      <c r="J891" s="109" t="s">
        <v>1625</v>
      </c>
      <c r="K891" s="110">
        <v>0</v>
      </c>
      <c r="L891" s="109" t="str">
        <f>CONCATENATE(Táblázat2[[#This Row],[Hét típusa]],Táblázat2[[#This Row],[Órarendi információ]])</f>
        <v>CS:12:00-14:00(B gyakorló 13. (Kecskeméti u.) (ÁB-3-305))</v>
      </c>
      <c r="M891" s="109" t="s">
        <v>1574</v>
      </c>
      <c r="N891" s="109" t="s">
        <v>5294</v>
      </c>
      <c r="O891" s="109"/>
      <c r="P891" s="109"/>
      <c r="Q891" s="111">
        <v>43979.751365740703</v>
      </c>
      <c r="R891" s="109" t="s">
        <v>3512</v>
      </c>
      <c r="S891" s="109" t="s">
        <v>4617</v>
      </c>
      <c r="T891" s="109" t="s">
        <v>3500</v>
      </c>
      <c r="U891" s="109" t="s">
        <v>3501</v>
      </c>
      <c r="V891" s="109" t="s">
        <v>4637</v>
      </c>
      <c r="W891" s="109" t="s">
        <v>4619</v>
      </c>
      <c r="X891" s="109"/>
      <c r="Y891" s="110">
        <v>0</v>
      </c>
      <c r="Z891" s="109"/>
      <c r="AA891" s="109" t="s">
        <v>5226</v>
      </c>
      <c r="AB891" s="109" t="s">
        <v>5226</v>
      </c>
      <c r="AC891" s="109" t="s">
        <v>158</v>
      </c>
      <c r="AD891" s="109" t="s">
        <v>5227</v>
      </c>
      <c r="AE891" s="110">
        <v>40</v>
      </c>
    </row>
    <row r="892" spans="1:31" x14ac:dyDescent="0.25">
      <c r="A892" s="109">
        <f>1*Táblázat2[[#This Row],[Órarendi igények]]</f>
        <v>436</v>
      </c>
      <c r="B892" s="109" t="s">
        <v>1569</v>
      </c>
      <c r="C892" s="109" t="s">
        <v>1665</v>
      </c>
      <c r="D892" s="109" t="s">
        <v>1666</v>
      </c>
      <c r="E892" s="415"/>
      <c r="F892" s="109" t="s">
        <v>4650</v>
      </c>
      <c r="G892" s="109" t="s">
        <v>1624</v>
      </c>
      <c r="H892" s="109" t="s">
        <v>1593</v>
      </c>
      <c r="I892" s="110">
        <v>0</v>
      </c>
      <c r="J892" s="109" t="s">
        <v>1625</v>
      </c>
      <c r="K892" s="110">
        <v>0</v>
      </c>
      <c r="L892" s="109" t="str">
        <f>CONCATENATE(Táblázat2[[#This Row],[Hét típusa]],Táblázat2[[#This Row],[Órarendi információ]])</f>
        <v>CS:08:00-10:00(A tanterem III. (Récsi auditórium) (ÁA-1-111))</v>
      </c>
      <c r="M892" s="109" t="s">
        <v>1574</v>
      </c>
      <c r="N892" s="109" t="s">
        <v>5294</v>
      </c>
      <c r="O892" s="109"/>
      <c r="P892" s="109"/>
      <c r="Q892" s="111">
        <v>43979.751365740703</v>
      </c>
      <c r="R892" s="109" t="s">
        <v>3519</v>
      </c>
      <c r="S892" s="109" t="s">
        <v>4617</v>
      </c>
      <c r="T892" s="109" t="s">
        <v>4632</v>
      </c>
      <c r="U892" s="109" t="s">
        <v>3505</v>
      </c>
      <c r="V892" s="109" t="s">
        <v>3541</v>
      </c>
      <c r="W892" s="109" t="s">
        <v>4619</v>
      </c>
      <c r="X892" s="109"/>
      <c r="Y892" s="110">
        <v>0</v>
      </c>
      <c r="Z892" s="109"/>
      <c r="AA892" s="109" t="s">
        <v>5254</v>
      </c>
      <c r="AB892" s="109" t="s">
        <v>5254</v>
      </c>
      <c r="AC892" s="109" t="s">
        <v>139</v>
      </c>
      <c r="AD892" s="109" t="s">
        <v>5255</v>
      </c>
      <c r="AE892" s="110">
        <v>100</v>
      </c>
    </row>
    <row r="893" spans="1:31" x14ac:dyDescent="0.25">
      <c r="A893" s="109">
        <f>1*Táblázat2[[#This Row],[Órarendi igények]]</f>
        <v>437</v>
      </c>
      <c r="B893" s="109" t="s">
        <v>1569</v>
      </c>
      <c r="C893" s="109" t="s">
        <v>1623</v>
      </c>
      <c r="D893" s="109" t="s">
        <v>1619</v>
      </c>
      <c r="E893" s="109"/>
      <c r="F893" s="109" t="s">
        <v>4924</v>
      </c>
      <c r="G893" s="109" t="s">
        <v>1624</v>
      </c>
      <c r="H893" s="109" t="s">
        <v>1593</v>
      </c>
      <c r="I893" s="110">
        <v>0</v>
      </c>
      <c r="J893" s="109" t="s">
        <v>1625</v>
      </c>
      <c r="K893" s="110">
        <v>0</v>
      </c>
      <c r="L893" s="109" t="str">
        <f>CONCATENATE(Táblázat2[[#This Row],[Hét típusa]],Táblázat2[[#This Row],[Órarendi információ]])</f>
        <v>SZE:08:00-10:00(A tanterem V. (ÁA-2-221))</v>
      </c>
      <c r="M893" s="109" t="s">
        <v>1574</v>
      </c>
      <c r="N893" s="109" t="s">
        <v>5294</v>
      </c>
      <c r="O893" s="109"/>
      <c r="P893" s="109"/>
      <c r="Q893" s="111">
        <v>43979.751365740703</v>
      </c>
      <c r="R893" s="109" t="s">
        <v>3519</v>
      </c>
      <c r="S893" s="109" t="s">
        <v>4629</v>
      </c>
      <c r="T893" s="109" t="s">
        <v>4632</v>
      </c>
      <c r="U893" s="109" t="s">
        <v>3505</v>
      </c>
      <c r="V893" s="109" t="s">
        <v>4644</v>
      </c>
      <c r="W893" s="109" t="s">
        <v>4619</v>
      </c>
      <c r="X893" s="109"/>
      <c r="Y893" s="110">
        <v>0</v>
      </c>
      <c r="Z893" s="109"/>
      <c r="AA893" s="109" t="s">
        <v>5214</v>
      </c>
      <c r="AB893" s="109" t="s">
        <v>5214</v>
      </c>
      <c r="AC893" s="109" t="s">
        <v>142</v>
      </c>
      <c r="AD893" s="109" t="s">
        <v>5215</v>
      </c>
      <c r="AE893" s="110">
        <v>40</v>
      </c>
    </row>
    <row r="894" spans="1:31" x14ac:dyDescent="0.25">
      <c r="A894" s="109">
        <f>1*Táblázat2[[#This Row],[Órarendi igények]]</f>
        <v>438</v>
      </c>
      <c r="B894" s="109" t="s">
        <v>1569</v>
      </c>
      <c r="C894" s="109" t="s">
        <v>1753</v>
      </c>
      <c r="D894" s="109" t="s">
        <v>1621</v>
      </c>
      <c r="E894" s="109"/>
      <c r="F894" s="109" t="s">
        <v>4925</v>
      </c>
      <c r="G894" s="109" t="s">
        <v>1624</v>
      </c>
      <c r="H894" s="109" t="s">
        <v>1593</v>
      </c>
      <c r="I894" s="110">
        <v>0</v>
      </c>
      <c r="J894" s="109" t="s">
        <v>1625</v>
      </c>
      <c r="K894" s="110">
        <v>0</v>
      </c>
      <c r="L894" s="109" t="str">
        <f>CONCATENATE(Táblázat2[[#This Row],[Hét típusa]],Táblázat2[[#This Row],[Órarendi információ]])</f>
        <v>SZE:12:00-14:00(A tanterem III. (Récsi auditórium) (ÁA-1-111))</v>
      </c>
      <c r="M894" s="109" t="s">
        <v>1574</v>
      </c>
      <c r="N894" s="109" t="s">
        <v>5294</v>
      </c>
      <c r="O894" s="109"/>
      <c r="P894" s="109"/>
      <c r="Q894" s="111">
        <v>43979.751365740703</v>
      </c>
      <c r="R894" s="109" t="s">
        <v>3073</v>
      </c>
      <c r="S894" s="109" t="s">
        <v>4629</v>
      </c>
      <c r="T894" s="109" t="s">
        <v>3500</v>
      </c>
      <c r="U894" s="109" t="s">
        <v>3501</v>
      </c>
      <c r="V894" s="109" t="s">
        <v>3541</v>
      </c>
      <c r="W894" s="109" t="s">
        <v>4619</v>
      </c>
      <c r="X894" s="109"/>
      <c r="Y894" s="110">
        <v>0</v>
      </c>
      <c r="Z894" s="109"/>
      <c r="AA894" s="109" t="s">
        <v>5254</v>
      </c>
      <c r="AB894" s="109" t="s">
        <v>5254</v>
      </c>
      <c r="AC894" s="109" t="s">
        <v>139</v>
      </c>
      <c r="AD894" s="109" t="s">
        <v>5255</v>
      </c>
      <c r="AE894" s="110">
        <v>100</v>
      </c>
    </row>
    <row r="895" spans="1:31" x14ac:dyDescent="0.25">
      <c r="A895" s="109">
        <f>1*Táblázat2[[#This Row],[Órarendi igények]]</f>
        <v>439</v>
      </c>
      <c r="B895" s="109" t="s">
        <v>1569</v>
      </c>
      <c r="C895" s="109" t="s">
        <v>1701</v>
      </c>
      <c r="D895" s="109" t="s">
        <v>1654</v>
      </c>
      <c r="E895" s="109"/>
      <c r="F895" s="109" t="s">
        <v>4969</v>
      </c>
      <c r="G895" s="109" t="s">
        <v>1624</v>
      </c>
      <c r="H895" s="109" t="s">
        <v>1593</v>
      </c>
      <c r="I895" s="110">
        <v>0</v>
      </c>
      <c r="J895" s="109" t="s">
        <v>1625</v>
      </c>
      <c r="K895" s="110">
        <v>0</v>
      </c>
      <c r="L895" s="109" t="str">
        <f>CONCATENATE(Táblázat2[[#This Row],[Hét típusa]],Táblázat2[[#This Row],[Órarendi információ]])</f>
        <v>SZE:14:00-16:00(A tanterem III. (Récsi auditórium) (ÁA-1-111))</v>
      </c>
      <c r="M895" s="109" t="s">
        <v>1574</v>
      </c>
      <c r="N895" s="109" t="s">
        <v>5294</v>
      </c>
      <c r="O895" s="109"/>
      <c r="P895" s="109"/>
      <c r="Q895" s="111">
        <v>43979.751365740703</v>
      </c>
      <c r="R895" s="109" t="s">
        <v>3073</v>
      </c>
      <c r="S895" s="109" t="s">
        <v>4629</v>
      </c>
      <c r="T895" s="109" t="s">
        <v>3501</v>
      </c>
      <c r="U895" s="109" t="s">
        <v>4626</v>
      </c>
      <c r="V895" s="109" t="s">
        <v>3541</v>
      </c>
      <c r="W895" s="109" t="s">
        <v>4619</v>
      </c>
      <c r="X895" s="109"/>
      <c r="Y895" s="110">
        <v>0</v>
      </c>
      <c r="Z895" s="109"/>
      <c r="AA895" s="109" t="s">
        <v>5254</v>
      </c>
      <c r="AB895" s="109" t="s">
        <v>5254</v>
      </c>
      <c r="AC895" s="109" t="s">
        <v>139</v>
      </c>
      <c r="AD895" s="109" t="s">
        <v>5255</v>
      </c>
      <c r="AE895" s="110">
        <v>100</v>
      </c>
    </row>
    <row r="896" spans="1:31" x14ac:dyDescent="0.25">
      <c r="A896" s="109">
        <f>1*Táblázat2[[#This Row],[Órarendi igények]]</f>
        <v>440</v>
      </c>
      <c r="B896" s="109" t="s">
        <v>1569</v>
      </c>
      <c r="C896" s="109" t="s">
        <v>1754</v>
      </c>
      <c r="D896" s="109" t="s">
        <v>1661</v>
      </c>
      <c r="E896" s="109"/>
      <c r="F896" s="109" t="s">
        <v>4972</v>
      </c>
      <c r="G896" s="109" t="s">
        <v>1624</v>
      </c>
      <c r="H896" s="109" t="s">
        <v>1593</v>
      </c>
      <c r="I896" s="110">
        <v>0</v>
      </c>
      <c r="J896" s="109" t="s">
        <v>1625</v>
      </c>
      <c r="K896" s="110">
        <v>0</v>
      </c>
      <c r="L896" s="109" t="str">
        <f>CONCATENATE(Táblázat2[[#This Row],[Hét típusa]],Táblázat2[[#This Row],[Órarendi információ]])</f>
        <v>CS:12:00-14:00(B gyakorló 03. (Magyar u.) (ÁB-0-4))</v>
      </c>
      <c r="M896" s="109" t="s">
        <v>1574</v>
      </c>
      <c r="N896" s="109" t="s">
        <v>5294</v>
      </c>
      <c r="O896" s="109"/>
      <c r="P896" s="109"/>
      <c r="Q896" s="111">
        <v>43979.751365740703</v>
      </c>
      <c r="R896" s="109" t="s">
        <v>3073</v>
      </c>
      <c r="S896" s="109" t="s">
        <v>4617</v>
      </c>
      <c r="T896" s="109" t="s">
        <v>3500</v>
      </c>
      <c r="U896" s="109" t="s">
        <v>3501</v>
      </c>
      <c r="V896" s="109" t="s">
        <v>4724</v>
      </c>
      <c r="W896" s="109" t="s">
        <v>4619</v>
      </c>
      <c r="X896" s="109"/>
      <c r="Y896" s="110">
        <v>0</v>
      </c>
      <c r="Z896" s="109"/>
      <c r="AA896" s="109" t="s">
        <v>5200</v>
      </c>
      <c r="AB896" s="109" t="s">
        <v>5200</v>
      </c>
      <c r="AC896" s="109" t="s">
        <v>148</v>
      </c>
      <c r="AD896" s="109" t="s">
        <v>5201</v>
      </c>
      <c r="AE896" s="110">
        <v>60</v>
      </c>
    </row>
    <row r="897" spans="1:31" x14ac:dyDescent="0.25">
      <c r="A897" s="109">
        <f>1*Táblázat2[[#This Row],[Órarendi igények]]</f>
        <v>441</v>
      </c>
      <c r="B897" s="109" t="s">
        <v>1569</v>
      </c>
      <c r="C897" s="109" t="s">
        <v>1626</v>
      </c>
      <c r="D897" s="109" t="s">
        <v>1606</v>
      </c>
      <c r="E897" s="109"/>
      <c r="F897" s="109" t="s">
        <v>4729</v>
      </c>
      <c r="G897" s="109" t="s">
        <v>1624</v>
      </c>
      <c r="H897" s="109" t="s">
        <v>1593</v>
      </c>
      <c r="I897" s="110">
        <v>0</v>
      </c>
      <c r="J897" s="109" t="s">
        <v>1625</v>
      </c>
      <c r="K897" s="110">
        <v>0</v>
      </c>
      <c r="L897" s="109" t="str">
        <f>CONCATENATE(Táblázat2[[#This Row],[Hét típusa]],Táblázat2[[#This Row],[Órarendi információ]])</f>
        <v>CS:14:00-16:00(B gyakorló 03. (Magyar u.) (ÁB-0-4))</v>
      </c>
      <c r="M897" s="109" t="s">
        <v>1574</v>
      </c>
      <c r="N897" s="109" t="s">
        <v>5294</v>
      </c>
      <c r="O897" s="109"/>
      <c r="P897" s="109"/>
      <c r="Q897" s="111">
        <v>43979.751365740703</v>
      </c>
      <c r="R897" s="109" t="s">
        <v>3073</v>
      </c>
      <c r="S897" s="109" t="s">
        <v>4617</v>
      </c>
      <c r="T897" s="109" t="s">
        <v>3501</v>
      </c>
      <c r="U897" s="109" t="s">
        <v>4626</v>
      </c>
      <c r="V897" s="109" t="s">
        <v>4724</v>
      </c>
      <c r="W897" s="109" t="s">
        <v>4619</v>
      </c>
      <c r="X897" s="109"/>
      <c r="Y897" s="110">
        <v>0</v>
      </c>
      <c r="Z897" s="109"/>
      <c r="AA897" s="109" t="s">
        <v>5200</v>
      </c>
      <c r="AB897" s="109" t="s">
        <v>5200</v>
      </c>
      <c r="AC897" s="109" t="s">
        <v>148</v>
      </c>
      <c r="AD897" s="109" t="s">
        <v>5201</v>
      </c>
      <c r="AE897" s="110">
        <v>60</v>
      </c>
    </row>
    <row r="898" spans="1:31" x14ac:dyDescent="0.25">
      <c r="A898" s="109">
        <f>1*Táblázat2[[#This Row],[Órarendi igények]]</f>
        <v>442</v>
      </c>
      <c r="B898" s="109" t="s">
        <v>1569</v>
      </c>
      <c r="C898" s="109" t="s">
        <v>1730</v>
      </c>
      <c r="D898" s="109" t="s">
        <v>1656</v>
      </c>
      <c r="E898" s="109"/>
      <c r="F898" s="109" t="s">
        <v>4652</v>
      </c>
      <c r="G898" s="109" t="s">
        <v>1624</v>
      </c>
      <c r="H898" s="109" t="s">
        <v>1593</v>
      </c>
      <c r="I898" s="110">
        <v>0</v>
      </c>
      <c r="J898" s="109" t="s">
        <v>1625</v>
      </c>
      <c r="K898" s="110">
        <v>0</v>
      </c>
      <c r="L898" s="109" t="str">
        <f>CONCATENATE(Táblázat2[[#This Row],[Hét típusa]],Táblázat2[[#This Row],[Órarendi információ]])</f>
        <v>CS:10:00-12:00(B gyakorló 07. (Kecskeméti u.) (ÁB-2-204))</v>
      </c>
      <c r="M898" s="109" t="s">
        <v>1574</v>
      </c>
      <c r="N898" s="109" t="s">
        <v>5294</v>
      </c>
      <c r="O898" s="109"/>
      <c r="P898" s="109"/>
      <c r="Q898" s="111">
        <v>43979.751365740703</v>
      </c>
      <c r="R898" s="109" t="s">
        <v>3510</v>
      </c>
      <c r="S898" s="109" t="s">
        <v>4617</v>
      </c>
      <c r="T898" s="109" t="s">
        <v>3505</v>
      </c>
      <c r="U898" s="109" t="s">
        <v>3500</v>
      </c>
      <c r="V898" s="109" t="s">
        <v>4653</v>
      </c>
      <c r="W898" s="109" t="s">
        <v>4619</v>
      </c>
      <c r="X898" s="109"/>
      <c r="Y898" s="110">
        <v>0</v>
      </c>
      <c r="Z898" s="109"/>
      <c r="AA898" s="109" t="s">
        <v>5210</v>
      </c>
      <c r="AB898" s="109" t="s">
        <v>5210</v>
      </c>
      <c r="AC898" s="109" t="s">
        <v>152</v>
      </c>
      <c r="AD898" s="109" t="s">
        <v>5211</v>
      </c>
      <c r="AE898" s="110">
        <v>60</v>
      </c>
    </row>
    <row r="899" spans="1:31" x14ac:dyDescent="0.25">
      <c r="A899" s="109">
        <f>1*Táblázat2[[#This Row],[Órarendi igények]]</f>
        <v>443</v>
      </c>
      <c r="B899" s="109" t="s">
        <v>1569</v>
      </c>
      <c r="C899" s="109" t="s">
        <v>1702</v>
      </c>
      <c r="D899" s="109" t="s">
        <v>1636</v>
      </c>
      <c r="E899" s="109"/>
      <c r="F899" s="109" t="s">
        <v>5022</v>
      </c>
      <c r="G899" s="109" t="s">
        <v>1624</v>
      </c>
      <c r="H899" s="109" t="s">
        <v>1593</v>
      </c>
      <c r="I899" s="110">
        <v>0</v>
      </c>
      <c r="J899" s="109" t="s">
        <v>1625</v>
      </c>
      <c r="K899" s="110">
        <v>0</v>
      </c>
      <c r="L899" s="109" t="str">
        <f>CONCATENATE(Táblázat2[[#This Row],[Hét típusa]],Táblázat2[[#This Row],[Órarendi információ]])</f>
        <v>H:10:00-12:00(A gyakorló 08. (ÁA-2-240))</v>
      </c>
      <c r="M899" s="109" t="s">
        <v>1574</v>
      </c>
      <c r="N899" s="109" t="s">
        <v>5294</v>
      </c>
      <c r="O899" s="109"/>
      <c r="P899" s="109"/>
      <c r="Q899" s="111">
        <v>43979.751377314802</v>
      </c>
      <c r="R899" s="109" t="s">
        <v>3508</v>
      </c>
      <c r="S899" s="109" t="s">
        <v>4623</v>
      </c>
      <c r="T899" s="109" t="s">
        <v>3505</v>
      </c>
      <c r="U899" s="109" t="s">
        <v>3500</v>
      </c>
      <c r="V899" s="109" t="s">
        <v>3509</v>
      </c>
      <c r="W899" s="109" t="s">
        <v>4619</v>
      </c>
      <c r="X899" s="109"/>
      <c r="Y899" s="110">
        <v>0</v>
      </c>
      <c r="Z899" s="109"/>
      <c r="AA899" s="109" t="s">
        <v>5208</v>
      </c>
      <c r="AB899" s="109" t="s">
        <v>5208</v>
      </c>
      <c r="AC899" s="109" t="s">
        <v>117</v>
      </c>
      <c r="AD899" s="109" t="s">
        <v>5209</v>
      </c>
      <c r="AE899" s="110">
        <v>60</v>
      </c>
    </row>
    <row r="900" spans="1:31" x14ac:dyDescent="0.25">
      <c r="A900" s="109">
        <f>1*Táblázat2[[#This Row],[Órarendi igények]]</f>
        <v>444</v>
      </c>
      <c r="B900" s="109" t="s">
        <v>1569</v>
      </c>
      <c r="C900" s="109" t="s">
        <v>1773</v>
      </c>
      <c r="D900" s="109" t="s">
        <v>1717</v>
      </c>
      <c r="E900" s="109"/>
      <c r="F900" s="109" t="s">
        <v>4973</v>
      </c>
      <c r="G900" s="109" t="s">
        <v>1624</v>
      </c>
      <c r="H900" s="109" t="s">
        <v>1593</v>
      </c>
      <c r="I900" s="110">
        <v>0</v>
      </c>
      <c r="J900" s="109" t="s">
        <v>1625</v>
      </c>
      <c r="K900" s="110">
        <v>0</v>
      </c>
      <c r="L900" s="109" t="str">
        <f>CONCATENATE(Táblázat2[[#This Row],[Hét típusa]],Táblázat2[[#This Row],[Órarendi információ]])</f>
        <v>K:14:00-16:00(B gyakorló 13. (Kecskeméti u.) (ÁB-3-305))</v>
      </c>
      <c r="M900" s="109" t="s">
        <v>1574</v>
      </c>
      <c r="N900" s="109" t="s">
        <v>5294</v>
      </c>
      <c r="O900" s="109"/>
      <c r="P900" s="109"/>
      <c r="Q900" s="111">
        <v>43979.751377314802</v>
      </c>
      <c r="R900" s="109" t="s">
        <v>3510</v>
      </c>
      <c r="S900" s="109" t="s">
        <v>4635</v>
      </c>
      <c r="T900" s="109" t="s">
        <v>3501</v>
      </c>
      <c r="U900" s="109" t="s">
        <v>4626</v>
      </c>
      <c r="V900" s="109" t="s">
        <v>4637</v>
      </c>
      <c r="W900" s="109" t="s">
        <v>4619</v>
      </c>
      <c r="X900" s="109"/>
      <c r="Y900" s="110">
        <v>0</v>
      </c>
      <c r="Z900" s="109"/>
      <c r="AA900" s="109" t="s">
        <v>5226</v>
      </c>
      <c r="AB900" s="109" t="s">
        <v>5226</v>
      </c>
      <c r="AC900" s="109" t="s">
        <v>158</v>
      </c>
      <c r="AD900" s="109" t="s">
        <v>5227</v>
      </c>
      <c r="AE900" s="110">
        <v>40</v>
      </c>
    </row>
    <row r="901" spans="1:31" x14ac:dyDescent="0.25">
      <c r="A901" s="109">
        <f>1*Táblázat2[[#This Row],[Órarendi igények]]</f>
        <v>445</v>
      </c>
      <c r="B901" s="109" t="s">
        <v>1569</v>
      </c>
      <c r="C901" s="109" t="s">
        <v>1703</v>
      </c>
      <c r="D901" s="109" t="s">
        <v>1610</v>
      </c>
      <c r="E901" s="109"/>
      <c r="F901" s="109" t="s">
        <v>5023</v>
      </c>
      <c r="G901" s="109" t="s">
        <v>1624</v>
      </c>
      <c r="H901" s="109" t="s">
        <v>1593</v>
      </c>
      <c r="I901" s="110">
        <v>0</v>
      </c>
      <c r="J901" s="109" t="s">
        <v>1625</v>
      </c>
      <c r="K901" s="110">
        <v>0</v>
      </c>
      <c r="L901" s="109" t="str">
        <f>CONCATENATE(Táblázat2[[#This Row],[Hét típusa]],Táblázat2[[#This Row],[Órarendi információ]])</f>
        <v>K:12:00-14:00(B gyakorló 13. (Kecskeméti u.) (ÁB-3-305))</v>
      </c>
      <c r="M901" s="109" t="s">
        <v>1574</v>
      </c>
      <c r="N901" s="109" t="s">
        <v>5294</v>
      </c>
      <c r="O901" s="109"/>
      <c r="P901" s="109"/>
      <c r="Q901" s="111">
        <v>43979.751377314802</v>
      </c>
      <c r="R901" s="109" t="s">
        <v>3511</v>
      </c>
      <c r="S901" s="109" t="s">
        <v>4635</v>
      </c>
      <c r="T901" s="109" t="s">
        <v>3500</v>
      </c>
      <c r="U901" s="109" t="s">
        <v>3501</v>
      </c>
      <c r="V901" s="109" t="s">
        <v>4637</v>
      </c>
      <c r="W901" s="109" t="s">
        <v>4619</v>
      </c>
      <c r="X901" s="109"/>
      <c r="Y901" s="110">
        <v>0</v>
      </c>
      <c r="Z901" s="109"/>
      <c r="AA901" s="109" t="s">
        <v>5226</v>
      </c>
      <c r="AB901" s="109" t="s">
        <v>5226</v>
      </c>
      <c r="AC901" s="109" t="s">
        <v>158</v>
      </c>
      <c r="AD901" s="109" t="s">
        <v>5227</v>
      </c>
      <c r="AE901" s="110">
        <v>40</v>
      </c>
    </row>
    <row r="902" spans="1:31" x14ac:dyDescent="0.25">
      <c r="A902" s="109">
        <f>1*Táblázat2[[#This Row],[Órarendi igények]]</f>
        <v>446</v>
      </c>
      <c r="B902" s="109" t="s">
        <v>1569</v>
      </c>
      <c r="C902" s="109" t="s">
        <v>1801</v>
      </c>
      <c r="D902" s="109" t="s">
        <v>1595</v>
      </c>
      <c r="E902" s="109"/>
      <c r="F902" s="109" t="s">
        <v>4831</v>
      </c>
      <c r="G902" s="109" t="s">
        <v>1624</v>
      </c>
      <c r="H902" s="109" t="s">
        <v>1593</v>
      </c>
      <c r="I902" s="110">
        <v>0</v>
      </c>
      <c r="J902" s="109" t="s">
        <v>1625</v>
      </c>
      <c r="K902" s="110">
        <v>0</v>
      </c>
      <c r="L902" s="109" t="str">
        <f>CONCATENATE(Táblázat2[[#This Row],[Hét típusa]],Táblázat2[[#This Row],[Órarendi információ]])</f>
        <v>CS:12:00-14:00(B gyakorló 07. (Kecskeméti u.) (ÁB-2-204))</v>
      </c>
      <c r="M902" s="109" t="s">
        <v>1574</v>
      </c>
      <c r="N902" s="109" t="s">
        <v>5294</v>
      </c>
      <c r="O902" s="109"/>
      <c r="P902" s="109"/>
      <c r="Q902" s="111">
        <v>43979.751377314802</v>
      </c>
      <c r="R902" s="109" t="s">
        <v>3511</v>
      </c>
      <c r="S902" s="109" t="s">
        <v>4617</v>
      </c>
      <c r="T902" s="109" t="s">
        <v>3500</v>
      </c>
      <c r="U902" s="109" t="s">
        <v>3501</v>
      </c>
      <c r="V902" s="109" t="s">
        <v>4653</v>
      </c>
      <c r="W902" s="109" t="s">
        <v>4619</v>
      </c>
      <c r="X902" s="109"/>
      <c r="Y902" s="110">
        <v>0</v>
      </c>
      <c r="Z902" s="109"/>
      <c r="AA902" s="109" t="s">
        <v>5210</v>
      </c>
      <c r="AB902" s="109" t="s">
        <v>5210</v>
      </c>
      <c r="AC902" s="109" t="s">
        <v>152</v>
      </c>
      <c r="AD902" s="109" t="s">
        <v>5211</v>
      </c>
      <c r="AE902" s="110">
        <v>60</v>
      </c>
    </row>
    <row r="903" spans="1:31" x14ac:dyDescent="0.25">
      <c r="A903" s="109">
        <f>1*Táblázat2[[#This Row],[Órarendi igények]]</f>
        <v>447</v>
      </c>
      <c r="B903" s="109" t="s">
        <v>1569</v>
      </c>
      <c r="C903" s="109" t="s">
        <v>1731</v>
      </c>
      <c r="D903" s="109" t="s">
        <v>1728</v>
      </c>
      <c r="E903" s="109"/>
      <c r="F903" s="109" t="s">
        <v>4654</v>
      </c>
      <c r="G903" s="109" t="s">
        <v>1624</v>
      </c>
      <c r="H903" s="109" t="s">
        <v>1593</v>
      </c>
      <c r="I903" s="110">
        <v>0</v>
      </c>
      <c r="J903" s="109" t="s">
        <v>1625</v>
      </c>
      <c r="K903" s="110">
        <v>0</v>
      </c>
      <c r="L903" s="109" t="str">
        <f>CONCATENATE(Táblázat2[[#This Row],[Hét típusa]],Táblázat2[[#This Row],[Órarendi információ]])</f>
        <v>SZE:12:00-14:00(B gyakorló 13. (Kecskeméti u.) (ÁB-3-305))</v>
      </c>
      <c r="M903" s="109" t="s">
        <v>1574</v>
      </c>
      <c r="N903" s="109" t="s">
        <v>5294</v>
      </c>
      <c r="O903" s="109"/>
      <c r="P903" s="109"/>
      <c r="Q903" s="111">
        <v>43979.751377314802</v>
      </c>
      <c r="R903" s="109" t="s">
        <v>3511</v>
      </c>
      <c r="S903" s="109" t="s">
        <v>4629</v>
      </c>
      <c r="T903" s="109" t="s">
        <v>3500</v>
      </c>
      <c r="U903" s="109" t="s">
        <v>3501</v>
      </c>
      <c r="V903" s="109" t="s">
        <v>4637</v>
      </c>
      <c r="W903" s="109" t="s">
        <v>4619</v>
      </c>
      <c r="X903" s="109"/>
      <c r="Y903" s="110">
        <v>0</v>
      </c>
      <c r="Z903" s="109"/>
      <c r="AA903" s="109" t="s">
        <v>5226</v>
      </c>
      <c r="AB903" s="109" t="s">
        <v>5226</v>
      </c>
      <c r="AC903" s="109" t="s">
        <v>158</v>
      </c>
      <c r="AD903" s="109" t="s">
        <v>5227</v>
      </c>
      <c r="AE903" s="110">
        <v>40</v>
      </c>
    </row>
    <row r="904" spans="1:31" x14ac:dyDescent="0.25">
      <c r="A904" s="109">
        <f>1*Táblázat2[[#This Row],[Órarendi igények]]</f>
        <v>448</v>
      </c>
      <c r="B904" s="109" t="s">
        <v>1569</v>
      </c>
      <c r="C904" s="109" t="s">
        <v>1667</v>
      </c>
      <c r="D904" s="109" t="s">
        <v>1591</v>
      </c>
      <c r="E904" s="109"/>
      <c r="F904" s="109" t="s">
        <v>4788</v>
      </c>
      <c r="G904" s="109" t="s">
        <v>1624</v>
      </c>
      <c r="H904" s="109" t="s">
        <v>1593</v>
      </c>
      <c r="I904" s="110">
        <v>0</v>
      </c>
      <c r="J904" s="109" t="s">
        <v>1625</v>
      </c>
      <c r="K904" s="110">
        <v>0</v>
      </c>
      <c r="L904" s="109" t="str">
        <f>CONCATENATE(Táblázat2[[#This Row],[Hét típusa]],Táblázat2[[#This Row],[Órarendi információ]])</f>
        <v>SZE:14:00-16:00(B gyakorló 13. (Kecskeméti u.) (ÁB-3-305))</v>
      </c>
      <c r="M904" s="109" t="s">
        <v>1574</v>
      </c>
      <c r="N904" s="109" t="s">
        <v>5294</v>
      </c>
      <c r="O904" s="109"/>
      <c r="P904" s="109"/>
      <c r="Q904" s="111">
        <v>43979.751377314802</v>
      </c>
      <c r="R904" s="109" t="s">
        <v>3511</v>
      </c>
      <c r="S904" s="109" t="s">
        <v>4629</v>
      </c>
      <c r="T904" s="109" t="s">
        <v>3501</v>
      </c>
      <c r="U904" s="109" t="s">
        <v>4626</v>
      </c>
      <c r="V904" s="109" t="s">
        <v>4637</v>
      </c>
      <c r="W904" s="109" t="s">
        <v>4619</v>
      </c>
      <c r="X904" s="109"/>
      <c r="Y904" s="110">
        <v>0</v>
      </c>
      <c r="Z904" s="109"/>
      <c r="AA904" s="109" t="s">
        <v>5226</v>
      </c>
      <c r="AB904" s="109" t="s">
        <v>5226</v>
      </c>
      <c r="AC904" s="109" t="s">
        <v>158</v>
      </c>
      <c r="AD904" s="109" t="s">
        <v>5227</v>
      </c>
      <c r="AE904" s="110">
        <v>40</v>
      </c>
    </row>
    <row r="905" spans="1:31" x14ac:dyDescent="0.25">
      <c r="A905" s="109">
        <f>1*Táblázat2[[#This Row],[Órarendi igények]]</f>
        <v>449</v>
      </c>
      <c r="B905" s="109" t="s">
        <v>1569</v>
      </c>
      <c r="C905" s="109" t="s">
        <v>1774</v>
      </c>
      <c r="D905" s="109" t="s">
        <v>1698</v>
      </c>
      <c r="E905" s="109"/>
      <c r="F905" s="109" t="s">
        <v>4928</v>
      </c>
      <c r="G905" s="109" t="s">
        <v>1624</v>
      </c>
      <c r="H905" s="109" t="s">
        <v>1593</v>
      </c>
      <c r="I905" s="110">
        <v>0</v>
      </c>
      <c r="J905" s="109" t="s">
        <v>1625</v>
      </c>
      <c r="K905" s="110">
        <v>0</v>
      </c>
      <c r="L905" s="109" t="str">
        <f>CONCATENATE(Táblázat2[[#This Row],[Hét típusa]],Táblázat2[[#This Row],[Órarendi információ]])</f>
        <v>P:08:00-10:00(A tanterem III. (Récsi auditórium) (ÁA-1-111))</v>
      </c>
      <c r="M905" s="109" t="s">
        <v>1574</v>
      </c>
      <c r="N905" s="109" t="s">
        <v>5294</v>
      </c>
      <c r="O905" s="109"/>
      <c r="P905" s="109"/>
      <c r="Q905" s="111">
        <v>43979.751377314802</v>
      </c>
      <c r="R905" s="109" t="s">
        <v>3519</v>
      </c>
      <c r="S905" s="109" t="s">
        <v>3503</v>
      </c>
      <c r="T905" s="109" t="s">
        <v>4632</v>
      </c>
      <c r="U905" s="109" t="s">
        <v>3505</v>
      </c>
      <c r="V905" s="109" t="s">
        <v>3541</v>
      </c>
      <c r="W905" s="109" t="s">
        <v>4619</v>
      </c>
      <c r="X905" s="109"/>
      <c r="Y905" s="110">
        <v>0</v>
      </c>
      <c r="Z905" s="109"/>
      <c r="AA905" s="109" t="s">
        <v>5254</v>
      </c>
      <c r="AB905" s="109" t="s">
        <v>5254</v>
      </c>
      <c r="AC905" s="109" t="s">
        <v>139</v>
      </c>
      <c r="AD905" s="109" t="s">
        <v>5255</v>
      </c>
      <c r="AE905" s="110">
        <v>100</v>
      </c>
    </row>
    <row r="906" spans="1:31" x14ac:dyDescent="0.25">
      <c r="A906" s="109">
        <f>1*Táblázat2[[#This Row],[Órarendi igények]]</f>
        <v>450</v>
      </c>
      <c r="B906" s="109" t="s">
        <v>1569</v>
      </c>
      <c r="C906" s="109" t="s">
        <v>1668</v>
      </c>
      <c r="D906" s="109" t="s">
        <v>1669</v>
      </c>
      <c r="E906" s="109"/>
      <c r="F906" s="109" t="s">
        <v>5024</v>
      </c>
      <c r="G906" s="109" t="s">
        <v>1624</v>
      </c>
      <c r="H906" s="109" t="s">
        <v>1593</v>
      </c>
      <c r="I906" s="110">
        <v>0</v>
      </c>
      <c r="J906" s="109" t="s">
        <v>1625</v>
      </c>
      <c r="K906" s="110">
        <v>0</v>
      </c>
      <c r="L906" s="109" t="str">
        <f>CONCATENATE(Táblázat2[[#This Row],[Hét típusa]],Táblázat2[[#This Row],[Órarendi információ]])</f>
        <v>H:08:00-10:00(A tanterem III. (Récsi auditórium) (ÁA-1-111))</v>
      </c>
      <c r="M906" s="109" t="s">
        <v>1574</v>
      </c>
      <c r="N906" s="109" t="s">
        <v>5294</v>
      </c>
      <c r="O906" s="109"/>
      <c r="P906" s="109"/>
      <c r="Q906" s="111">
        <v>43979.751377314802</v>
      </c>
      <c r="R906" s="109" t="s">
        <v>3519</v>
      </c>
      <c r="S906" s="109" t="s">
        <v>4623</v>
      </c>
      <c r="T906" s="109" t="s">
        <v>4632</v>
      </c>
      <c r="U906" s="109" t="s">
        <v>3505</v>
      </c>
      <c r="V906" s="109" t="s">
        <v>3541</v>
      </c>
      <c r="W906" s="109" t="s">
        <v>4619</v>
      </c>
      <c r="X906" s="109"/>
      <c r="Y906" s="110">
        <v>0</v>
      </c>
      <c r="Z906" s="109"/>
      <c r="AA906" s="109" t="s">
        <v>5254</v>
      </c>
      <c r="AB906" s="109" t="s">
        <v>5254</v>
      </c>
      <c r="AC906" s="109" t="s">
        <v>139</v>
      </c>
      <c r="AD906" s="109" t="s">
        <v>5255</v>
      </c>
      <c r="AE906" s="110">
        <v>100</v>
      </c>
    </row>
    <row r="907" spans="1:31" x14ac:dyDescent="0.25">
      <c r="A907" s="109">
        <f>1*Táblázat2[[#This Row],[Órarendi igények]]</f>
        <v>451</v>
      </c>
      <c r="B907" s="109" t="s">
        <v>1569</v>
      </c>
      <c r="C907" s="109" t="s">
        <v>3021</v>
      </c>
      <c r="D907" s="109" t="s">
        <v>2721</v>
      </c>
      <c r="E907" s="109"/>
      <c r="F907" s="109"/>
      <c r="G907" s="109" t="s">
        <v>3022</v>
      </c>
      <c r="H907" s="109" t="s">
        <v>1573</v>
      </c>
      <c r="I907" s="110">
        <v>0</v>
      </c>
      <c r="J907" s="109" t="s">
        <v>1270</v>
      </c>
      <c r="K907" s="110">
        <v>0</v>
      </c>
      <c r="L907" s="109" t="s">
        <v>1574</v>
      </c>
      <c r="M907" s="109" t="s">
        <v>1574</v>
      </c>
      <c r="N907" s="109" t="s">
        <v>1574</v>
      </c>
      <c r="O907" s="109"/>
      <c r="P907" s="109"/>
      <c r="Q907" s="111">
        <v>43990.640474537002</v>
      </c>
      <c r="R907" s="109"/>
      <c r="S907" s="109"/>
      <c r="T907" s="109"/>
      <c r="U907" s="109"/>
      <c r="V907" s="109"/>
      <c r="W907" s="109"/>
      <c r="X907" s="109"/>
      <c r="Y907" s="110">
        <v>0</v>
      </c>
      <c r="Z907" s="109" t="s">
        <v>2723</v>
      </c>
      <c r="AA907" s="109"/>
      <c r="AB907" s="109"/>
      <c r="AC907" s="109"/>
      <c r="AD907" s="109"/>
      <c r="AE907" s="110"/>
    </row>
    <row r="908" spans="1:31" x14ac:dyDescent="0.25">
      <c r="A908" s="109">
        <f>1*Táblázat2[[#This Row],[Órarendi igények]]</f>
        <v>452</v>
      </c>
      <c r="B908" s="109" t="s">
        <v>1569</v>
      </c>
      <c r="C908" s="109" t="s">
        <v>2948</v>
      </c>
      <c r="D908" s="109" t="s">
        <v>2721</v>
      </c>
      <c r="E908" s="109"/>
      <c r="F908" s="109"/>
      <c r="G908" s="109" t="s">
        <v>2949</v>
      </c>
      <c r="H908" s="109" t="s">
        <v>1573</v>
      </c>
      <c r="I908" s="110">
        <v>0</v>
      </c>
      <c r="J908" s="109" t="s">
        <v>1270</v>
      </c>
      <c r="K908" s="110">
        <v>0</v>
      </c>
      <c r="L908" s="109" t="s">
        <v>1574</v>
      </c>
      <c r="M908" s="109" t="s">
        <v>1574</v>
      </c>
      <c r="N908" s="109" t="s">
        <v>1574</v>
      </c>
      <c r="O908" s="109"/>
      <c r="P908" s="109"/>
      <c r="Q908" s="111">
        <v>43990.630821759303</v>
      </c>
      <c r="R908" s="109"/>
      <c r="S908" s="109"/>
      <c r="T908" s="109"/>
      <c r="U908" s="109"/>
      <c r="V908" s="109"/>
      <c r="W908" s="109"/>
      <c r="X908" s="109"/>
      <c r="Y908" s="110">
        <v>0</v>
      </c>
      <c r="Z908" s="109" t="s">
        <v>2723</v>
      </c>
      <c r="AA908" s="109"/>
      <c r="AB908" s="109"/>
      <c r="AC908" s="109"/>
      <c r="AD908" s="109"/>
      <c r="AE908" s="110"/>
    </row>
    <row r="909" spans="1:31" x14ac:dyDescent="0.25">
      <c r="A909" s="109">
        <f>1*Táblázat2[[#This Row],[Órarendi igények]]</f>
        <v>453</v>
      </c>
      <c r="B909" s="109" t="s">
        <v>1569</v>
      </c>
      <c r="C909" s="109" t="s">
        <v>3070</v>
      </c>
      <c r="D909" s="109" t="s">
        <v>3071</v>
      </c>
      <c r="E909" s="109"/>
      <c r="F909" s="109" t="s">
        <v>5182</v>
      </c>
      <c r="G909" s="109" t="s">
        <v>3072</v>
      </c>
      <c r="H909" s="109" t="s">
        <v>1573</v>
      </c>
      <c r="I909" s="110">
        <v>777</v>
      </c>
      <c r="J909" s="109" t="s">
        <v>1279</v>
      </c>
      <c r="K909" s="110">
        <v>0</v>
      </c>
      <c r="L909" s="109" t="str">
        <f>CONCATENATE(Táblázat2[[#This Row],[Hét típusa]],Táblázat2[[#This Row],[Órarendi információ]])</f>
        <v>H:18:00-20:00(Távolléti oktatás (TÁVOLLÉTI))</v>
      </c>
      <c r="M909" s="109" t="s">
        <v>1574</v>
      </c>
      <c r="N909" s="109" t="s">
        <v>1574</v>
      </c>
      <c r="O909" s="109" t="s">
        <v>3052</v>
      </c>
      <c r="P909" s="109" t="s">
        <v>5318</v>
      </c>
      <c r="Q909" s="111">
        <v>43991.558101851799</v>
      </c>
      <c r="R909" s="109" t="s">
        <v>3073</v>
      </c>
      <c r="S909" s="109" t="s">
        <v>4623</v>
      </c>
      <c r="T909" s="109" t="s">
        <v>3502</v>
      </c>
      <c r="U909" s="109" t="s">
        <v>4639</v>
      </c>
      <c r="V909" s="109" t="s">
        <v>5149</v>
      </c>
      <c r="W909" s="109" t="s">
        <v>4619</v>
      </c>
      <c r="X909" s="109"/>
      <c r="Y909" s="110">
        <v>0</v>
      </c>
      <c r="Z909" s="109"/>
      <c r="AA909" s="109" t="s">
        <v>5190</v>
      </c>
      <c r="AB909" s="109" t="s">
        <v>5190</v>
      </c>
      <c r="AC909" s="109" t="s">
        <v>5191</v>
      </c>
      <c r="AD909" s="109"/>
      <c r="AE909" s="110"/>
    </row>
    <row r="910" spans="1:31" x14ac:dyDescent="0.25">
      <c r="A910" s="109">
        <f>1*Táblázat2[[#This Row],[Órarendi igények]]</f>
        <v>454</v>
      </c>
      <c r="B910" s="109" t="s">
        <v>1569</v>
      </c>
      <c r="C910" s="109" t="s">
        <v>3281</v>
      </c>
      <c r="D910" s="109" t="s">
        <v>3268</v>
      </c>
      <c r="E910" s="109"/>
      <c r="F910" s="109" t="s">
        <v>5186</v>
      </c>
      <c r="G910" s="109" t="s">
        <v>3282</v>
      </c>
      <c r="H910" s="109" t="s">
        <v>1573</v>
      </c>
      <c r="I910" s="110">
        <v>777</v>
      </c>
      <c r="J910" s="109" t="s">
        <v>1274</v>
      </c>
      <c r="K910" s="110">
        <v>0</v>
      </c>
      <c r="L910" s="109" t="str">
        <f>CONCATENATE(Táblázat2[[#This Row],[Hét típusa]],Táblázat2[[#This Row],[Órarendi információ]])</f>
        <v>K:14:00-16:00(Távolléti oktatás (TÁVOLLÉTI))</v>
      </c>
      <c r="M910" s="109" t="s">
        <v>1574</v>
      </c>
      <c r="N910" s="109" t="s">
        <v>1574</v>
      </c>
      <c r="O910" s="109" t="s">
        <v>3445</v>
      </c>
      <c r="P910" s="109" t="s">
        <v>5301</v>
      </c>
      <c r="Q910" s="111">
        <v>43993.6035416667</v>
      </c>
      <c r="R910" s="109" t="s">
        <v>3340</v>
      </c>
      <c r="S910" s="109" t="s">
        <v>4635</v>
      </c>
      <c r="T910" s="109" t="s">
        <v>3501</v>
      </c>
      <c r="U910" s="109" t="s">
        <v>4626</v>
      </c>
      <c r="V910" s="109" t="s">
        <v>5149</v>
      </c>
      <c r="W910" s="109" t="s">
        <v>4619</v>
      </c>
      <c r="X910" s="109"/>
      <c r="Y910" s="110">
        <v>0</v>
      </c>
      <c r="Z910" s="109"/>
      <c r="AA910" s="109" t="s">
        <v>5190</v>
      </c>
      <c r="AB910" s="109" t="s">
        <v>5190</v>
      </c>
      <c r="AC910" s="109" t="s">
        <v>5191</v>
      </c>
      <c r="AD910" s="109"/>
      <c r="AE910" s="110"/>
    </row>
    <row r="911" spans="1:31" x14ac:dyDescent="0.25">
      <c r="A911" s="109">
        <f>1*Táblázat2[[#This Row],[Órarendi igények]]</f>
        <v>455</v>
      </c>
      <c r="B911" s="109" t="s">
        <v>1569</v>
      </c>
      <c r="C911" s="109" t="s">
        <v>3372</v>
      </c>
      <c r="D911" s="109" t="s">
        <v>3054</v>
      </c>
      <c r="E911" s="109"/>
      <c r="F911" s="109" t="s">
        <v>5164</v>
      </c>
      <c r="G911" s="109" t="s">
        <v>3373</v>
      </c>
      <c r="H911" s="109" t="s">
        <v>1573</v>
      </c>
      <c r="I911" s="110">
        <v>40</v>
      </c>
      <c r="J911" s="109" t="s">
        <v>1277</v>
      </c>
      <c r="K911" s="110">
        <v>0</v>
      </c>
      <c r="L911" s="109" t="str">
        <f>CONCATENATE(Táblázat2[[#This Row],[Hét típusa]],Táblázat2[[#This Row],[Órarendi információ]])</f>
        <v>CS:12:00-14:00(Távolléti oktatás (TÁVOLLÉTI))</v>
      </c>
      <c r="M911" s="109" t="s">
        <v>1574</v>
      </c>
      <c r="N911" s="109" t="s">
        <v>1574</v>
      </c>
      <c r="O911" s="109"/>
      <c r="P911" s="109"/>
      <c r="Q911" s="111">
        <v>43994.756076388898</v>
      </c>
      <c r="R911" s="109" t="s">
        <v>3451</v>
      </c>
      <c r="S911" s="109" t="s">
        <v>4617</v>
      </c>
      <c r="T911" s="109" t="s">
        <v>3500</v>
      </c>
      <c r="U911" s="109" t="s">
        <v>3501</v>
      </c>
      <c r="V911" s="109" t="s">
        <v>5149</v>
      </c>
      <c r="W911" s="109" t="s">
        <v>4619</v>
      </c>
      <c r="X911" s="109"/>
      <c r="Y911" s="110">
        <v>0</v>
      </c>
      <c r="Z911" s="109"/>
      <c r="AA911" s="109" t="s">
        <v>5190</v>
      </c>
      <c r="AB911" s="109" t="s">
        <v>5190</v>
      </c>
      <c r="AC911" s="109" t="s">
        <v>5191</v>
      </c>
      <c r="AD911" s="109"/>
      <c r="AE911" s="110"/>
    </row>
    <row r="912" spans="1:31" x14ac:dyDescent="0.25">
      <c r="A912" s="109">
        <f>1*Táblázat2[[#This Row],[Órarendi igények]]</f>
        <v>456</v>
      </c>
      <c r="B912" s="109" t="s">
        <v>2002</v>
      </c>
      <c r="C912" s="109" t="s">
        <v>3298</v>
      </c>
      <c r="D912" s="109" t="s">
        <v>3054</v>
      </c>
      <c r="E912" s="109"/>
      <c r="F912" s="109" t="s">
        <v>5180</v>
      </c>
      <c r="G912" s="109" t="s">
        <v>3299</v>
      </c>
      <c r="H912" s="109" t="s">
        <v>1573</v>
      </c>
      <c r="I912" s="110">
        <v>30</v>
      </c>
      <c r="J912" s="109" t="s">
        <v>3300</v>
      </c>
      <c r="K912" s="110">
        <v>0</v>
      </c>
      <c r="L912" s="109" t="str">
        <f>CONCATENATE(Táblázat2[[#This Row],[Hét típusa]],Táblázat2[[#This Row],[Órarendi információ]])</f>
        <v>SZE:16:00-18:00(Távolléti oktatás (TÁVOLLÉTI))</v>
      </c>
      <c r="M912" s="109" t="s">
        <v>1574</v>
      </c>
      <c r="N912" s="109" t="s">
        <v>1574</v>
      </c>
      <c r="O912" s="109" t="s">
        <v>3566</v>
      </c>
      <c r="P912" s="109"/>
      <c r="Q912" s="111">
        <v>43994.7426851852</v>
      </c>
      <c r="R912" s="109" t="s">
        <v>2549</v>
      </c>
      <c r="S912" s="109" t="s">
        <v>4629</v>
      </c>
      <c r="T912" s="109" t="s">
        <v>4626</v>
      </c>
      <c r="U912" s="109" t="s">
        <v>3502</v>
      </c>
      <c r="V912" s="109" t="s">
        <v>5149</v>
      </c>
      <c r="W912" s="109" t="s">
        <v>4619</v>
      </c>
      <c r="X912" s="109"/>
      <c r="Y912" s="110">
        <v>0</v>
      </c>
      <c r="Z912" s="109"/>
      <c r="AA912" s="109" t="s">
        <v>5190</v>
      </c>
      <c r="AB912" s="109" t="s">
        <v>5190</v>
      </c>
      <c r="AC912" s="109" t="s">
        <v>5191</v>
      </c>
      <c r="AD912" s="109"/>
      <c r="AE912" s="110"/>
    </row>
    <row r="913" spans="1:31" x14ac:dyDescent="0.25">
      <c r="A913" s="109">
        <f>1*Táblázat2[[#This Row],[Órarendi igények]]</f>
        <v>457</v>
      </c>
      <c r="B913" s="109" t="s">
        <v>2002</v>
      </c>
      <c r="C913" s="109" t="s">
        <v>3427</v>
      </c>
      <c r="D913" s="109" t="s">
        <v>3054</v>
      </c>
      <c r="E913" s="109"/>
      <c r="F913" s="109" t="s">
        <v>5145</v>
      </c>
      <c r="G913" s="109" t="s">
        <v>3428</v>
      </c>
      <c r="H913" s="109" t="s">
        <v>1573</v>
      </c>
      <c r="I913" s="110">
        <v>30</v>
      </c>
      <c r="J913" s="109" t="s">
        <v>3429</v>
      </c>
      <c r="K913" s="110">
        <v>0</v>
      </c>
      <c r="L913" s="109" t="str">
        <f>CONCATENATE(Táblázat2[[#This Row],[Hét típusa]],Táblázat2[[#This Row],[Órarendi információ]])</f>
        <v>K:08:00-10:00(A tanterem IV. (ÁA-1-114))</v>
      </c>
      <c r="M913" s="109" t="s">
        <v>1574</v>
      </c>
      <c r="N913" s="109" t="s">
        <v>1574</v>
      </c>
      <c r="O913" s="109" t="s">
        <v>1301</v>
      </c>
      <c r="P913" s="109"/>
      <c r="Q913" s="111">
        <v>43994.760324074101</v>
      </c>
      <c r="R913" s="109" t="s">
        <v>2548</v>
      </c>
      <c r="S913" s="109" t="s">
        <v>4635</v>
      </c>
      <c r="T913" s="109" t="s">
        <v>4632</v>
      </c>
      <c r="U913" s="109" t="s">
        <v>3505</v>
      </c>
      <c r="V913" s="109" t="s">
        <v>5059</v>
      </c>
      <c r="W913" s="109" t="s">
        <v>4619</v>
      </c>
      <c r="X913" s="109"/>
      <c r="Y913" s="110">
        <v>0</v>
      </c>
      <c r="Z913" s="109"/>
      <c r="AA913" s="109" t="s">
        <v>5216</v>
      </c>
      <c r="AB913" s="109" t="s">
        <v>5216</v>
      </c>
      <c r="AC913" s="109" t="s">
        <v>140</v>
      </c>
      <c r="AD913" s="109" t="s">
        <v>5217</v>
      </c>
      <c r="AE913" s="110">
        <v>56</v>
      </c>
    </row>
    <row r="914" spans="1:31" x14ac:dyDescent="0.25">
      <c r="A914" s="109">
        <f>1*Táblázat2[[#This Row],[Órarendi igények]]</f>
        <v>458</v>
      </c>
      <c r="B914" s="109" t="s">
        <v>2002</v>
      </c>
      <c r="C914" s="109" t="s">
        <v>2003</v>
      </c>
      <c r="D914" s="109" t="s">
        <v>1571</v>
      </c>
      <c r="E914" s="109"/>
      <c r="F914" s="109"/>
      <c r="G914" s="109" t="s">
        <v>2004</v>
      </c>
      <c r="H914" s="109" t="s">
        <v>1573</v>
      </c>
      <c r="I914" s="110">
        <v>666</v>
      </c>
      <c r="J914" s="109" t="s">
        <v>418</v>
      </c>
      <c r="K914" s="110">
        <v>0</v>
      </c>
      <c r="L914" s="109" t="s">
        <v>1574</v>
      </c>
      <c r="M914" s="109" t="s">
        <v>1574</v>
      </c>
      <c r="N914" s="109" t="s">
        <v>1574</v>
      </c>
      <c r="O914" s="109"/>
      <c r="P914" s="109"/>
      <c r="Q914" s="111">
        <v>43984.722939814797</v>
      </c>
      <c r="R914" s="109" t="s">
        <v>2490</v>
      </c>
      <c r="S914" s="109"/>
      <c r="T914" s="109"/>
      <c r="U914" s="109"/>
      <c r="V914" s="109"/>
      <c r="W914" s="109"/>
      <c r="X914" s="109"/>
      <c r="Y914" s="110">
        <v>0</v>
      </c>
      <c r="Z914" s="109"/>
      <c r="AA914" s="109"/>
      <c r="AB914" s="109"/>
      <c r="AC914" s="109"/>
      <c r="AD914" s="109"/>
      <c r="AE914" s="110"/>
    </row>
    <row r="915" spans="1:31" x14ac:dyDescent="0.25">
      <c r="A915" s="109">
        <f>1*Táblázat2[[#This Row],[Órarendi igények]]</f>
        <v>459</v>
      </c>
      <c r="B915" s="109" t="s">
        <v>2002</v>
      </c>
      <c r="C915" s="109" t="s">
        <v>3011</v>
      </c>
      <c r="D915" s="109" t="s">
        <v>1571</v>
      </c>
      <c r="E915" s="415"/>
      <c r="F915" s="109"/>
      <c r="G915" s="109" t="s">
        <v>3012</v>
      </c>
      <c r="H915" s="109" t="s">
        <v>1573</v>
      </c>
      <c r="I915" s="110">
        <v>666</v>
      </c>
      <c r="J915" s="109" t="s">
        <v>418</v>
      </c>
      <c r="K915" s="110">
        <v>0</v>
      </c>
      <c r="L915" s="109" t="s">
        <v>1574</v>
      </c>
      <c r="M915" s="109" t="s">
        <v>1574</v>
      </c>
      <c r="N915" s="109" t="s">
        <v>1574</v>
      </c>
      <c r="O915" s="109"/>
      <c r="P915" s="109"/>
      <c r="Q915" s="111">
        <v>43990.531689814801</v>
      </c>
      <c r="R915" s="109"/>
      <c r="S915" s="109"/>
      <c r="T915" s="109"/>
      <c r="U915" s="109"/>
      <c r="V915" s="109"/>
      <c r="W915" s="109"/>
      <c r="X915" s="109"/>
      <c r="Y915" s="110">
        <v>0</v>
      </c>
      <c r="Z915" s="109"/>
      <c r="AA915" s="109"/>
      <c r="AB915" s="109"/>
      <c r="AC915" s="109"/>
      <c r="AD915" s="109"/>
      <c r="AE915" s="110"/>
    </row>
    <row r="916" spans="1:31" x14ac:dyDescent="0.25">
      <c r="A916" s="109">
        <f>1*Táblázat2[[#This Row],[Órarendi igények]]</f>
        <v>460</v>
      </c>
      <c r="B916" s="109" t="s">
        <v>2002</v>
      </c>
      <c r="C916" s="109" t="s">
        <v>2179</v>
      </c>
      <c r="D916" s="109" t="s">
        <v>2062</v>
      </c>
      <c r="E916" s="109"/>
      <c r="F916" s="109"/>
      <c r="G916" s="109" t="s">
        <v>2053</v>
      </c>
      <c r="H916" s="109" t="s">
        <v>1593</v>
      </c>
      <c r="I916" s="110">
        <v>555</v>
      </c>
      <c r="J916" s="109" t="s">
        <v>2054</v>
      </c>
      <c r="K916" s="110">
        <v>0</v>
      </c>
      <c r="L916" s="109" t="s">
        <v>1574</v>
      </c>
      <c r="M916" s="109" t="s">
        <v>1574</v>
      </c>
      <c r="N916" s="109" t="s">
        <v>1574</v>
      </c>
      <c r="O916" s="109"/>
      <c r="P916" s="109"/>
      <c r="Q916" s="111">
        <v>43984.770567129599</v>
      </c>
      <c r="R916" s="109"/>
      <c r="S916" s="109"/>
      <c r="T916" s="109"/>
      <c r="U916" s="109"/>
      <c r="V916" s="109"/>
      <c r="W916" s="109"/>
      <c r="X916" s="109"/>
      <c r="Y916" s="110">
        <v>0</v>
      </c>
      <c r="Z916" s="109"/>
      <c r="AA916" s="109"/>
      <c r="AB916" s="109"/>
      <c r="AC916" s="109"/>
      <c r="AD916" s="109"/>
      <c r="AE916" s="110"/>
    </row>
    <row r="917" spans="1:31" x14ac:dyDescent="0.25">
      <c r="A917" s="109">
        <f>1*Táblázat2[[#This Row],[Órarendi igények]]</f>
        <v>461</v>
      </c>
      <c r="B917" s="109" t="s">
        <v>2002</v>
      </c>
      <c r="C917" s="109" t="s">
        <v>2251</v>
      </c>
      <c r="D917" s="109" t="s">
        <v>1634</v>
      </c>
      <c r="E917" s="109"/>
      <c r="F917" s="109" t="s">
        <v>4945</v>
      </c>
      <c r="G917" s="109" t="s">
        <v>2053</v>
      </c>
      <c r="H917" s="109" t="s">
        <v>1593</v>
      </c>
      <c r="I917" s="110">
        <v>17</v>
      </c>
      <c r="J917" s="109" t="s">
        <v>2054</v>
      </c>
      <c r="K917" s="110">
        <v>0</v>
      </c>
      <c r="L917" s="109" t="str">
        <f>CONCATENATE(Táblázat2[[#This Row],[Hét típusa]],Táblázat2[[#This Row],[Órarendi információ]])</f>
        <v>K:12:00-14:00(A tanterem I. (Somló auditórium) (ÁA-1-106))</v>
      </c>
      <c r="M917" s="109" t="s">
        <v>1574</v>
      </c>
      <c r="N917" s="109" t="s">
        <v>1574</v>
      </c>
      <c r="O917" s="109"/>
      <c r="P917" s="109"/>
      <c r="Q917" s="111">
        <v>43984.770995370403</v>
      </c>
      <c r="R917" s="109" t="s">
        <v>1286</v>
      </c>
      <c r="S917" s="109" t="s">
        <v>4635</v>
      </c>
      <c r="T917" s="109" t="s">
        <v>3500</v>
      </c>
      <c r="U917" s="109" t="s">
        <v>3501</v>
      </c>
      <c r="V917" s="109" t="s">
        <v>4649</v>
      </c>
      <c r="W917" s="109" t="s">
        <v>4619</v>
      </c>
      <c r="X917" s="109"/>
      <c r="Y917" s="110">
        <v>0</v>
      </c>
      <c r="Z917" s="109"/>
      <c r="AA917" s="109" t="s">
        <v>5206</v>
      </c>
      <c r="AB917" s="109" t="s">
        <v>5206</v>
      </c>
      <c r="AC917" s="109" t="s">
        <v>137</v>
      </c>
      <c r="AD917" s="109" t="s">
        <v>5207</v>
      </c>
      <c r="AE917" s="110">
        <v>200</v>
      </c>
    </row>
    <row r="918" spans="1:31" x14ac:dyDescent="0.25">
      <c r="A918" s="109">
        <f>1*Táblázat2[[#This Row],[Órarendi igények]]</f>
        <v>462</v>
      </c>
      <c r="B918" s="109" t="s">
        <v>2002</v>
      </c>
      <c r="C918" s="109" t="s">
        <v>2252</v>
      </c>
      <c r="D918" s="109" t="s">
        <v>1652</v>
      </c>
      <c r="E918" s="109"/>
      <c r="F918" s="109" t="s">
        <v>4851</v>
      </c>
      <c r="G918" s="109" t="s">
        <v>2053</v>
      </c>
      <c r="H918" s="109" t="s">
        <v>1593</v>
      </c>
      <c r="I918" s="110">
        <v>17</v>
      </c>
      <c r="J918" s="109" t="s">
        <v>2054</v>
      </c>
      <c r="K918" s="110">
        <v>0</v>
      </c>
      <c r="L918" s="109" t="str">
        <f>CONCATENATE(Táblázat2[[#This Row],[Hét típusa]],Táblázat2[[#This Row],[Órarendi információ]])</f>
        <v>K:14:00-16:00(A tanterem VI. (Fayer auditórium) (ÁA-1,5-203))</v>
      </c>
      <c r="M918" s="109" t="s">
        <v>1574</v>
      </c>
      <c r="N918" s="109" t="s">
        <v>1574</v>
      </c>
      <c r="O918" s="109"/>
      <c r="P918" s="109"/>
      <c r="Q918" s="111">
        <v>43984.7710069444</v>
      </c>
      <c r="R918" s="109" t="s">
        <v>2549</v>
      </c>
      <c r="S918" s="109" t="s">
        <v>4635</v>
      </c>
      <c r="T918" s="109" t="s">
        <v>3501</v>
      </c>
      <c r="U918" s="109" t="s">
        <v>4626</v>
      </c>
      <c r="V918" s="109" t="s">
        <v>4699</v>
      </c>
      <c r="W918" s="109" t="s">
        <v>4619</v>
      </c>
      <c r="X918" s="109"/>
      <c r="Y918" s="110">
        <v>0</v>
      </c>
      <c r="Z918" s="109"/>
      <c r="AA918" s="109" t="s">
        <v>5222</v>
      </c>
      <c r="AB918" s="109" t="s">
        <v>5222</v>
      </c>
      <c r="AC918" s="109" t="s">
        <v>143</v>
      </c>
      <c r="AD918" s="109" t="s">
        <v>5223</v>
      </c>
      <c r="AE918" s="110">
        <v>480</v>
      </c>
    </row>
    <row r="919" spans="1:31" x14ac:dyDescent="0.25">
      <c r="A919" s="109">
        <f>1*Táblázat2[[#This Row],[Órarendi igények]]</f>
        <v>463</v>
      </c>
      <c r="B919" s="109" t="s">
        <v>2002</v>
      </c>
      <c r="C919" s="109" t="s">
        <v>2180</v>
      </c>
      <c r="D919" s="109" t="s">
        <v>1664</v>
      </c>
      <c r="E919" s="109"/>
      <c r="F919" s="109" t="s">
        <v>4901</v>
      </c>
      <c r="G919" s="109" t="s">
        <v>2053</v>
      </c>
      <c r="H919" s="109" t="s">
        <v>1593</v>
      </c>
      <c r="I919" s="110">
        <v>17</v>
      </c>
      <c r="J919" s="109" t="s">
        <v>2054</v>
      </c>
      <c r="K919" s="110">
        <v>0</v>
      </c>
      <c r="L919" s="109" t="str">
        <f>CONCATENATE(Táblázat2[[#This Row],[Hét típusa]],Táblázat2[[#This Row],[Órarendi információ]])</f>
        <v>K:16:00-18:00(A tanterem IX. (Grosschmid auditórium) (ÁA-3-305))</v>
      </c>
      <c r="M919" s="109" t="s">
        <v>1574</v>
      </c>
      <c r="N919" s="109" t="s">
        <v>1574</v>
      </c>
      <c r="O919" s="109"/>
      <c r="P919" s="109"/>
      <c r="Q919" s="111">
        <v>43984.7710069444</v>
      </c>
      <c r="R919" s="109" t="s">
        <v>1286</v>
      </c>
      <c r="S919" s="109" t="s">
        <v>4635</v>
      </c>
      <c r="T919" s="109" t="s">
        <v>4626</v>
      </c>
      <c r="U919" s="109" t="s">
        <v>3502</v>
      </c>
      <c r="V919" s="109" t="s">
        <v>4665</v>
      </c>
      <c r="W919" s="109" t="s">
        <v>4619</v>
      </c>
      <c r="X919" s="109"/>
      <c r="Y919" s="110">
        <v>0</v>
      </c>
      <c r="Z919" s="109"/>
      <c r="AA919" s="109" t="s">
        <v>5220</v>
      </c>
      <c r="AB919" s="109" t="s">
        <v>5220</v>
      </c>
      <c r="AC919" s="109" t="s">
        <v>141</v>
      </c>
      <c r="AD919" s="109" t="s">
        <v>5221</v>
      </c>
      <c r="AE919" s="110">
        <v>400</v>
      </c>
    </row>
    <row r="920" spans="1:31" x14ac:dyDescent="0.25">
      <c r="A920" s="109">
        <f>1*Táblázat2[[#This Row],[Órarendi igények]]</f>
        <v>464</v>
      </c>
      <c r="B920" s="109" t="s">
        <v>2002</v>
      </c>
      <c r="C920" s="109" t="s">
        <v>2181</v>
      </c>
      <c r="D920" s="109" t="s">
        <v>1602</v>
      </c>
      <c r="E920" s="109"/>
      <c r="F920" s="109" t="s">
        <v>4993</v>
      </c>
      <c r="G920" s="109" t="s">
        <v>2053</v>
      </c>
      <c r="H920" s="109" t="s">
        <v>1593</v>
      </c>
      <c r="I920" s="110">
        <v>17</v>
      </c>
      <c r="J920" s="109" t="s">
        <v>2054</v>
      </c>
      <c r="K920" s="110">
        <v>0</v>
      </c>
      <c r="L920" s="109" t="str">
        <f>CONCATENATE(Táblázat2[[#This Row],[Hét típusa]],Táblázat2[[#This Row],[Órarendi információ]])</f>
        <v>K:10:00-12:00(A tanterem VII. (Nagy Ernő auditórium) (ÁA-2,5-305))</v>
      </c>
      <c r="M920" s="109" t="s">
        <v>1574</v>
      </c>
      <c r="N920" s="109" t="s">
        <v>1574</v>
      </c>
      <c r="O920" s="109"/>
      <c r="P920" s="109"/>
      <c r="Q920" s="111">
        <v>43984.7710069444</v>
      </c>
      <c r="R920" s="109" t="s">
        <v>2548</v>
      </c>
      <c r="S920" s="109" t="s">
        <v>4635</v>
      </c>
      <c r="T920" s="109" t="s">
        <v>3505</v>
      </c>
      <c r="U920" s="109" t="s">
        <v>3500</v>
      </c>
      <c r="V920" s="109" t="s">
        <v>4640</v>
      </c>
      <c r="W920" s="109" t="s">
        <v>4619</v>
      </c>
      <c r="X920" s="109"/>
      <c r="Y920" s="110">
        <v>0</v>
      </c>
      <c r="Z920" s="109"/>
      <c r="AA920" s="109" t="s">
        <v>5212</v>
      </c>
      <c r="AB920" s="109" t="s">
        <v>5212</v>
      </c>
      <c r="AC920" s="109" t="s">
        <v>144</v>
      </c>
      <c r="AD920" s="109" t="s">
        <v>5213</v>
      </c>
      <c r="AE920" s="110">
        <v>480</v>
      </c>
    </row>
    <row r="921" spans="1:31" x14ac:dyDescent="0.25">
      <c r="A921" s="109">
        <f>1*Táblázat2[[#This Row],[Órarendi igények]]</f>
        <v>465</v>
      </c>
      <c r="B921" s="109" t="s">
        <v>2002</v>
      </c>
      <c r="C921" s="109" t="s">
        <v>2052</v>
      </c>
      <c r="D921" s="109" t="s">
        <v>1615</v>
      </c>
      <c r="E921" s="109"/>
      <c r="F921" s="109" t="s">
        <v>4692</v>
      </c>
      <c r="G921" s="109" t="s">
        <v>2053</v>
      </c>
      <c r="H921" s="109" t="s">
        <v>1593</v>
      </c>
      <c r="I921" s="110">
        <v>17</v>
      </c>
      <c r="J921" s="109" t="s">
        <v>2054</v>
      </c>
      <c r="K921" s="110">
        <v>0</v>
      </c>
      <c r="L921" s="109" t="str">
        <f>CONCATENATE(Táblázat2[[#This Row],[Hét típusa]],Táblázat2[[#This Row],[Órarendi információ]])</f>
        <v>K:12:00-14:00(A tanterem VII. (Nagy Ernő auditórium) (ÁA-2,5-305))</v>
      </c>
      <c r="M921" s="109" t="s">
        <v>1574</v>
      </c>
      <c r="N921" s="109" t="s">
        <v>1574</v>
      </c>
      <c r="O921" s="109"/>
      <c r="P921" s="109"/>
      <c r="Q921" s="111">
        <v>43984.7710069444</v>
      </c>
      <c r="R921" s="109" t="s">
        <v>2548</v>
      </c>
      <c r="S921" s="109" t="s">
        <v>4635</v>
      </c>
      <c r="T921" s="109" t="s">
        <v>3500</v>
      </c>
      <c r="U921" s="109" t="s">
        <v>3501</v>
      </c>
      <c r="V921" s="109" t="s">
        <v>4640</v>
      </c>
      <c r="W921" s="109" t="s">
        <v>4619</v>
      </c>
      <c r="X921" s="109"/>
      <c r="Y921" s="110">
        <v>0</v>
      </c>
      <c r="Z921" s="109"/>
      <c r="AA921" s="109" t="s">
        <v>5212</v>
      </c>
      <c r="AB921" s="109" t="s">
        <v>5212</v>
      </c>
      <c r="AC921" s="109" t="s">
        <v>144</v>
      </c>
      <c r="AD921" s="109" t="s">
        <v>5213</v>
      </c>
      <c r="AE921" s="110">
        <v>480</v>
      </c>
    </row>
    <row r="922" spans="1:31" x14ac:dyDescent="0.25">
      <c r="A922" s="109">
        <f>1*Táblázat2[[#This Row],[Órarendi igények]]</f>
        <v>466</v>
      </c>
      <c r="B922" s="109" t="s">
        <v>2002</v>
      </c>
      <c r="C922" s="109" t="s">
        <v>2182</v>
      </c>
      <c r="D922" s="109" t="s">
        <v>1666</v>
      </c>
      <c r="E922" s="109"/>
      <c r="F922" s="109" t="s">
        <v>4852</v>
      </c>
      <c r="G922" s="109" t="s">
        <v>2053</v>
      </c>
      <c r="H922" s="109" t="s">
        <v>1593</v>
      </c>
      <c r="I922" s="110">
        <v>17</v>
      </c>
      <c r="J922" s="109" t="s">
        <v>2054</v>
      </c>
      <c r="K922" s="110">
        <v>0</v>
      </c>
      <c r="L922" s="109" t="str">
        <f>CONCATENATE(Táblázat2[[#This Row],[Hét típusa]],Táblázat2[[#This Row],[Órarendi információ]])</f>
        <v>SZE:08:00-10:00(A tanterem VII. (Nagy Ernő auditórium) (ÁA-2,5-305))</v>
      </c>
      <c r="M922" s="109" t="s">
        <v>1574</v>
      </c>
      <c r="N922" s="109" t="s">
        <v>1574</v>
      </c>
      <c r="O922" s="109"/>
      <c r="P922" s="109"/>
      <c r="Q922" s="111">
        <v>43984.7710069444</v>
      </c>
      <c r="R922" s="109" t="s">
        <v>2548</v>
      </c>
      <c r="S922" s="109" t="s">
        <v>4629</v>
      </c>
      <c r="T922" s="109" t="s">
        <v>4632</v>
      </c>
      <c r="U922" s="109" t="s">
        <v>3505</v>
      </c>
      <c r="V922" s="109" t="s">
        <v>4640</v>
      </c>
      <c r="W922" s="109" t="s">
        <v>4619</v>
      </c>
      <c r="X922" s="109"/>
      <c r="Y922" s="110">
        <v>0</v>
      </c>
      <c r="Z922" s="109"/>
      <c r="AA922" s="109" t="s">
        <v>5212</v>
      </c>
      <c r="AB922" s="109" t="s">
        <v>5212</v>
      </c>
      <c r="AC922" s="109" t="s">
        <v>144</v>
      </c>
      <c r="AD922" s="109" t="s">
        <v>5213</v>
      </c>
      <c r="AE922" s="110">
        <v>480</v>
      </c>
    </row>
    <row r="923" spans="1:31" x14ac:dyDescent="0.25">
      <c r="A923" s="109">
        <f>1*Táblázat2[[#This Row],[Órarendi igények]]</f>
        <v>467</v>
      </c>
      <c r="B923" s="109" t="s">
        <v>2002</v>
      </c>
      <c r="C923" s="109" t="s">
        <v>2214</v>
      </c>
      <c r="D923" s="109" t="s">
        <v>1619</v>
      </c>
      <c r="E923" s="109"/>
      <c r="F923" s="109" t="s">
        <v>4696</v>
      </c>
      <c r="G923" s="109" t="s">
        <v>2053</v>
      </c>
      <c r="H923" s="109" t="s">
        <v>1593</v>
      </c>
      <c r="I923" s="110">
        <v>17</v>
      </c>
      <c r="J923" s="109" t="s">
        <v>2054</v>
      </c>
      <c r="K923" s="110">
        <v>0</v>
      </c>
      <c r="L923" s="109" t="str">
        <f>CONCATENATE(Táblázat2[[#This Row],[Hét típusa]],Táblázat2[[#This Row],[Órarendi információ]])</f>
        <v>SZE:10:00-12:00(B gyakorló 08. (Kecskeméti u.) (ÁB-2-205))</v>
      </c>
      <c r="M923" s="109" t="s">
        <v>1574</v>
      </c>
      <c r="N923" s="109" t="s">
        <v>1574</v>
      </c>
      <c r="O923" s="109"/>
      <c r="P923" s="109"/>
      <c r="Q923" s="111">
        <v>43984.7710069444</v>
      </c>
      <c r="R923" s="109" t="s">
        <v>2549</v>
      </c>
      <c r="S923" s="109" t="s">
        <v>4629</v>
      </c>
      <c r="T923" s="109" t="s">
        <v>3505</v>
      </c>
      <c r="U923" s="109" t="s">
        <v>3500</v>
      </c>
      <c r="V923" s="109" t="s">
        <v>4662</v>
      </c>
      <c r="W923" s="109" t="s">
        <v>4619</v>
      </c>
      <c r="X923" s="109"/>
      <c r="Y923" s="110">
        <v>0</v>
      </c>
      <c r="Z923" s="109"/>
      <c r="AA923" s="109" t="s">
        <v>5246</v>
      </c>
      <c r="AB923" s="109" t="s">
        <v>5246</v>
      </c>
      <c r="AC923" s="109" t="s">
        <v>153</v>
      </c>
      <c r="AD923" s="109" t="s">
        <v>5247</v>
      </c>
      <c r="AE923" s="110">
        <v>60</v>
      </c>
    </row>
    <row r="924" spans="1:31" x14ac:dyDescent="0.25">
      <c r="A924" s="109">
        <f>1*Táblázat2[[#This Row],[Órarendi igények]]</f>
        <v>468</v>
      </c>
      <c r="B924" s="109" t="s">
        <v>2002</v>
      </c>
      <c r="C924" s="109" t="s">
        <v>2183</v>
      </c>
      <c r="D924" s="109" t="s">
        <v>1621</v>
      </c>
      <c r="E924" s="109"/>
      <c r="F924" s="109" t="s">
        <v>4854</v>
      </c>
      <c r="G924" s="109" t="s">
        <v>2053</v>
      </c>
      <c r="H924" s="109" t="s">
        <v>1593</v>
      </c>
      <c r="I924" s="110">
        <v>17</v>
      </c>
      <c r="J924" s="109" t="s">
        <v>2054</v>
      </c>
      <c r="K924" s="110">
        <v>0</v>
      </c>
      <c r="L924" s="109" t="str">
        <f>CONCATENATE(Táblázat2[[#This Row],[Hét típusa]],Táblázat2[[#This Row],[Órarendi információ]])</f>
        <v>K:10:00-12:00(A gyakorló 09. (ÁA-3-340))</v>
      </c>
      <c r="M924" s="109" t="s">
        <v>1574</v>
      </c>
      <c r="N924" s="109" t="s">
        <v>1574</v>
      </c>
      <c r="O924" s="109"/>
      <c r="P924" s="109"/>
      <c r="Q924" s="111">
        <v>43984.7710069444</v>
      </c>
      <c r="R924" s="109" t="s">
        <v>1286</v>
      </c>
      <c r="S924" s="109" t="s">
        <v>4635</v>
      </c>
      <c r="T924" s="109" t="s">
        <v>3505</v>
      </c>
      <c r="U924" s="109" t="s">
        <v>3500</v>
      </c>
      <c r="V924" s="109" t="s">
        <v>4657</v>
      </c>
      <c r="W924" s="109" t="s">
        <v>4619</v>
      </c>
      <c r="X924" s="109"/>
      <c r="Y924" s="110">
        <v>0</v>
      </c>
      <c r="Z924" s="109"/>
      <c r="AA924" s="109" t="s">
        <v>5236</v>
      </c>
      <c r="AB924" s="109" t="s">
        <v>5236</v>
      </c>
      <c r="AC924" s="109" t="s">
        <v>118</v>
      </c>
      <c r="AD924" s="109" t="s">
        <v>5237</v>
      </c>
      <c r="AE924" s="110">
        <v>60</v>
      </c>
    </row>
    <row r="925" spans="1:31" x14ac:dyDescent="0.25">
      <c r="A925" s="109">
        <f>1*Táblázat2[[#This Row],[Órarendi igények]]</f>
        <v>469</v>
      </c>
      <c r="B925" s="109" t="s">
        <v>2002</v>
      </c>
      <c r="C925" s="109" t="s">
        <v>2055</v>
      </c>
      <c r="D925" s="109" t="s">
        <v>1654</v>
      </c>
      <c r="E925" s="109"/>
      <c r="F925" s="109" t="s">
        <v>4947</v>
      </c>
      <c r="G925" s="109" t="s">
        <v>2053</v>
      </c>
      <c r="H925" s="109" t="s">
        <v>1593</v>
      </c>
      <c r="I925" s="110">
        <v>17</v>
      </c>
      <c r="J925" s="109" t="s">
        <v>2054</v>
      </c>
      <c r="K925" s="110">
        <v>0</v>
      </c>
      <c r="L925" s="109" t="str">
        <f>CONCATENATE(Táblázat2[[#This Row],[Hét típusa]],Táblázat2[[#This Row],[Órarendi információ]])</f>
        <v>K:12:00-14:00(A tanterem IX. (Grosschmid auditórium) (ÁA-3-305))</v>
      </c>
      <c r="M925" s="109" t="s">
        <v>1574</v>
      </c>
      <c r="N925" s="109" t="s">
        <v>1574</v>
      </c>
      <c r="O925" s="109"/>
      <c r="P925" s="109"/>
      <c r="Q925" s="111">
        <v>43984.7710069444</v>
      </c>
      <c r="R925" s="109" t="s">
        <v>2549</v>
      </c>
      <c r="S925" s="109" t="s">
        <v>4635</v>
      </c>
      <c r="T925" s="109" t="s">
        <v>3500</v>
      </c>
      <c r="U925" s="109" t="s">
        <v>3501</v>
      </c>
      <c r="V925" s="109" t="s">
        <v>4665</v>
      </c>
      <c r="W925" s="109" t="s">
        <v>4619</v>
      </c>
      <c r="X925" s="109"/>
      <c r="Y925" s="110">
        <v>0</v>
      </c>
      <c r="Z925" s="109"/>
      <c r="AA925" s="109" t="s">
        <v>5220</v>
      </c>
      <c r="AB925" s="109" t="s">
        <v>5220</v>
      </c>
      <c r="AC925" s="109" t="s">
        <v>141</v>
      </c>
      <c r="AD925" s="109" t="s">
        <v>5221</v>
      </c>
      <c r="AE925" s="110">
        <v>400</v>
      </c>
    </row>
    <row r="926" spans="1:31" x14ac:dyDescent="0.25">
      <c r="A926" s="109">
        <f>1*Táblázat2[[#This Row],[Órarendi igények]]</f>
        <v>470</v>
      </c>
      <c r="B926" s="109" t="s">
        <v>2002</v>
      </c>
      <c r="C926" s="109" t="s">
        <v>2253</v>
      </c>
      <c r="D926" s="109" t="s">
        <v>1661</v>
      </c>
      <c r="E926" s="109"/>
      <c r="F926" s="109" t="s">
        <v>4756</v>
      </c>
      <c r="G926" s="109" t="s">
        <v>2053</v>
      </c>
      <c r="H926" s="109" t="s">
        <v>1593</v>
      </c>
      <c r="I926" s="110">
        <v>17</v>
      </c>
      <c r="J926" s="109" t="s">
        <v>2054</v>
      </c>
      <c r="K926" s="110">
        <v>0</v>
      </c>
      <c r="L926" s="109" t="str">
        <f>CONCATENATE(Táblázat2[[#This Row],[Hét típusa]],Táblázat2[[#This Row],[Órarendi információ]])</f>
        <v>K:10:00-12:00(A tanterem IX. (Grosschmid auditórium) (ÁA-3-305))</v>
      </c>
      <c r="M926" s="109" t="s">
        <v>1574</v>
      </c>
      <c r="N926" s="109" t="s">
        <v>1574</v>
      </c>
      <c r="O926" s="109"/>
      <c r="P926" s="109"/>
      <c r="Q926" s="111">
        <v>43984.7710069444</v>
      </c>
      <c r="R926" s="109" t="s">
        <v>2579</v>
      </c>
      <c r="S926" s="109" t="s">
        <v>4635</v>
      </c>
      <c r="T926" s="109" t="s">
        <v>3505</v>
      </c>
      <c r="U926" s="109" t="s">
        <v>3500</v>
      </c>
      <c r="V926" s="109" t="s">
        <v>4665</v>
      </c>
      <c r="W926" s="109" t="s">
        <v>4619</v>
      </c>
      <c r="X926" s="109"/>
      <c r="Y926" s="110">
        <v>0</v>
      </c>
      <c r="Z926" s="109"/>
      <c r="AA926" s="109" t="s">
        <v>5220</v>
      </c>
      <c r="AB926" s="109" t="s">
        <v>5220</v>
      </c>
      <c r="AC926" s="109" t="s">
        <v>141</v>
      </c>
      <c r="AD926" s="109" t="s">
        <v>5221</v>
      </c>
      <c r="AE926" s="110">
        <v>400</v>
      </c>
    </row>
    <row r="927" spans="1:31" x14ac:dyDescent="0.25">
      <c r="A927" s="109">
        <f>1*Táblázat2[[#This Row],[Órarendi igények]]</f>
        <v>471</v>
      </c>
      <c r="B927" s="109" t="s">
        <v>2002</v>
      </c>
      <c r="C927" s="109" t="s">
        <v>2056</v>
      </c>
      <c r="D927" s="109" t="s">
        <v>1606</v>
      </c>
      <c r="E927" s="109"/>
      <c r="F927" s="109" t="s">
        <v>4855</v>
      </c>
      <c r="G927" s="109" t="s">
        <v>2053</v>
      </c>
      <c r="H927" s="109" t="s">
        <v>1593</v>
      </c>
      <c r="I927" s="110">
        <v>17</v>
      </c>
      <c r="J927" s="109" t="s">
        <v>2054</v>
      </c>
      <c r="K927" s="110">
        <v>0</v>
      </c>
      <c r="L927" s="109" t="str">
        <f>CONCATENATE(Táblázat2[[#This Row],[Hét típusa]],Táblázat2[[#This Row],[Órarendi információ]])</f>
        <v>K:12:00-14:00(A gyakorló 08. (ÁA-2-240))</v>
      </c>
      <c r="M927" s="109" t="s">
        <v>1574</v>
      </c>
      <c r="N927" s="109" t="s">
        <v>1574</v>
      </c>
      <c r="O927" s="109"/>
      <c r="P927" s="109"/>
      <c r="Q927" s="111">
        <v>43984.7710069444</v>
      </c>
      <c r="R927" s="109" t="s">
        <v>2579</v>
      </c>
      <c r="S927" s="109" t="s">
        <v>4635</v>
      </c>
      <c r="T927" s="109" t="s">
        <v>3500</v>
      </c>
      <c r="U927" s="109" t="s">
        <v>3501</v>
      </c>
      <c r="V927" s="109" t="s">
        <v>3509</v>
      </c>
      <c r="W927" s="109" t="s">
        <v>4619</v>
      </c>
      <c r="X927" s="109"/>
      <c r="Y927" s="110">
        <v>0</v>
      </c>
      <c r="Z927" s="109"/>
      <c r="AA927" s="109" t="s">
        <v>5208</v>
      </c>
      <c r="AB927" s="109" t="s">
        <v>5208</v>
      </c>
      <c r="AC927" s="109" t="s">
        <v>117</v>
      </c>
      <c r="AD927" s="109" t="s">
        <v>5209</v>
      </c>
      <c r="AE927" s="110">
        <v>60</v>
      </c>
    </row>
    <row r="928" spans="1:31" x14ac:dyDescent="0.25">
      <c r="A928" s="109">
        <f>1*Táblázat2[[#This Row],[Órarendi igények]]</f>
        <v>472</v>
      </c>
      <c r="B928" s="109" t="s">
        <v>2002</v>
      </c>
      <c r="C928" s="109" t="s">
        <v>2057</v>
      </c>
      <c r="D928" s="109" t="s">
        <v>1656</v>
      </c>
      <c r="E928" s="109"/>
      <c r="F928" s="109" t="s">
        <v>5048</v>
      </c>
      <c r="G928" s="109" t="s">
        <v>2053</v>
      </c>
      <c r="H928" s="109" t="s">
        <v>1593</v>
      </c>
      <c r="I928" s="110">
        <v>17</v>
      </c>
      <c r="J928" s="109" t="s">
        <v>2054</v>
      </c>
      <c r="K928" s="110">
        <v>0</v>
      </c>
      <c r="L928" s="109" t="str">
        <f>CONCATENATE(Táblázat2[[#This Row],[Hét típusa]],Táblázat2[[#This Row],[Órarendi információ]])</f>
        <v>CS:14:00-16:00(A gyakorló 08. (ÁA-2-240))</v>
      </c>
      <c r="M928" s="109" t="s">
        <v>1574</v>
      </c>
      <c r="N928" s="109" t="s">
        <v>1574</v>
      </c>
      <c r="O928" s="109"/>
      <c r="P928" s="109"/>
      <c r="Q928" s="111">
        <v>43984.7710069444</v>
      </c>
      <c r="R928" s="109" t="s">
        <v>2579</v>
      </c>
      <c r="S928" s="109" t="s">
        <v>4617</v>
      </c>
      <c r="T928" s="109" t="s">
        <v>3501</v>
      </c>
      <c r="U928" s="109" t="s">
        <v>4626</v>
      </c>
      <c r="V928" s="109" t="s">
        <v>3509</v>
      </c>
      <c r="W928" s="109" t="s">
        <v>4619</v>
      </c>
      <c r="X928" s="109"/>
      <c r="Y928" s="110">
        <v>0</v>
      </c>
      <c r="Z928" s="109"/>
      <c r="AA928" s="109" t="s">
        <v>5208</v>
      </c>
      <c r="AB928" s="109" t="s">
        <v>5208</v>
      </c>
      <c r="AC928" s="109" t="s">
        <v>117</v>
      </c>
      <c r="AD928" s="109" t="s">
        <v>5209</v>
      </c>
      <c r="AE928" s="110">
        <v>60</v>
      </c>
    </row>
    <row r="929" spans="1:31" x14ac:dyDescent="0.25">
      <c r="A929" s="109">
        <f>1*Táblázat2[[#This Row],[Órarendi igények]]</f>
        <v>473</v>
      </c>
      <c r="B929" s="109" t="s">
        <v>2002</v>
      </c>
      <c r="C929" s="109" t="s">
        <v>2130</v>
      </c>
      <c r="D929" s="109" t="s">
        <v>1636</v>
      </c>
      <c r="E929" s="109"/>
      <c r="F929" s="109" t="s">
        <v>4994</v>
      </c>
      <c r="G929" s="109" t="s">
        <v>2053</v>
      </c>
      <c r="H929" s="109" t="s">
        <v>1593</v>
      </c>
      <c r="I929" s="110">
        <v>17</v>
      </c>
      <c r="J929" s="109" t="s">
        <v>2054</v>
      </c>
      <c r="K929" s="110">
        <v>0</v>
      </c>
      <c r="L929" s="109" t="str">
        <f>CONCATENATE(Táblázat2[[#This Row],[Hét típusa]],Táblázat2[[#This Row],[Órarendi információ]])</f>
        <v>SZE:16:00-18:00(A tanterem VIII. (Vécsey auditórium) (ÁA-3,5-503))</v>
      </c>
      <c r="M929" s="109" t="s">
        <v>1574</v>
      </c>
      <c r="N929" s="109" t="s">
        <v>1574</v>
      </c>
      <c r="O929" s="109"/>
      <c r="P929" s="109"/>
      <c r="Q929" s="111">
        <v>43984.7710069444</v>
      </c>
      <c r="R929" s="109" t="s">
        <v>2598</v>
      </c>
      <c r="S929" s="109" t="s">
        <v>4629</v>
      </c>
      <c r="T929" s="109" t="s">
        <v>4626</v>
      </c>
      <c r="U929" s="109" t="s">
        <v>3502</v>
      </c>
      <c r="V929" s="109" t="s">
        <v>4745</v>
      </c>
      <c r="W929" s="109" t="s">
        <v>4619</v>
      </c>
      <c r="X929" s="109"/>
      <c r="Y929" s="110">
        <v>0</v>
      </c>
      <c r="Z929" s="109"/>
      <c r="AA929" s="109" t="s">
        <v>5252</v>
      </c>
      <c r="AB929" s="109" t="s">
        <v>5252</v>
      </c>
      <c r="AC929" s="109" t="s">
        <v>145</v>
      </c>
      <c r="AD929" s="109" t="s">
        <v>5253</v>
      </c>
      <c r="AE929" s="110">
        <v>480</v>
      </c>
    </row>
    <row r="930" spans="1:31" x14ac:dyDescent="0.25">
      <c r="A930" s="109">
        <f>1*Táblázat2[[#This Row],[Órarendi igények]]</f>
        <v>474</v>
      </c>
      <c r="B930" s="109" t="s">
        <v>2002</v>
      </c>
      <c r="C930" s="109" t="s">
        <v>2154</v>
      </c>
      <c r="D930" s="109" t="s">
        <v>1717</v>
      </c>
      <c r="E930" s="109"/>
      <c r="F930" s="109" t="s">
        <v>4856</v>
      </c>
      <c r="G930" s="109" t="s">
        <v>2053</v>
      </c>
      <c r="H930" s="109" t="s">
        <v>1593</v>
      </c>
      <c r="I930" s="110">
        <v>17</v>
      </c>
      <c r="J930" s="109" t="s">
        <v>2054</v>
      </c>
      <c r="K930" s="110">
        <v>0</v>
      </c>
      <c r="L930" s="109" t="str">
        <f>CONCATENATE(Táblázat2[[#This Row],[Hét típusa]],Táblázat2[[#This Row],[Órarendi információ]])</f>
        <v>K:10:00-12:00(B gyakorló 01. (Kecskeméti u.) (ÁB-0-1))</v>
      </c>
      <c r="M930" s="109" t="s">
        <v>1574</v>
      </c>
      <c r="N930" s="109" t="s">
        <v>1574</v>
      </c>
      <c r="O930" s="109"/>
      <c r="P930" s="109"/>
      <c r="Q930" s="111">
        <v>43984.771018518499</v>
      </c>
      <c r="R930" s="109" t="s">
        <v>2550</v>
      </c>
      <c r="S930" s="109" t="s">
        <v>4635</v>
      </c>
      <c r="T930" s="109" t="s">
        <v>3505</v>
      </c>
      <c r="U930" s="109" t="s">
        <v>3500</v>
      </c>
      <c r="V930" s="109" t="s">
        <v>4627</v>
      </c>
      <c r="W930" s="109" t="s">
        <v>4619</v>
      </c>
      <c r="X930" s="109"/>
      <c r="Y930" s="110">
        <v>0</v>
      </c>
      <c r="Z930" s="109"/>
      <c r="AA930" s="109" t="s">
        <v>5196</v>
      </c>
      <c r="AB930" s="109" t="s">
        <v>5196</v>
      </c>
      <c r="AC930" s="109" t="s">
        <v>146</v>
      </c>
      <c r="AD930" s="109" t="s">
        <v>5197</v>
      </c>
      <c r="AE930" s="110">
        <v>40</v>
      </c>
    </row>
    <row r="931" spans="1:31" x14ac:dyDescent="0.25">
      <c r="A931" s="109">
        <f>1*Táblázat2[[#This Row],[Órarendi igények]]</f>
        <v>475</v>
      </c>
      <c r="B931" s="109" t="s">
        <v>2002</v>
      </c>
      <c r="C931" s="109" t="s">
        <v>2184</v>
      </c>
      <c r="D931" s="109" t="s">
        <v>1610</v>
      </c>
      <c r="E931" s="109"/>
      <c r="F931" s="109" t="s">
        <v>5049</v>
      </c>
      <c r="G931" s="109" t="s">
        <v>2053</v>
      </c>
      <c r="H931" s="109" t="s">
        <v>1593</v>
      </c>
      <c r="I931" s="110">
        <v>17</v>
      </c>
      <c r="J931" s="109" t="s">
        <v>2054</v>
      </c>
      <c r="K931" s="110">
        <v>0</v>
      </c>
      <c r="L931" s="109" t="str">
        <f>CONCATENATE(Táblázat2[[#This Row],[Hét típusa]],Táblázat2[[#This Row],[Órarendi információ]])</f>
        <v>SZE:16:00-18:00(A tanterem IX. (Grosschmid auditórium) (ÁA-3-305))</v>
      </c>
      <c r="M931" s="109" t="s">
        <v>1574</v>
      </c>
      <c r="N931" s="109" t="s">
        <v>1574</v>
      </c>
      <c r="O931" s="109"/>
      <c r="P931" s="109"/>
      <c r="Q931" s="111">
        <v>43984.771018518499</v>
      </c>
      <c r="R931" s="109" t="s">
        <v>2640</v>
      </c>
      <c r="S931" s="109" t="s">
        <v>4629</v>
      </c>
      <c r="T931" s="109" t="s">
        <v>4626</v>
      </c>
      <c r="U931" s="109" t="s">
        <v>3502</v>
      </c>
      <c r="V931" s="109" t="s">
        <v>4665</v>
      </c>
      <c r="W931" s="109" t="s">
        <v>4619</v>
      </c>
      <c r="X931" s="109"/>
      <c r="Y931" s="110">
        <v>0</v>
      </c>
      <c r="Z931" s="109"/>
      <c r="AA931" s="109" t="s">
        <v>5220</v>
      </c>
      <c r="AB931" s="109" t="s">
        <v>5220</v>
      </c>
      <c r="AC931" s="109" t="s">
        <v>141</v>
      </c>
      <c r="AD931" s="109" t="s">
        <v>5221</v>
      </c>
      <c r="AE931" s="110">
        <v>400</v>
      </c>
    </row>
    <row r="932" spans="1:31" x14ac:dyDescent="0.25">
      <c r="A932" s="109">
        <f>1*Táblázat2[[#This Row],[Órarendi igények]]</f>
        <v>476</v>
      </c>
      <c r="B932" s="109" t="s">
        <v>2002</v>
      </c>
      <c r="C932" s="109" t="s">
        <v>2131</v>
      </c>
      <c r="D932" s="109" t="s">
        <v>1595</v>
      </c>
      <c r="E932" s="109"/>
      <c r="F932" s="109" t="s">
        <v>4697</v>
      </c>
      <c r="G932" s="109" t="s">
        <v>2053</v>
      </c>
      <c r="H932" s="109" t="s">
        <v>1593</v>
      </c>
      <c r="I932" s="110">
        <v>17</v>
      </c>
      <c r="J932" s="109" t="s">
        <v>2054</v>
      </c>
      <c r="K932" s="110">
        <v>0</v>
      </c>
      <c r="L932" s="109" t="str">
        <f>CONCATENATE(Táblázat2[[#This Row],[Hét típusa]],Táblázat2[[#This Row],[Órarendi információ]])</f>
        <v>H:16:00-18:00(A tanterem VII. (Nagy Ernő auditórium) (ÁA-2,5-305))</v>
      </c>
      <c r="M932" s="109" t="s">
        <v>1574</v>
      </c>
      <c r="N932" s="109" t="s">
        <v>1574</v>
      </c>
      <c r="O932" s="109"/>
      <c r="P932" s="109"/>
      <c r="Q932" s="111">
        <v>43984.771018518499</v>
      </c>
      <c r="R932" s="109" t="s">
        <v>2669</v>
      </c>
      <c r="S932" s="109" t="s">
        <v>4623</v>
      </c>
      <c r="T932" s="109" t="s">
        <v>4626</v>
      </c>
      <c r="U932" s="109" t="s">
        <v>3502</v>
      </c>
      <c r="V932" s="109" t="s">
        <v>4640</v>
      </c>
      <c r="W932" s="109" t="s">
        <v>4619</v>
      </c>
      <c r="X932" s="109"/>
      <c r="Y932" s="110">
        <v>0</v>
      </c>
      <c r="Z932" s="109"/>
      <c r="AA932" s="109" t="s">
        <v>5212</v>
      </c>
      <c r="AB932" s="109" t="s">
        <v>5212</v>
      </c>
      <c r="AC932" s="109" t="s">
        <v>144</v>
      </c>
      <c r="AD932" s="109" t="s">
        <v>5213</v>
      </c>
      <c r="AE932" s="110">
        <v>480</v>
      </c>
    </row>
    <row r="933" spans="1:31" x14ac:dyDescent="0.25">
      <c r="A933" s="109">
        <f>1*Táblázat2[[#This Row],[Órarendi igények]]</f>
        <v>477</v>
      </c>
      <c r="B933" s="109" t="s">
        <v>2002</v>
      </c>
      <c r="C933" s="109" t="s">
        <v>2058</v>
      </c>
      <c r="D933" s="109" t="s">
        <v>1728</v>
      </c>
      <c r="E933" s="109"/>
      <c r="F933" s="109" t="s">
        <v>4698</v>
      </c>
      <c r="G933" s="109" t="s">
        <v>2053</v>
      </c>
      <c r="H933" s="109" t="s">
        <v>1593</v>
      </c>
      <c r="I933" s="110">
        <v>17</v>
      </c>
      <c r="J933" s="109" t="s">
        <v>2054</v>
      </c>
      <c r="K933" s="110">
        <v>0</v>
      </c>
      <c r="L933" s="109" t="str">
        <f>CONCATENATE(Táblázat2[[#This Row],[Hét típusa]],Táblázat2[[#This Row],[Órarendi információ]])</f>
        <v>SZE:18:00-20:00(A tanterem VI. (Fayer auditórium) (ÁA-1,5-203))</v>
      </c>
      <c r="M933" s="109" t="s">
        <v>1574</v>
      </c>
      <c r="N933" s="109" t="s">
        <v>1574</v>
      </c>
      <c r="O933" s="109"/>
      <c r="P933" s="109"/>
      <c r="Q933" s="111">
        <v>43984.771018518499</v>
      </c>
      <c r="R933" s="109" t="s">
        <v>2551</v>
      </c>
      <c r="S933" s="109" t="s">
        <v>4629</v>
      </c>
      <c r="T933" s="109" t="s">
        <v>3502</v>
      </c>
      <c r="U933" s="109" t="s">
        <v>4639</v>
      </c>
      <c r="V933" s="109" t="s">
        <v>4699</v>
      </c>
      <c r="W933" s="109" t="s">
        <v>4619</v>
      </c>
      <c r="X933" s="109"/>
      <c r="Y933" s="110">
        <v>0</v>
      </c>
      <c r="Z933" s="109"/>
      <c r="AA933" s="109" t="s">
        <v>5222</v>
      </c>
      <c r="AB933" s="109" t="s">
        <v>5222</v>
      </c>
      <c r="AC933" s="109" t="s">
        <v>143</v>
      </c>
      <c r="AD933" s="109" t="s">
        <v>5223</v>
      </c>
      <c r="AE933" s="110">
        <v>480</v>
      </c>
    </row>
    <row r="934" spans="1:31" x14ac:dyDescent="0.25">
      <c r="A934" s="109">
        <f>1*Táblázat2[[#This Row],[Órarendi igények]]</f>
        <v>478</v>
      </c>
      <c r="B934" s="109" t="s">
        <v>2002</v>
      </c>
      <c r="C934" s="109" t="s">
        <v>2254</v>
      </c>
      <c r="D934" s="109" t="s">
        <v>1591</v>
      </c>
      <c r="E934" s="109"/>
      <c r="F934" s="109" t="s">
        <v>4811</v>
      </c>
      <c r="G934" s="109" t="s">
        <v>2053</v>
      </c>
      <c r="H934" s="109" t="s">
        <v>1593</v>
      </c>
      <c r="I934" s="110">
        <v>17</v>
      </c>
      <c r="J934" s="109" t="s">
        <v>2054</v>
      </c>
      <c r="K934" s="110">
        <v>0</v>
      </c>
      <c r="L934" s="109" t="str">
        <f>CONCATENATE(Táblázat2[[#This Row],[Hét típusa]],Táblázat2[[#This Row],[Órarendi információ]])</f>
        <v>H:08:00-10:00(A gyakorló 14. (Multimédiás tárgyaló) (ÁA-4-603))</v>
      </c>
      <c r="M934" s="109" t="s">
        <v>1574</v>
      </c>
      <c r="N934" s="109" t="s">
        <v>1574</v>
      </c>
      <c r="O934" s="109"/>
      <c r="P934" s="109"/>
      <c r="Q934" s="111">
        <v>43984.771018518499</v>
      </c>
      <c r="R934" s="109" t="s">
        <v>2641</v>
      </c>
      <c r="S934" s="109" t="s">
        <v>4623</v>
      </c>
      <c r="T934" s="109" t="s">
        <v>4632</v>
      </c>
      <c r="U934" s="109" t="s">
        <v>3505</v>
      </c>
      <c r="V934" s="109" t="s">
        <v>4673</v>
      </c>
      <c r="W934" s="109" t="s">
        <v>4619</v>
      </c>
      <c r="X934" s="109"/>
      <c r="Y934" s="110">
        <v>0</v>
      </c>
      <c r="Z934" s="109"/>
      <c r="AA934" s="109" t="s">
        <v>5244</v>
      </c>
      <c r="AB934" s="109" t="s">
        <v>5244</v>
      </c>
      <c r="AC934" s="109" t="s">
        <v>123</v>
      </c>
      <c r="AD934" s="109" t="s">
        <v>5245</v>
      </c>
      <c r="AE934" s="110">
        <v>48</v>
      </c>
    </row>
    <row r="935" spans="1:31" x14ac:dyDescent="0.25">
      <c r="A935" s="109">
        <f>1*Táblázat2[[#This Row],[Órarendi igények]]</f>
        <v>479</v>
      </c>
      <c r="B935" s="109" t="s">
        <v>2002</v>
      </c>
      <c r="C935" s="109" t="s">
        <v>2097</v>
      </c>
      <c r="D935" s="109" t="s">
        <v>1698</v>
      </c>
      <c r="E935" s="109"/>
      <c r="F935" s="109" t="s">
        <v>4995</v>
      </c>
      <c r="G935" s="109" t="s">
        <v>2053</v>
      </c>
      <c r="H935" s="109" t="s">
        <v>1593</v>
      </c>
      <c r="I935" s="110">
        <v>17</v>
      </c>
      <c r="J935" s="109" t="s">
        <v>2054</v>
      </c>
      <c r="K935" s="110">
        <v>0</v>
      </c>
      <c r="L935" s="109" t="str">
        <f>CONCATENATE(Táblázat2[[#This Row],[Hét típusa]],Táblázat2[[#This Row],[Órarendi információ]])</f>
        <v>K:16:00-18:00(B gyakorló 16. (Kecskeméti u.) (ÁB-3-311))</v>
      </c>
      <c r="M935" s="109" t="s">
        <v>1574</v>
      </c>
      <c r="N935" s="109" t="s">
        <v>1574</v>
      </c>
      <c r="O935" s="109"/>
      <c r="P935" s="109"/>
      <c r="Q935" s="111">
        <v>43984.771018518499</v>
      </c>
      <c r="R935" s="109" t="s">
        <v>2599</v>
      </c>
      <c r="S935" s="109" t="s">
        <v>4635</v>
      </c>
      <c r="T935" s="109" t="s">
        <v>4626</v>
      </c>
      <c r="U935" s="109" t="s">
        <v>3502</v>
      </c>
      <c r="V935" s="109" t="s">
        <v>4668</v>
      </c>
      <c r="W935" s="109" t="s">
        <v>4619</v>
      </c>
      <c r="X935" s="109"/>
      <c r="Y935" s="110">
        <v>0</v>
      </c>
      <c r="Z935" s="109"/>
      <c r="AA935" s="109" t="s">
        <v>5258</v>
      </c>
      <c r="AB935" s="109" t="s">
        <v>5258</v>
      </c>
      <c r="AC935" s="109" t="s">
        <v>161</v>
      </c>
      <c r="AD935" s="109" t="s">
        <v>5259</v>
      </c>
      <c r="AE935" s="110">
        <v>40</v>
      </c>
    </row>
    <row r="936" spans="1:31" x14ac:dyDescent="0.25">
      <c r="A936" s="109">
        <f>1*Táblázat2[[#This Row],[Órarendi igények]]</f>
        <v>480</v>
      </c>
      <c r="B936" s="109" t="s">
        <v>2002</v>
      </c>
      <c r="C936" s="109" t="s">
        <v>2155</v>
      </c>
      <c r="D936" s="109" t="s">
        <v>1669</v>
      </c>
      <c r="E936" s="109"/>
      <c r="F936" s="109" t="s">
        <v>4857</v>
      </c>
      <c r="G936" s="109" t="s">
        <v>2053</v>
      </c>
      <c r="H936" s="109" t="s">
        <v>1593</v>
      </c>
      <c r="I936" s="110">
        <v>17</v>
      </c>
      <c r="J936" s="109" t="s">
        <v>2054</v>
      </c>
      <c r="K936" s="110">
        <v>0</v>
      </c>
      <c r="L936" s="109" t="str">
        <f>CONCATENATE(Táblázat2[[#This Row],[Hét típusa]],Táblázat2[[#This Row],[Órarendi információ]])</f>
        <v>K:16:00-18:00(B gyakorló 10. (Kecskeméti u.) (ÁB-2-212))</v>
      </c>
      <c r="M936" s="109" t="s">
        <v>1574</v>
      </c>
      <c r="N936" s="109" t="s">
        <v>1574</v>
      </c>
      <c r="O936" s="109"/>
      <c r="P936" s="109"/>
      <c r="Q936" s="111">
        <v>43984.771018518499</v>
      </c>
      <c r="R936" s="109" t="s">
        <v>2552</v>
      </c>
      <c r="S936" s="109" t="s">
        <v>4635</v>
      </c>
      <c r="T936" s="109" t="s">
        <v>4626</v>
      </c>
      <c r="U936" s="109" t="s">
        <v>3502</v>
      </c>
      <c r="V936" s="109" t="s">
        <v>4618</v>
      </c>
      <c r="W936" s="109" t="s">
        <v>4619</v>
      </c>
      <c r="X936" s="109"/>
      <c r="Y936" s="110">
        <v>0</v>
      </c>
      <c r="Z936" s="109"/>
      <c r="AA936" s="109" t="s">
        <v>5194</v>
      </c>
      <c r="AB936" s="109" t="s">
        <v>5194</v>
      </c>
      <c r="AC936" s="109" t="s">
        <v>155</v>
      </c>
      <c r="AD936" s="109" t="s">
        <v>5195</v>
      </c>
      <c r="AE936" s="110">
        <v>40</v>
      </c>
    </row>
    <row r="937" spans="1:31" x14ac:dyDescent="0.25">
      <c r="A937" s="109">
        <f>1*Táblázat2[[#This Row],[Órarendi igények]]</f>
        <v>481</v>
      </c>
      <c r="B937" s="109" t="s">
        <v>2002</v>
      </c>
      <c r="C937" s="109" t="s">
        <v>2976</v>
      </c>
      <c r="D937" s="109" t="s">
        <v>2721</v>
      </c>
      <c r="E937" s="109"/>
      <c r="F937" s="109"/>
      <c r="G937" s="109" t="s">
        <v>2977</v>
      </c>
      <c r="H937" s="109" t="s">
        <v>1573</v>
      </c>
      <c r="I937" s="110">
        <v>0</v>
      </c>
      <c r="J937" s="109" t="s">
        <v>680</v>
      </c>
      <c r="K937" s="110">
        <v>0</v>
      </c>
      <c r="L937" s="109" t="s">
        <v>1574</v>
      </c>
      <c r="M937" s="109" t="s">
        <v>1574</v>
      </c>
      <c r="N937" s="109" t="s">
        <v>1574</v>
      </c>
      <c r="O937" s="109"/>
      <c r="P937" s="109"/>
      <c r="Q937" s="111">
        <v>43990.625057870398</v>
      </c>
      <c r="R937" s="109"/>
      <c r="S937" s="109"/>
      <c r="T937" s="109"/>
      <c r="U937" s="109"/>
      <c r="V937" s="109"/>
      <c r="W937" s="109"/>
      <c r="X937" s="109"/>
      <c r="Y937" s="110">
        <v>0</v>
      </c>
      <c r="Z937" s="109" t="s">
        <v>2723</v>
      </c>
      <c r="AA937" s="109"/>
      <c r="AB937" s="109"/>
      <c r="AC937" s="109"/>
      <c r="AD937" s="109"/>
      <c r="AE937" s="110"/>
    </row>
    <row r="938" spans="1:31" x14ac:dyDescent="0.25">
      <c r="A938" s="109">
        <f>1*Táblázat2[[#This Row],[Órarendi igények]]</f>
        <v>482</v>
      </c>
      <c r="B938" s="109" t="s">
        <v>2002</v>
      </c>
      <c r="C938" s="109" t="s">
        <v>2727</v>
      </c>
      <c r="D938" s="109" t="s">
        <v>2721</v>
      </c>
      <c r="E938" s="415"/>
      <c r="F938" s="109"/>
      <c r="G938" s="109" t="s">
        <v>2728</v>
      </c>
      <c r="H938" s="109" t="s">
        <v>1573</v>
      </c>
      <c r="I938" s="110">
        <v>0</v>
      </c>
      <c r="J938" s="109" t="s">
        <v>680</v>
      </c>
      <c r="K938" s="110">
        <v>0</v>
      </c>
      <c r="L938" s="109" t="s">
        <v>1574</v>
      </c>
      <c r="M938" s="109" t="s">
        <v>1574</v>
      </c>
      <c r="N938" s="109" t="s">
        <v>1574</v>
      </c>
      <c r="O938" s="109"/>
      <c r="P938" s="109"/>
      <c r="Q938" s="111">
        <v>43990.635740740698</v>
      </c>
      <c r="R938" s="109"/>
      <c r="S938" s="109"/>
      <c r="T938" s="109"/>
      <c r="U938" s="109"/>
      <c r="V938" s="109"/>
      <c r="W938" s="109"/>
      <c r="X938" s="109"/>
      <c r="Y938" s="110">
        <v>0</v>
      </c>
      <c r="Z938" s="109" t="s">
        <v>2723</v>
      </c>
      <c r="AA938" s="109"/>
      <c r="AB938" s="109"/>
      <c r="AC938" s="109"/>
      <c r="AD938" s="109"/>
      <c r="AE938" s="110"/>
    </row>
    <row r="939" spans="1:31" x14ac:dyDescent="0.25">
      <c r="A939" s="109">
        <f>1*Táblázat2[[#This Row],[Órarendi igények]]</f>
        <v>483</v>
      </c>
      <c r="B939" s="109" t="s">
        <v>2002</v>
      </c>
      <c r="C939" s="109" t="s">
        <v>3343</v>
      </c>
      <c r="D939" s="109" t="s">
        <v>3054</v>
      </c>
      <c r="E939" s="415"/>
      <c r="F939" s="109" t="s">
        <v>5185</v>
      </c>
      <c r="G939" s="109" t="s">
        <v>3344</v>
      </c>
      <c r="H939" s="109" t="s">
        <v>1573</v>
      </c>
      <c r="I939" s="110">
        <v>30</v>
      </c>
      <c r="J939" s="109" t="s">
        <v>1311</v>
      </c>
      <c r="K939" s="110">
        <v>0</v>
      </c>
      <c r="L939" s="109" t="str">
        <f>CONCATENATE(Táblázat2[[#This Row],[Hét típusa]],Táblázat2[[#This Row],[Órarendi információ]])</f>
        <v>SZE:14:00-16:00(Távolléti oktatás (TÁVOLLÉTI))</v>
      </c>
      <c r="M939" s="109" t="s">
        <v>1574</v>
      </c>
      <c r="N939" s="109" t="s">
        <v>1574</v>
      </c>
      <c r="O939" s="109" t="s">
        <v>3566</v>
      </c>
      <c r="P939" s="109"/>
      <c r="Q939" s="111">
        <v>43994.7421875</v>
      </c>
      <c r="R939" s="109" t="s">
        <v>2549</v>
      </c>
      <c r="S939" s="109" t="s">
        <v>4629</v>
      </c>
      <c r="T939" s="109" t="s">
        <v>3501</v>
      </c>
      <c r="U939" s="109" t="s">
        <v>4626</v>
      </c>
      <c r="V939" s="109" t="s">
        <v>5149</v>
      </c>
      <c r="W939" s="109" t="s">
        <v>4619</v>
      </c>
      <c r="X939" s="109"/>
      <c r="Y939" s="110">
        <v>0</v>
      </c>
      <c r="Z939" s="109"/>
      <c r="AA939" s="109" t="s">
        <v>5190</v>
      </c>
      <c r="AB939" s="109" t="s">
        <v>5190</v>
      </c>
      <c r="AC939" s="109" t="s">
        <v>5191</v>
      </c>
      <c r="AD939" s="109"/>
      <c r="AE939" s="110"/>
    </row>
    <row r="940" spans="1:31" x14ac:dyDescent="0.25">
      <c r="A940" s="109">
        <f>1*Táblázat2[[#This Row],[Órarendi igények]]</f>
        <v>484</v>
      </c>
      <c r="B940" s="109" t="s">
        <v>2002</v>
      </c>
      <c r="C940" s="109" t="s">
        <v>3331</v>
      </c>
      <c r="D940" s="109" t="s">
        <v>3054</v>
      </c>
      <c r="E940" s="109"/>
      <c r="F940" s="109" t="s">
        <v>5159</v>
      </c>
      <c r="G940" s="109" t="s">
        <v>3332</v>
      </c>
      <c r="H940" s="109" t="s">
        <v>1573</v>
      </c>
      <c r="I940" s="110">
        <v>20</v>
      </c>
      <c r="J940" s="109" t="s">
        <v>1309</v>
      </c>
      <c r="K940" s="110">
        <v>0</v>
      </c>
      <c r="L940" s="109" t="str">
        <f>CONCATENATE(Táblázat2[[#This Row],[Hét típusa]],Táblázat2[[#This Row],[Órarendi információ]])</f>
        <v>K:18:00-20:00(Távolléti oktatás (TÁVOLLÉTI))</v>
      </c>
      <c r="M940" s="109" t="s">
        <v>1574</v>
      </c>
      <c r="N940" s="109" t="s">
        <v>1574</v>
      </c>
      <c r="O940" s="109" t="s">
        <v>3566</v>
      </c>
      <c r="P940" s="109"/>
      <c r="Q940" s="111">
        <v>43994.743067129602</v>
      </c>
      <c r="R940" s="109" t="s">
        <v>2579</v>
      </c>
      <c r="S940" s="109" t="s">
        <v>4635</v>
      </c>
      <c r="T940" s="109" t="s">
        <v>3502</v>
      </c>
      <c r="U940" s="109" t="s">
        <v>4639</v>
      </c>
      <c r="V940" s="109" t="s">
        <v>5149</v>
      </c>
      <c r="W940" s="109" t="s">
        <v>4619</v>
      </c>
      <c r="X940" s="109"/>
      <c r="Y940" s="110">
        <v>0</v>
      </c>
      <c r="Z940" s="109"/>
      <c r="AA940" s="109" t="s">
        <v>5190</v>
      </c>
      <c r="AB940" s="109" t="s">
        <v>5190</v>
      </c>
      <c r="AC940" s="109" t="s">
        <v>5191</v>
      </c>
      <c r="AD940" s="109"/>
      <c r="AE940" s="110"/>
    </row>
    <row r="941" spans="1:31" x14ac:dyDescent="0.25">
      <c r="A941" s="109">
        <f>1*Táblázat2[[#This Row],[Órarendi igények]]</f>
        <v>485</v>
      </c>
      <c r="B941" s="109" t="s">
        <v>2002</v>
      </c>
      <c r="C941" s="109" t="s">
        <v>3043</v>
      </c>
      <c r="D941" s="109" t="s">
        <v>3041</v>
      </c>
      <c r="E941" s="109"/>
      <c r="F941" s="109" t="s">
        <v>5165</v>
      </c>
      <c r="G941" s="109" t="s">
        <v>3044</v>
      </c>
      <c r="H941" s="109" t="s">
        <v>1573</v>
      </c>
      <c r="I941" s="110">
        <v>40</v>
      </c>
      <c r="J941" s="109" t="s">
        <v>1302</v>
      </c>
      <c r="K941" s="110">
        <v>0</v>
      </c>
      <c r="L941" s="109" t="str">
        <f>CONCATENATE(Táblázat2[[#This Row],[Hét típusa]],Táblázat2[[#This Row],[Órarendi információ]])</f>
        <v>CS:14:00-16:00(Távolléti oktatás (TÁVOLLÉTI))</v>
      </c>
      <c r="M941" s="109" t="s">
        <v>1574</v>
      </c>
      <c r="N941" s="109" t="s">
        <v>1574</v>
      </c>
      <c r="O941" s="109" t="s">
        <v>3587</v>
      </c>
      <c r="P941" s="109"/>
      <c r="Q941" s="111">
        <v>43992.468287037002</v>
      </c>
      <c r="R941" s="109" t="s">
        <v>3045</v>
      </c>
      <c r="S941" s="109" t="s">
        <v>4617</v>
      </c>
      <c r="T941" s="109" t="s">
        <v>3501</v>
      </c>
      <c r="U941" s="109" t="s">
        <v>4626</v>
      </c>
      <c r="V941" s="109" t="s">
        <v>5149</v>
      </c>
      <c r="W941" s="109" t="s">
        <v>4619</v>
      </c>
      <c r="X941" s="109"/>
      <c r="Y941" s="110">
        <v>0</v>
      </c>
      <c r="Z941" s="109"/>
      <c r="AA941" s="109" t="s">
        <v>5190</v>
      </c>
      <c r="AB941" s="109" t="s">
        <v>5190</v>
      </c>
      <c r="AC941" s="109" t="s">
        <v>5191</v>
      </c>
      <c r="AD941" s="109"/>
      <c r="AE941" s="110"/>
    </row>
    <row r="942" spans="1:31" x14ac:dyDescent="0.25">
      <c r="A942" s="109">
        <f>1*Táblázat2[[#This Row],[Órarendi igények]]</f>
        <v>486</v>
      </c>
      <c r="B942" s="109" t="s">
        <v>2002</v>
      </c>
      <c r="C942" s="109" t="s">
        <v>3318</v>
      </c>
      <c r="D942" s="109" t="s">
        <v>3054</v>
      </c>
      <c r="E942" s="109"/>
      <c r="F942" s="109"/>
      <c r="G942" s="109" t="s">
        <v>3319</v>
      </c>
      <c r="H942" s="109" t="s">
        <v>1573</v>
      </c>
      <c r="I942" s="110">
        <v>15</v>
      </c>
      <c r="J942" s="109" t="s">
        <v>3320</v>
      </c>
      <c r="K942" s="110">
        <v>0</v>
      </c>
      <c r="L942" s="109" t="s">
        <v>1574</v>
      </c>
      <c r="M942" s="109" t="s">
        <v>1574</v>
      </c>
      <c r="N942" s="109" t="s">
        <v>1574</v>
      </c>
      <c r="O942" s="109" t="s">
        <v>1301</v>
      </c>
      <c r="P942" s="109" t="s">
        <v>4471</v>
      </c>
      <c r="Q942" s="111">
        <v>43994.760682870401</v>
      </c>
      <c r="R942" s="109" t="s">
        <v>3494</v>
      </c>
      <c r="S942" s="109"/>
      <c r="T942" s="109"/>
      <c r="U942" s="109"/>
      <c r="V942" s="109"/>
      <c r="W942" s="109"/>
      <c r="X942" s="109"/>
      <c r="Y942" s="110">
        <v>0</v>
      </c>
      <c r="Z942" s="109"/>
      <c r="AA942" s="109"/>
      <c r="AB942" s="109"/>
      <c r="AC942" s="109"/>
      <c r="AD942" s="109"/>
      <c r="AE942" s="110"/>
    </row>
    <row r="943" spans="1:31" x14ac:dyDescent="0.25">
      <c r="A943" s="109">
        <f>1*Táblázat2[[#This Row],[Órarendi igények]]</f>
        <v>487</v>
      </c>
      <c r="B943" s="109" t="s">
        <v>2002</v>
      </c>
      <c r="C943" s="109" t="s">
        <v>3255</v>
      </c>
      <c r="D943" s="109" t="s">
        <v>3127</v>
      </c>
      <c r="E943" s="109"/>
      <c r="F943" s="109" t="s">
        <v>5111</v>
      </c>
      <c r="G943" s="109" t="s">
        <v>3256</v>
      </c>
      <c r="H943" s="109" t="s">
        <v>1573</v>
      </c>
      <c r="I943" s="110">
        <v>20</v>
      </c>
      <c r="J943" s="109" t="s">
        <v>947</v>
      </c>
      <c r="K943" s="110">
        <v>0</v>
      </c>
      <c r="L943" s="109" t="str">
        <f>CONCATENATE(Táblázat2[[#This Row],[Hét típusa]],Táblázat2[[#This Row],[Órarendi információ]])</f>
        <v>K:14:00-16:00(B gyakorló 02. (Kecskeméti u.) (ÁB-0-2))</v>
      </c>
      <c r="M943" s="109" t="s">
        <v>1574</v>
      </c>
      <c r="N943" s="109" t="s">
        <v>1574</v>
      </c>
      <c r="O943" s="109" t="s">
        <v>3583</v>
      </c>
      <c r="P943" s="109"/>
      <c r="Q943" s="111">
        <v>43992.470798611103</v>
      </c>
      <c r="R943" s="109" t="s">
        <v>2548</v>
      </c>
      <c r="S943" s="109" t="s">
        <v>4635</v>
      </c>
      <c r="T943" s="109" t="s">
        <v>3501</v>
      </c>
      <c r="U943" s="109" t="s">
        <v>4626</v>
      </c>
      <c r="V943" s="109" t="s">
        <v>4624</v>
      </c>
      <c r="W943" s="109" t="s">
        <v>4619</v>
      </c>
      <c r="X943" s="109"/>
      <c r="Y943" s="110">
        <v>0</v>
      </c>
      <c r="Z943" s="109"/>
      <c r="AA943" s="109" t="s">
        <v>5234</v>
      </c>
      <c r="AB943" s="109" t="s">
        <v>5234</v>
      </c>
      <c r="AC943" s="109" t="s">
        <v>147</v>
      </c>
      <c r="AD943" s="109" t="s">
        <v>5235</v>
      </c>
      <c r="AE943" s="110">
        <v>40</v>
      </c>
    </row>
    <row r="944" spans="1:31" x14ac:dyDescent="0.25">
      <c r="A944" s="109">
        <f>1*Táblázat2[[#This Row],[Órarendi igények]]</f>
        <v>488</v>
      </c>
      <c r="B944" s="109" t="s">
        <v>2002</v>
      </c>
      <c r="C944" s="109" t="s">
        <v>3074</v>
      </c>
      <c r="D944" s="109" t="s">
        <v>3041</v>
      </c>
      <c r="E944" s="109"/>
      <c r="F944" s="109" t="s">
        <v>5159</v>
      </c>
      <c r="G944" s="109" t="s">
        <v>3075</v>
      </c>
      <c r="H944" s="109" t="s">
        <v>1573</v>
      </c>
      <c r="I944" s="110">
        <v>40</v>
      </c>
      <c r="J944" s="109" t="s">
        <v>416</v>
      </c>
      <c r="K944" s="110">
        <v>0</v>
      </c>
      <c r="L944" s="109" t="str">
        <f>CONCATENATE(Táblázat2[[#This Row],[Hét típusa]],Táblázat2[[#This Row],[Órarendi információ]])</f>
        <v>K:18:00-20:00(Távolléti oktatás (TÁVOLLÉTI))</v>
      </c>
      <c r="M944" s="109" t="s">
        <v>1574</v>
      </c>
      <c r="N944" s="109" t="s">
        <v>1574</v>
      </c>
      <c r="O944" s="109" t="s">
        <v>3586</v>
      </c>
      <c r="P944" s="109"/>
      <c r="Q944" s="111">
        <v>43992.443171296298</v>
      </c>
      <c r="R944" s="109" t="s">
        <v>1299</v>
      </c>
      <c r="S944" s="109" t="s">
        <v>4635</v>
      </c>
      <c r="T944" s="109" t="s">
        <v>3502</v>
      </c>
      <c r="U944" s="109" t="s">
        <v>4639</v>
      </c>
      <c r="V944" s="109" t="s">
        <v>5149</v>
      </c>
      <c r="W944" s="109" t="s">
        <v>4619</v>
      </c>
      <c r="X944" s="109"/>
      <c r="Y944" s="110">
        <v>0</v>
      </c>
      <c r="Z944" s="109"/>
      <c r="AA944" s="109" t="s">
        <v>5190</v>
      </c>
      <c r="AB944" s="109" t="s">
        <v>5190</v>
      </c>
      <c r="AC944" s="109" t="s">
        <v>5191</v>
      </c>
      <c r="AD944" s="109"/>
      <c r="AE944" s="110"/>
    </row>
    <row r="945" spans="1:31" x14ac:dyDescent="0.25">
      <c r="A945" s="109">
        <f>1*Táblázat2[[#This Row],[Órarendi igények]]</f>
        <v>489</v>
      </c>
      <c r="B945" s="109" t="s">
        <v>2002</v>
      </c>
      <c r="C945" s="109" t="s">
        <v>2892</v>
      </c>
      <c r="D945" s="109" t="s">
        <v>2712</v>
      </c>
      <c r="E945" s="415" t="s">
        <v>82</v>
      </c>
      <c r="F945" s="109" t="s">
        <v>5365</v>
      </c>
      <c r="G945" s="109" t="s">
        <v>2893</v>
      </c>
      <c r="H945" s="109" t="s">
        <v>1573</v>
      </c>
      <c r="I945" s="110">
        <v>0</v>
      </c>
      <c r="J945" s="109" t="s">
        <v>416</v>
      </c>
      <c r="K945" s="110">
        <v>0</v>
      </c>
      <c r="L945" s="109" t="str">
        <f>CONCATENATE(Táblázat2[[#This Row],[Hét típusa]],Táblázat2[[#This Row],[Órarendi információ]])</f>
        <v>--P:17:30-18:50(Távolléti oktatás (TÁVOLLÉTI)); P:17:30-18:50(Távolléti oktatás (TÁVOLLÉTI)); SZO:1...</v>
      </c>
      <c r="M945" s="109" t="s">
        <v>1574</v>
      </c>
      <c r="N945" s="109" t="s">
        <v>1574</v>
      </c>
      <c r="O945" s="109"/>
      <c r="P945" s="109"/>
      <c r="Q945" s="111">
        <v>43990.680127314801</v>
      </c>
      <c r="R945" s="109" t="s">
        <v>1299</v>
      </c>
      <c r="S945" s="109" t="s">
        <v>3503</v>
      </c>
      <c r="T945" s="109" t="s">
        <v>5154</v>
      </c>
      <c r="U945" s="109" t="s">
        <v>5155</v>
      </c>
      <c r="V945" s="109" t="s">
        <v>5149</v>
      </c>
      <c r="W945" s="109" t="s">
        <v>2421</v>
      </c>
      <c r="X945" s="109"/>
      <c r="Y945" s="110">
        <v>0</v>
      </c>
      <c r="Z945" s="109"/>
      <c r="AA945" s="109" t="s">
        <v>5190</v>
      </c>
      <c r="AB945" s="109" t="s">
        <v>5190</v>
      </c>
      <c r="AC945" s="109" t="s">
        <v>5191</v>
      </c>
      <c r="AD945" s="109"/>
      <c r="AE945" s="110"/>
    </row>
    <row r="946" spans="1:31" x14ac:dyDescent="0.25">
      <c r="A946" s="109">
        <f>1*Táblázat2[[#This Row],[Órarendi igények]]</f>
        <v>489</v>
      </c>
      <c r="B946" s="109" t="s">
        <v>2002</v>
      </c>
      <c r="C946" s="109" t="s">
        <v>2892</v>
      </c>
      <c r="D946" s="109" t="s">
        <v>2712</v>
      </c>
      <c r="E946" s="415" t="s">
        <v>82</v>
      </c>
      <c r="F946" s="109" t="s">
        <v>5365</v>
      </c>
      <c r="G946" s="109" t="s">
        <v>2893</v>
      </c>
      <c r="H946" s="109" t="s">
        <v>1573</v>
      </c>
      <c r="I946" s="110">
        <v>0</v>
      </c>
      <c r="J946" s="109" t="s">
        <v>416</v>
      </c>
      <c r="K946" s="110">
        <v>0</v>
      </c>
      <c r="L946" s="109" t="str">
        <f>CONCATENATE(Táblázat2[[#This Row],[Hét típusa]],Táblázat2[[#This Row],[Órarendi információ]])</f>
        <v>--P:17:30-18:50(Távolléti oktatás (TÁVOLLÉTI)); P:17:30-18:50(Távolléti oktatás (TÁVOLLÉTI)); SZO:1...</v>
      </c>
      <c r="M946" s="109" t="s">
        <v>1574</v>
      </c>
      <c r="N946" s="109" t="s">
        <v>1574</v>
      </c>
      <c r="O946" s="109"/>
      <c r="P946" s="109"/>
      <c r="Q946" s="111">
        <v>43990.680127314801</v>
      </c>
      <c r="R946" s="109" t="s">
        <v>1299</v>
      </c>
      <c r="S946" s="109" t="s">
        <v>3503</v>
      </c>
      <c r="T946" s="109" t="s">
        <v>5154</v>
      </c>
      <c r="U946" s="109" t="s">
        <v>5155</v>
      </c>
      <c r="V946" s="109" t="s">
        <v>5149</v>
      </c>
      <c r="W946" s="109" t="s">
        <v>5156</v>
      </c>
      <c r="X946" s="109"/>
      <c r="Y946" s="110">
        <v>0</v>
      </c>
      <c r="Z946" s="109"/>
      <c r="AA946" s="109" t="s">
        <v>5190</v>
      </c>
      <c r="AB946" s="109" t="s">
        <v>5190</v>
      </c>
      <c r="AC946" s="109" t="s">
        <v>5191</v>
      </c>
      <c r="AD946" s="109"/>
      <c r="AE946" s="110"/>
    </row>
    <row r="947" spans="1:31" x14ac:dyDescent="0.25">
      <c r="A947" s="109">
        <f>1*Táblázat2[[#This Row],[Órarendi igények]]</f>
        <v>489</v>
      </c>
      <c r="B947" s="109" t="s">
        <v>2002</v>
      </c>
      <c r="C947" s="109" t="s">
        <v>2892</v>
      </c>
      <c r="D947" s="109" t="s">
        <v>2712</v>
      </c>
      <c r="E947" s="415" t="s">
        <v>82</v>
      </c>
      <c r="F947" s="109" t="s">
        <v>5365</v>
      </c>
      <c r="G947" s="109" t="s">
        <v>2893</v>
      </c>
      <c r="H947" s="109" t="s">
        <v>1573</v>
      </c>
      <c r="I947" s="110">
        <v>0</v>
      </c>
      <c r="J947" s="109" t="s">
        <v>416</v>
      </c>
      <c r="K947" s="110">
        <v>0</v>
      </c>
      <c r="L947" s="109" t="str">
        <f>CONCATENATE(Táblázat2[[#This Row],[Hét típusa]],Táblázat2[[#This Row],[Órarendi információ]])</f>
        <v>--P:17:30-18:50(Távolléti oktatás (TÁVOLLÉTI)); P:17:30-18:50(Távolléti oktatás (TÁVOLLÉTI)); SZO:1...</v>
      </c>
      <c r="M947" s="109" t="s">
        <v>1574</v>
      </c>
      <c r="N947" s="109" t="s">
        <v>1574</v>
      </c>
      <c r="O947" s="109"/>
      <c r="P947" s="109"/>
      <c r="Q947" s="111">
        <v>43990.680127314801</v>
      </c>
      <c r="R947" s="109" t="s">
        <v>1299</v>
      </c>
      <c r="S947" s="109" t="s">
        <v>3828</v>
      </c>
      <c r="T947" s="109" t="s">
        <v>5154</v>
      </c>
      <c r="U947" s="109" t="s">
        <v>5155</v>
      </c>
      <c r="V947" s="109" t="s">
        <v>5149</v>
      </c>
      <c r="W947" s="109" t="s">
        <v>5156</v>
      </c>
      <c r="X947" s="109"/>
      <c r="Y947" s="110">
        <v>0</v>
      </c>
      <c r="Z947" s="109"/>
      <c r="AA947" s="109" t="s">
        <v>5190</v>
      </c>
      <c r="AB947" s="109" t="s">
        <v>5190</v>
      </c>
      <c r="AC947" s="109" t="s">
        <v>5191</v>
      </c>
      <c r="AD947" s="109"/>
      <c r="AE947" s="110"/>
    </row>
    <row r="948" spans="1:31" x14ac:dyDescent="0.25">
      <c r="A948" s="109">
        <f>1*Táblázat2[[#This Row],[Órarendi igények]]</f>
        <v>490</v>
      </c>
      <c r="B948" s="109" t="s">
        <v>2002</v>
      </c>
      <c r="C948" s="109" t="s">
        <v>3415</v>
      </c>
      <c r="D948" s="109" t="s">
        <v>3054</v>
      </c>
      <c r="E948" s="109"/>
      <c r="F948" s="109" t="s">
        <v>5159</v>
      </c>
      <c r="G948" s="109" t="s">
        <v>3416</v>
      </c>
      <c r="H948" s="109" t="s">
        <v>1573</v>
      </c>
      <c r="I948" s="110">
        <v>15</v>
      </c>
      <c r="J948" s="109" t="s">
        <v>1305</v>
      </c>
      <c r="K948" s="110">
        <v>0</v>
      </c>
      <c r="L948" s="109" t="str">
        <f>CONCATENATE(Táblázat2[[#This Row],[Hét típusa]],Táblázat2[[#This Row],[Órarendi információ]])</f>
        <v>K:18:00-20:00(Távolléti oktatás (TÁVOLLÉTI))</v>
      </c>
      <c r="M948" s="109" t="s">
        <v>1574</v>
      </c>
      <c r="N948" s="109" t="s">
        <v>1574</v>
      </c>
      <c r="O948" s="109"/>
      <c r="P948" s="109"/>
      <c r="Q948" s="111">
        <v>43994.746562499997</v>
      </c>
      <c r="R948" s="109" t="s">
        <v>1286</v>
      </c>
      <c r="S948" s="109" t="s">
        <v>4635</v>
      </c>
      <c r="T948" s="109" t="s">
        <v>3502</v>
      </c>
      <c r="U948" s="109" t="s">
        <v>4639</v>
      </c>
      <c r="V948" s="109" t="s">
        <v>5149</v>
      </c>
      <c r="W948" s="109" t="s">
        <v>4619</v>
      </c>
      <c r="X948" s="109"/>
      <c r="Y948" s="110">
        <v>0</v>
      </c>
      <c r="Z948" s="109"/>
      <c r="AA948" s="109" t="s">
        <v>5190</v>
      </c>
      <c r="AB948" s="109" t="s">
        <v>5190</v>
      </c>
      <c r="AC948" s="109" t="s">
        <v>5191</v>
      </c>
      <c r="AD948" s="109"/>
      <c r="AE948" s="110"/>
    </row>
    <row r="949" spans="1:31" x14ac:dyDescent="0.25">
      <c r="A949" s="109">
        <f>1*Táblázat2[[#This Row],[Órarendi igények]]</f>
        <v>491</v>
      </c>
      <c r="B949" s="109" t="s">
        <v>2005</v>
      </c>
      <c r="C949" s="109" t="s">
        <v>3175</v>
      </c>
      <c r="D949" s="109" t="s">
        <v>3058</v>
      </c>
      <c r="E949" s="109"/>
      <c r="F949" s="109"/>
      <c r="G949" s="109" t="s">
        <v>3176</v>
      </c>
      <c r="H949" s="109" t="s">
        <v>1573</v>
      </c>
      <c r="I949" s="110">
        <v>777</v>
      </c>
      <c r="J949" s="109" t="s">
        <v>3177</v>
      </c>
      <c r="K949" s="110">
        <v>0</v>
      </c>
      <c r="L949" s="109" t="s">
        <v>1574</v>
      </c>
      <c r="M949" s="109" t="s">
        <v>1574</v>
      </c>
      <c r="N949" s="109" t="s">
        <v>1574</v>
      </c>
      <c r="O949" s="109" t="s">
        <v>5325</v>
      </c>
      <c r="P949" s="109" t="s">
        <v>5314</v>
      </c>
      <c r="Q949" s="111">
        <v>43991.665706018503</v>
      </c>
      <c r="R949" s="109" t="s">
        <v>2561</v>
      </c>
      <c r="S949" s="109"/>
      <c r="T949" s="109"/>
      <c r="U949" s="109"/>
      <c r="V949" s="109"/>
      <c r="W949" s="109"/>
      <c r="X949" s="109"/>
      <c r="Y949" s="110">
        <v>0</v>
      </c>
      <c r="Z949" s="109"/>
      <c r="AA949" s="109"/>
      <c r="AB949" s="109"/>
      <c r="AC949" s="109"/>
      <c r="AD949" s="109"/>
      <c r="AE949" s="110"/>
    </row>
    <row r="950" spans="1:31" x14ac:dyDescent="0.25">
      <c r="A950" s="109">
        <f>1*Táblázat2[[#This Row],[Órarendi igények]]</f>
        <v>492</v>
      </c>
      <c r="B950" s="109" t="s">
        <v>2005</v>
      </c>
      <c r="C950" s="109" t="s">
        <v>2013</v>
      </c>
      <c r="D950" s="109" t="s">
        <v>1571</v>
      </c>
      <c r="E950" s="109"/>
      <c r="F950" s="109"/>
      <c r="G950" s="109" t="s">
        <v>2014</v>
      </c>
      <c r="H950" s="109" t="s">
        <v>1573</v>
      </c>
      <c r="I950" s="110">
        <v>666</v>
      </c>
      <c r="J950" s="109" t="s">
        <v>874</v>
      </c>
      <c r="K950" s="110">
        <v>0</v>
      </c>
      <c r="L950" s="109" t="s">
        <v>1574</v>
      </c>
      <c r="M950" s="109" t="s">
        <v>1574</v>
      </c>
      <c r="N950" s="109" t="s">
        <v>1574</v>
      </c>
      <c r="O950" s="109"/>
      <c r="P950" s="109"/>
      <c r="Q950" s="111">
        <v>43984.500740740703</v>
      </c>
      <c r="R950" s="109" t="s">
        <v>2520</v>
      </c>
      <c r="S950" s="109"/>
      <c r="T950" s="109"/>
      <c r="U950" s="109"/>
      <c r="V950" s="109"/>
      <c r="W950" s="109"/>
      <c r="X950" s="109"/>
      <c r="Y950" s="110">
        <v>0</v>
      </c>
      <c r="Z950" s="109"/>
      <c r="AA950" s="109"/>
      <c r="AB950" s="109"/>
      <c r="AC950" s="109"/>
      <c r="AD950" s="109"/>
      <c r="AE950" s="110"/>
    </row>
    <row r="951" spans="1:31" x14ac:dyDescent="0.25">
      <c r="A951" s="109">
        <f>1*Táblázat2[[#This Row],[Órarendi igények]]</f>
        <v>493</v>
      </c>
      <c r="B951" s="109" t="s">
        <v>2005</v>
      </c>
      <c r="C951" s="109" t="s">
        <v>2702</v>
      </c>
      <c r="D951" s="109" t="s">
        <v>1571</v>
      </c>
      <c r="E951" s="109"/>
      <c r="F951" s="109"/>
      <c r="G951" s="109" t="s">
        <v>2703</v>
      </c>
      <c r="H951" s="109" t="s">
        <v>1573</v>
      </c>
      <c r="I951" s="110">
        <v>666</v>
      </c>
      <c r="J951" s="109" t="s">
        <v>874</v>
      </c>
      <c r="K951" s="110">
        <v>0</v>
      </c>
      <c r="L951" s="109" t="s">
        <v>1574</v>
      </c>
      <c r="M951" s="109" t="s">
        <v>1574</v>
      </c>
      <c r="N951" s="109" t="s">
        <v>1574</v>
      </c>
      <c r="O951" s="109"/>
      <c r="P951" s="109"/>
      <c r="Q951" s="111">
        <v>43990.5331828704</v>
      </c>
      <c r="R951" s="109" t="s">
        <v>2704</v>
      </c>
      <c r="S951" s="109"/>
      <c r="T951" s="109"/>
      <c r="U951" s="109"/>
      <c r="V951" s="109"/>
      <c r="W951" s="109"/>
      <c r="X951" s="109"/>
      <c r="Y951" s="110">
        <v>0</v>
      </c>
      <c r="Z951" s="109"/>
      <c r="AA951" s="109"/>
      <c r="AB951" s="109"/>
      <c r="AC951" s="109"/>
      <c r="AD951" s="109"/>
      <c r="AE951" s="110"/>
    </row>
    <row r="952" spans="1:31" x14ac:dyDescent="0.25">
      <c r="A952" s="109">
        <f>1*Táblázat2[[#This Row],[Órarendi igények]]</f>
        <v>494</v>
      </c>
      <c r="B952" s="109" t="s">
        <v>2005</v>
      </c>
      <c r="C952" s="109" t="s">
        <v>2009</v>
      </c>
      <c r="D952" s="109" t="s">
        <v>1634</v>
      </c>
      <c r="E952" s="415" t="s">
        <v>81</v>
      </c>
      <c r="F952" s="109" t="s">
        <v>5478</v>
      </c>
      <c r="G952" s="109" t="s">
        <v>2007</v>
      </c>
      <c r="H952" s="109" t="s">
        <v>1593</v>
      </c>
      <c r="I952" s="110">
        <v>27</v>
      </c>
      <c r="J952" s="109" t="s">
        <v>2008</v>
      </c>
      <c r="K952" s="110">
        <v>0</v>
      </c>
      <c r="L952" s="109" t="str">
        <f>CONCATENATE(Táblázat2[[#This Row],[Hét típusa]],Táblázat2[[#This Row],[Órarendi információ]])</f>
        <v>++SZE:08:00-10:00(B tanterem I. (Magyar u.) (ÁB-0-3))</v>
      </c>
      <c r="M952" s="109" t="s">
        <v>1574</v>
      </c>
      <c r="N952" s="109" t="s">
        <v>1574</v>
      </c>
      <c r="O952" s="109"/>
      <c r="P952" s="109"/>
      <c r="Q952" s="111">
        <v>43984.4900694444</v>
      </c>
      <c r="R952" s="109" t="s">
        <v>2565</v>
      </c>
      <c r="S952" s="109" t="s">
        <v>4629</v>
      </c>
      <c r="T952" s="109" t="s">
        <v>4632</v>
      </c>
      <c r="U952" s="109" t="s">
        <v>3505</v>
      </c>
      <c r="V952" s="109" t="s">
        <v>4614</v>
      </c>
      <c r="W952" s="109" t="s">
        <v>4615</v>
      </c>
      <c r="X952" s="109"/>
      <c r="Y952" s="110">
        <v>0</v>
      </c>
      <c r="Z952" s="109"/>
      <c r="AA952" s="109" t="s">
        <v>5202</v>
      </c>
      <c r="AB952" s="109" t="s">
        <v>5202</v>
      </c>
      <c r="AC952" s="109" t="s">
        <v>166</v>
      </c>
      <c r="AD952" s="109" t="s">
        <v>5203</v>
      </c>
      <c r="AE952" s="110">
        <v>96</v>
      </c>
    </row>
    <row r="953" spans="1:31" x14ac:dyDescent="0.25">
      <c r="A953" s="109">
        <f>1*Táblázat2[[#This Row],[Órarendi igények]]</f>
        <v>495</v>
      </c>
      <c r="B953" s="109" t="s">
        <v>2005</v>
      </c>
      <c r="C953" s="109" t="s">
        <v>2255</v>
      </c>
      <c r="D953" s="109" t="s">
        <v>1652</v>
      </c>
      <c r="E953" s="415" t="s">
        <v>81</v>
      </c>
      <c r="F953" s="109" t="s">
        <v>5461</v>
      </c>
      <c r="G953" s="109" t="s">
        <v>2007</v>
      </c>
      <c r="H953" s="109" t="s">
        <v>1593</v>
      </c>
      <c r="I953" s="110">
        <v>27</v>
      </c>
      <c r="J953" s="109" t="s">
        <v>2008</v>
      </c>
      <c r="K953" s="110">
        <v>0</v>
      </c>
      <c r="L953" s="109" t="str">
        <f>CONCATENATE(Táblázat2[[#This Row],[Hét típusa]],Táblázat2[[#This Row],[Órarendi információ]])</f>
        <v>++P:10:00-12:00(B tanterem I. (Magyar u.) (ÁB-0-3))</v>
      </c>
      <c r="M953" s="109" t="s">
        <v>1574</v>
      </c>
      <c r="N953" s="109" t="s">
        <v>1574</v>
      </c>
      <c r="O953" s="109"/>
      <c r="P953" s="109"/>
      <c r="Q953" s="111">
        <v>43984.490231481497</v>
      </c>
      <c r="R953" s="109" t="s">
        <v>2561</v>
      </c>
      <c r="S953" s="109" t="s">
        <v>3503</v>
      </c>
      <c r="T953" s="109" t="s">
        <v>3505</v>
      </c>
      <c r="U953" s="109" t="s">
        <v>3500</v>
      </c>
      <c r="V953" s="109" t="s">
        <v>4614</v>
      </c>
      <c r="W953" s="109" t="s">
        <v>4615</v>
      </c>
      <c r="X953" s="109"/>
      <c r="Y953" s="110">
        <v>0</v>
      </c>
      <c r="Z953" s="109"/>
      <c r="AA953" s="109" t="s">
        <v>5202</v>
      </c>
      <c r="AB953" s="109" t="s">
        <v>5202</v>
      </c>
      <c r="AC953" s="109" t="s">
        <v>166</v>
      </c>
      <c r="AD953" s="109" t="s">
        <v>5203</v>
      </c>
      <c r="AE953" s="110">
        <v>96</v>
      </c>
    </row>
    <row r="954" spans="1:31" x14ac:dyDescent="0.25">
      <c r="A954" s="109">
        <f>1*Táblázat2[[#This Row],[Órarendi igények]]</f>
        <v>496</v>
      </c>
      <c r="B954" s="109" t="s">
        <v>2005</v>
      </c>
      <c r="C954" s="109" t="s">
        <v>2256</v>
      </c>
      <c r="D954" s="109" t="s">
        <v>1664</v>
      </c>
      <c r="E954" s="415" t="s">
        <v>81</v>
      </c>
      <c r="F954" s="109" t="s">
        <v>5459</v>
      </c>
      <c r="G954" s="109" t="s">
        <v>2007</v>
      </c>
      <c r="H954" s="109" t="s">
        <v>1593</v>
      </c>
      <c r="I954" s="110">
        <v>27</v>
      </c>
      <c r="J954" s="109" t="s">
        <v>2008</v>
      </c>
      <c r="K954" s="110">
        <v>0</v>
      </c>
      <c r="L954" s="109" t="str">
        <f>CONCATENATE(Táblázat2[[#This Row],[Hét típusa]],Táblázat2[[#This Row],[Órarendi információ]])</f>
        <v>++P:12:00-14:00(B tanterem I. (Magyar u.) (ÁB-0-3))</v>
      </c>
      <c r="M954" s="109" t="s">
        <v>1574</v>
      </c>
      <c r="N954" s="109" t="s">
        <v>1574</v>
      </c>
      <c r="O954" s="109"/>
      <c r="P954" s="109"/>
      <c r="Q954" s="111">
        <v>43984.490231481497</v>
      </c>
      <c r="R954" s="109" t="s">
        <v>2561</v>
      </c>
      <c r="S954" s="109" t="s">
        <v>3503</v>
      </c>
      <c r="T954" s="109" t="s">
        <v>3500</v>
      </c>
      <c r="U954" s="109" t="s">
        <v>3501</v>
      </c>
      <c r="V954" s="109" t="s">
        <v>4614</v>
      </c>
      <c r="W954" s="109" t="s">
        <v>4615</v>
      </c>
      <c r="X954" s="109"/>
      <c r="Y954" s="110">
        <v>0</v>
      </c>
      <c r="Z954" s="109"/>
      <c r="AA954" s="109" t="s">
        <v>5202</v>
      </c>
      <c r="AB954" s="109" t="s">
        <v>5202</v>
      </c>
      <c r="AC954" s="109" t="s">
        <v>166</v>
      </c>
      <c r="AD954" s="109" t="s">
        <v>5203</v>
      </c>
      <c r="AE954" s="110">
        <v>96</v>
      </c>
    </row>
    <row r="955" spans="1:31" x14ac:dyDescent="0.25">
      <c r="A955" s="109">
        <f>1*Táblázat2[[#This Row],[Órarendi igények]]</f>
        <v>497</v>
      </c>
      <c r="B955" s="109" t="s">
        <v>2005</v>
      </c>
      <c r="C955" s="109" t="s">
        <v>2257</v>
      </c>
      <c r="D955" s="109" t="s">
        <v>1602</v>
      </c>
      <c r="E955" s="415" t="s">
        <v>81</v>
      </c>
      <c r="F955" s="109" t="s">
        <v>5420</v>
      </c>
      <c r="G955" s="109" t="s">
        <v>2007</v>
      </c>
      <c r="H955" s="109" t="s">
        <v>1593</v>
      </c>
      <c r="I955" s="110">
        <v>27</v>
      </c>
      <c r="J955" s="109" t="s">
        <v>2008</v>
      </c>
      <c r="K955" s="110">
        <v>0</v>
      </c>
      <c r="L955" s="109" t="str">
        <f>CONCATENATE(Táblázat2[[#This Row],[Hét típusa]],Táblázat2[[#This Row],[Órarendi információ]])</f>
        <v>++CS:16:00-18:00(B gyakorló 07. (Kecskeméti u.) (ÁB-2-204))</v>
      </c>
      <c r="M955" s="109" t="s">
        <v>1574</v>
      </c>
      <c r="N955" s="109" t="s">
        <v>1574</v>
      </c>
      <c r="O955" s="109"/>
      <c r="P955" s="109"/>
      <c r="Q955" s="111">
        <v>43984.490243055603</v>
      </c>
      <c r="R955" s="109" t="s">
        <v>2605</v>
      </c>
      <c r="S955" s="109" t="s">
        <v>4617</v>
      </c>
      <c r="T955" s="109" t="s">
        <v>4626</v>
      </c>
      <c r="U955" s="109" t="s">
        <v>3502</v>
      </c>
      <c r="V955" s="109" t="s">
        <v>4653</v>
      </c>
      <c r="W955" s="109" t="s">
        <v>4615</v>
      </c>
      <c r="X955" s="109"/>
      <c r="Y955" s="110">
        <v>0</v>
      </c>
      <c r="Z955" s="109"/>
      <c r="AA955" s="109" t="s">
        <v>5210</v>
      </c>
      <c r="AB955" s="109" t="s">
        <v>5210</v>
      </c>
      <c r="AC955" s="109" t="s">
        <v>152</v>
      </c>
      <c r="AD955" s="109" t="s">
        <v>5211</v>
      </c>
      <c r="AE955" s="110">
        <v>60</v>
      </c>
    </row>
    <row r="956" spans="1:31" x14ac:dyDescent="0.25">
      <c r="A956" s="109">
        <f>1*Táblázat2[[#This Row],[Órarendi igények]]</f>
        <v>498</v>
      </c>
      <c r="B956" s="109" t="s">
        <v>2005</v>
      </c>
      <c r="C956" s="109" t="s">
        <v>2215</v>
      </c>
      <c r="D956" s="109" t="s">
        <v>1615</v>
      </c>
      <c r="E956" s="415" t="s">
        <v>82</v>
      </c>
      <c r="F956" s="109" t="s">
        <v>5378</v>
      </c>
      <c r="G956" s="109" t="s">
        <v>2007</v>
      </c>
      <c r="H956" s="109" t="s">
        <v>1593</v>
      </c>
      <c r="I956" s="110">
        <v>27</v>
      </c>
      <c r="J956" s="109" t="s">
        <v>2008</v>
      </c>
      <c r="K956" s="110">
        <v>0</v>
      </c>
      <c r="L956" s="109" t="str">
        <f>CONCATENATE(Táblázat2[[#This Row],[Hét típusa]],Táblázat2[[#This Row],[Órarendi információ]])</f>
        <v>--K:16:00-18:00(A tanterem II. (Dósa auditórium) (ÁA-1-109))</v>
      </c>
      <c r="M956" s="109" t="s">
        <v>1574</v>
      </c>
      <c r="N956" s="109" t="s">
        <v>1574</v>
      </c>
      <c r="O956" s="109"/>
      <c r="P956" s="109"/>
      <c r="Q956" s="111">
        <v>43984.490243055603</v>
      </c>
      <c r="R956" s="109" t="s">
        <v>2562</v>
      </c>
      <c r="S956" s="109" t="s">
        <v>4635</v>
      </c>
      <c r="T956" s="109" t="s">
        <v>4626</v>
      </c>
      <c r="U956" s="109" t="s">
        <v>3502</v>
      </c>
      <c r="V956" s="109" t="s">
        <v>3597</v>
      </c>
      <c r="W956" s="109" t="s">
        <v>4663</v>
      </c>
      <c r="X956" s="109"/>
      <c r="Y956" s="110">
        <v>0</v>
      </c>
      <c r="Z956" s="109"/>
      <c r="AA956" s="109" t="s">
        <v>5198</v>
      </c>
      <c r="AB956" s="109" t="s">
        <v>5198</v>
      </c>
      <c r="AC956" s="109" t="s">
        <v>138</v>
      </c>
      <c r="AD956" s="109" t="s">
        <v>5199</v>
      </c>
      <c r="AE956" s="110">
        <v>200</v>
      </c>
    </row>
    <row r="957" spans="1:31" x14ac:dyDescent="0.25">
      <c r="A957" s="109">
        <f>1*Táblázat2[[#This Row],[Órarendi igények]]</f>
        <v>499</v>
      </c>
      <c r="B957" s="109" t="s">
        <v>2005</v>
      </c>
      <c r="C957" s="109" t="s">
        <v>2156</v>
      </c>
      <c r="D957" s="109" t="s">
        <v>1666</v>
      </c>
      <c r="E957" s="415" t="s">
        <v>81</v>
      </c>
      <c r="F957" s="109" t="s">
        <v>5435</v>
      </c>
      <c r="G957" s="109" t="s">
        <v>2007</v>
      </c>
      <c r="H957" s="109" t="s">
        <v>1593</v>
      </c>
      <c r="I957" s="110">
        <v>27</v>
      </c>
      <c r="J957" s="109" t="s">
        <v>2008</v>
      </c>
      <c r="K957" s="110">
        <v>0</v>
      </c>
      <c r="L957" s="109" t="str">
        <f>CONCATENATE(Táblázat2[[#This Row],[Hét típusa]],Táblázat2[[#This Row],[Órarendi információ]])</f>
        <v>++SZE:16:00-18:00(B tanterem I. (Magyar u.) (ÁB-0-3))</v>
      </c>
      <c r="M957" s="109" t="s">
        <v>1574</v>
      </c>
      <c r="N957" s="109" t="s">
        <v>1574</v>
      </c>
      <c r="O957" s="109"/>
      <c r="P957" s="109"/>
      <c r="Q957" s="111">
        <v>43984.490243055603</v>
      </c>
      <c r="R957" s="109" t="s">
        <v>2481</v>
      </c>
      <c r="S957" s="109" t="s">
        <v>4629</v>
      </c>
      <c r="T957" s="109" t="s">
        <v>4626</v>
      </c>
      <c r="U957" s="109" t="s">
        <v>3502</v>
      </c>
      <c r="V957" s="109" t="s">
        <v>4614</v>
      </c>
      <c r="W957" s="109" t="s">
        <v>4615</v>
      </c>
      <c r="X957" s="109"/>
      <c r="Y957" s="110">
        <v>0</v>
      </c>
      <c r="Z957" s="109"/>
      <c r="AA957" s="109" t="s">
        <v>5202</v>
      </c>
      <c r="AB957" s="109" t="s">
        <v>5202</v>
      </c>
      <c r="AC957" s="109" t="s">
        <v>166</v>
      </c>
      <c r="AD957" s="109" t="s">
        <v>5203</v>
      </c>
      <c r="AE957" s="110">
        <v>96</v>
      </c>
    </row>
    <row r="958" spans="1:31" x14ac:dyDescent="0.25">
      <c r="A958" s="109">
        <f>1*Táblázat2[[#This Row],[Órarendi igények]]</f>
        <v>500</v>
      </c>
      <c r="B958" s="109" t="s">
        <v>2005</v>
      </c>
      <c r="C958" s="109" t="s">
        <v>2132</v>
      </c>
      <c r="D958" s="109" t="s">
        <v>1619</v>
      </c>
      <c r="E958" s="415" t="s">
        <v>82</v>
      </c>
      <c r="F958" s="109" t="s">
        <v>5389</v>
      </c>
      <c r="G958" s="109" t="s">
        <v>2007</v>
      </c>
      <c r="H958" s="109" t="s">
        <v>1593</v>
      </c>
      <c r="I958" s="110">
        <v>27</v>
      </c>
      <c r="J958" s="109" t="s">
        <v>2008</v>
      </c>
      <c r="K958" s="110">
        <v>0</v>
      </c>
      <c r="L958" s="109" t="str">
        <f>CONCATENATE(Táblázat2[[#This Row],[Hét típusa]],Táblázat2[[#This Row],[Órarendi információ]])</f>
        <v>--P:08:00-10:00(A tanterem II. (Dósa auditórium) (ÁA-1-109))</v>
      </c>
      <c r="M958" s="109" t="s">
        <v>1574</v>
      </c>
      <c r="N958" s="109" t="s">
        <v>1574</v>
      </c>
      <c r="O958" s="109"/>
      <c r="P958" s="109"/>
      <c r="Q958" s="111">
        <v>43984.490243055603</v>
      </c>
      <c r="R958" s="109" t="s">
        <v>2563</v>
      </c>
      <c r="S958" s="109" t="s">
        <v>3503</v>
      </c>
      <c r="T958" s="109" t="s">
        <v>4632</v>
      </c>
      <c r="U958" s="109" t="s">
        <v>3505</v>
      </c>
      <c r="V958" s="109" t="s">
        <v>3597</v>
      </c>
      <c r="W958" s="109" t="s">
        <v>4663</v>
      </c>
      <c r="X958" s="109"/>
      <c r="Y958" s="110">
        <v>0</v>
      </c>
      <c r="Z958" s="109"/>
      <c r="AA958" s="109" t="s">
        <v>5198</v>
      </c>
      <c r="AB958" s="109" t="s">
        <v>5198</v>
      </c>
      <c r="AC958" s="109" t="s">
        <v>138</v>
      </c>
      <c r="AD958" s="109" t="s">
        <v>5199</v>
      </c>
      <c r="AE958" s="110">
        <v>200</v>
      </c>
    </row>
    <row r="959" spans="1:31" x14ac:dyDescent="0.25">
      <c r="A959" s="109">
        <f>1*Táblázat2[[#This Row],[Órarendi igények]]</f>
        <v>501</v>
      </c>
      <c r="B959" s="109" t="s">
        <v>2005</v>
      </c>
      <c r="C959" s="109" t="s">
        <v>2216</v>
      </c>
      <c r="D959" s="109" t="s">
        <v>1621</v>
      </c>
      <c r="E959" s="415" t="s">
        <v>82</v>
      </c>
      <c r="F959" s="109" t="s">
        <v>5388</v>
      </c>
      <c r="G959" s="109" t="s">
        <v>2007</v>
      </c>
      <c r="H959" s="109" t="s">
        <v>1593</v>
      </c>
      <c r="I959" s="110">
        <v>27</v>
      </c>
      <c r="J959" s="109" t="s">
        <v>2008</v>
      </c>
      <c r="K959" s="110">
        <v>0</v>
      </c>
      <c r="L959" s="109" t="str">
        <f>CONCATENATE(Táblázat2[[#This Row],[Hét típusa]],Táblázat2[[#This Row],[Órarendi információ]])</f>
        <v>--P:10:00-12:00(A tanterem II. (Dósa auditórium) (ÁA-1-109))</v>
      </c>
      <c r="M959" s="109" t="s">
        <v>1574</v>
      </c>
      <c r="N959" s="109" t="s">
        <v>1574</v>
      </c>
      <c r="O959" s="109"/>
      <c r="P959" s="109"/>
      <c r="Q959" s="111">
        <v>43984.4902546296</v>
      </c>
      <c r="R959" s="109" t="s">
        <v>2563</v>
      </c>
      <c r="S959" s="109" t="s">
        <v>3503</v>
      </c>
      <c r="T959" s="109" t="s">
        <v>3505</v>
      </c>
      <c r="U959" s="109" t="s">
        <v>3500</v>
      </c>
      <c r="V959" s="109" t="s">
        <v>3597</v>
      </c>
      <c r="W959" s="109" t="s">
        <v>4663</v>
      </c>
      <c r="X959" s="109"/>
      <c r="Y959" s="110">
        <v>0</v>
      </c>
      <c r="Z959" s="109"/>
      <c r="AA959" s="109" t="s">
        <v>5198</v>
      </c>
      <c r="AB959" s="109" t="s">
        <v>5198</v>
      </c>
      <c r="AC959" s="109" t="s">
        <v>138</v>
      </c>
      <c r="AD959" s="109" t="s">
        <v>5199</v>
      </c>
      <c r="AE959" s="110">
        <v>200</v>
      </c>
    </row>
    <row r="960" spans="1:31" x14ac:dyDescent="0.25">
      <c r="A960" s="109">
        <f>1*Táblázat2[[#This Row],[Órarendi igények]]</f>
        <v>502</v>
      </c>
      <c r="B960" s="109" t="s">
        <v>2005</v>
      </c>
      <c r="C960" s="109" t="s">
        <v>2217</v>
      </c>
      <c r="D960" s="109" t="s">
        <v>1654</v>
      </c>
      <c r="E960" s="415" t="s">
        <v>82</v>
      </c>
      <c r="F960" s="109" t="s">
        <v>5366</v>
      </c>
      <c r="G960" s="109" t="s">
        <v>2007</v>
      </c>
      <c r="H960" s="109" t="s">
        <v>1593</v>
      </c>
      <c r="I960" s="110">
        <v>27</v>
      </c>
      <c r="J960" s="109" t="s">
        <v>2008</v>
      </c>
      <c r="K960" s="110">
        <v>0</v>
      </c>
      <c r="L960" s="109" t="str">
        <f>CONCATENATE(Táblázat2[[#This Row],[Hét típusa]],Táblázat2[[#This Row],[Órarendi információ]])</f>
        <v>--CS:16:00-18:00(B gyakorló 07. (Kecskeméti u.) (ÁB-2-204))</v>
      </c>
      <c r="M960" s="109" t="s">
        <v>1574</v>
      </c>
      <c r="N960" s="109" t="s">
        <v>1574</v>
      </c>
      <c r="O960" s="109"/>
      <c r="P960" s="109"/>
      <c r="Q960" s="111">
        <v>43984.4902546296</v>
      </c>
      <c r="R960" s="109" t="s">
        <v>2605</v>
      </c>
      <c r="S960" s="109" t="s">
        <v>4617</v>
      </c>
      <c r="T960" s="109" t="s">
        <v>4626</v>
      </c>
      <c r="U960" s="109" t="s">
        <v>3502</v>
      </c>
      <c r="V960" s="109" t="s">
        <v>4653</v>
      </c>
      <c r="W960" s="109" t="s">
        <v>4663</v>
      </c>
      <c r="X960" s="109"/>
      <c r="Y960" s="110">
        <v>0</v>
      </c>
      <c r="Z960" s="109"/>
      <c r="AA960" s="109" t="s">
        <v>5210</v>
      </c>
      <c r="AB960" s="109" t="s">
        <v>5210</v>
      </c>
      <c r="AC960" s="109" t="s">
        <v>152</v>
      </c>
      <c r="AD960" s="109" t="s">
        <v>5211</v>
      </c>
      <c r="AE960" s="110">
        <v>60</v>
      </c>
    </row>
    <row r="961" spans="1:31" x14ac:dyDescent="0.25">
      <c r="A961" s="109">
        <f>1*Táblázat2[[#This Row],[Órarendi igények]]</f>
        <v>503</v>
      </c>
      <c r="B961" s="109" t="s">
        <v>2005</v>
      </c>
      <c r="C961" s="109" t="s">
        <v>2006</v>
      </c>
      <c r="D961" s="109" t="s">
        <v>1661</v>
      </c>
      <c r="E961" s="415" t="s">
        <v>82</v>
      </c>
      <c r="F961" s="109" t="s">
        <v>5343</v>
      </c>
      <c r="G961" s="109" t="s">
        <v>2007</v>
      </c>
      <c r="H961" s="109" t="s">
        <v>1593</v>
      </c>
      <c r="I961" s="110">
        <v>27</v>
      </c>
      <c r="J961" s="109" t="s">
        <v>2008</v>
      </c>
      <c r="K961" s="110">
        <v>0</v>
      </c>
      <c r="L961" s="109" t="str">
        <f>CONCATENATE(Táblázat2[[#This Row],[Hét típusa]],Táblázat2[[#This Row],[Órarendi információ]])</f>
        <v>--H:10:00-12:00(A tanterem VII. (Nagy Ernő auditórium) (ÁA-2,5-305))</v>
      </c>
      <c r="M961" s="109" t="s">
        <v>1574</v>
      </c>
      <c r="N961" s="109" t="s">
        <v>1574</v>
      </c>
      <c r="O961" s="109"/>
      <c r="P961" s="109"/>
      <c r="Q961" s="111">
        <v>43984.4902546296</v>
      </c>
      <c r="R961" s="109" t="s">
        <v>2472</v>
      </c>
      <c r="S961" s="109" t="s">
        <v>4623</v>
      </c>
      <c r="T961" s="109" t="s">
        <v>3505</v>
      </c>
      <c r="U961" s="109" t="s">
        <v>3500</v>
      </c>
      <c r="V961" s="109" t="s">
        <v>4640</v>
      </c>
      <c r="W961" s="109" t="s">
        <v>4663</v>
      </c>
      <c r="X961" s="109"/>
      <c r="Y961" s="110">
        <v>0</v>
      </c>
      <c r="Z961" s="109"/>
      <c r="AA961" s="109" t="s">
        <v>5212</v>
      </c>
      <c r="AB961" s="109" t="s">
        <v>5212</v>
      </c>
      <c r="AC961" s="109" t="s">
        <v>144</v>
      </c>
      <c r="AD961" s="109" t="s">
        <v>5213</v>
      </c>
      <c r="AE961" s="110">
        <v>480</v>
      </c>
    </row>
    <row r="962" spans="1:31" x14ac:dyDescent="0.25">
      <c r="A962" s="109">
        <f>1*Táblázat2[[#This Row],[Órarendi igények]]</f>
        <v>504</v>
      </c>
      <c r="B962" s="109" t="s">
        <v>2005</v>
      </c>
      <c r="C962" s="109" t="s">
        <v>2185</v>
      </c>
      <c r="D962" s="109" t="s">
        <v>1606</v>
      </c>
      <c r="E962" s="415" t="s">
        <v>81</v>
      </c>
      <c r="F962" s="109" t="s">
        <v>5447</v>
      </c>
      <c r="G962" s="109" t="s">
        <v>2007</v>
      </c>
      <c r="H962" s="109" t="s">
        <v>1593</v>
      </c>
      <c r="I962" s="110">
        <v>27</v>
      </c>
      <c r="J962" s="109" t="s">
        <v>2008</v>
      </c>
      <c r="K962" s="110">
        <v>0</v>
      </c>
      <c r="L962" s="109" t="str">
        <f>CONCATENATE(Táblázat2[[#This Row],[Hét típusa]],Táblázat2[[#This Row],[Órarendi információ]])</f>
        <v>++K:16:00-18:00(A tanterem II. (Dósa auditórium) (ÁA-1-109))</v>
      </c>
      <c r="M962" s="109" t="s">
        <v>1574</v>
      </c>
      <c r="N962" s="109" t="s">
        <v>1574</v>
      </c>
      <c r="O962" s="109"/>
      <c r="P962" s="109"/>
      <c r="Q962" s="111">
        <v>43984.4902546296</v>
      </c>
      <c r="R962" s="109" t="s">
        <v>2562</v>
      </c>
      <c r="S962" s="109" t="s">
        <v>4635</v>
      </c>
      <c r="T962" s="109" t="s">
        <v>4626</v>
      </c>
      <c r="U962" s="109" t="s">
        <v>3502</v>
      </c>
      <c r="V962" s="109" t="s">
        <v>3597</v>
      </c>
      <c r="W962" s="109" t="s">
        <v>4615</v>
      </c>
      <c r="X962" s="109"/>
      <c r="Y962" s="110">
        <v>0</v>
      </c>
      <c r="Z962" s="109"/>
      <c r="AA962" s="109" t="s">
        <v>5198</v>
      </c>
      <c r="AB962" s="109" t="s">
        <v>5198</v>
      </c>
      <c r="AC962" s="109" t="s">
        <v>138</v>
      </c>
      <c r="AD962" s="109" t="s">
        <v>5199</v>
      </c>
      <c r="AE962" s="110">
        <v>200</v>
      </c>
    </row>
    <row r="963" spans="1:31" x14ac:dyDescent="0.25">
      <c r="A963" s="109">
        <f>1*Táblázat2[[#This Row],[Órarendi igények]]</f>
        <v>505</v>
      </c>
      <c r="B963" s="109" t="s">
        <v>2005</v>
      </c>
      <c r="C963" s="109" t="s">
        <v>2059</v>
      </c>
      <c r="D963" s="109" t="s">
        <v>1656</v>
      </c>
      <c r="E963" s="415" t="s">
        <v>82</v>
      </c>
      <c r="F963" s="109" t="s">
        <v>5412</v>
      </c>
      <c r="G963" s="109" t="s">
        <v>2007</v>
      </c>
      <c r="H963" s="109" t="s">
        <v>1593</v>
      </c>
      <c r="I963" s="110">
        <v>27</v>
      </c>
      <c r="J963" s="109" t="s">
        <v>2008</v>
      </c>
      <c r="K963" s="110">
        <v>0</v>
      </c>
      <c r="L963" s="109" t="str">
        <f>CONCATENATE(Táblázat2[[#This Row],[Hét típusa]],Táblázat2[[#This Row],[Órarendi információ]])</f>
        <v>--CS:16:00-18:00(A tanterem II. (Dósa auditórium) (ÁA-1-109))</v>
      </c>
      <c r="M963" s="109" t="s">
        <v>1574</v>
      </c>
      <c r="N963" s="109" t="s">
        <v>1574</v>
      </c>
      <c r="O963" s="109"/>
      <c r="P963" s="109"/>
      <c r="Q963" s="111">
        <v>43984.4902546296</v>
      </c>
      <c r="R963" s="109" t="s">
        <v>2646</v>
      </c>
      <c r="S963" s="109" t="s">
        <v>4617</v>
      </c>
      <c r="T963" s="109" t="s">
        <v>4626</v>
      </c>
      <c r="U963" s="109" t="s">
        <v>3502</v>
      </c>
      <c r="V963" s="109" t="s">
        <v>3597</v>
      </c>
      <c r="W963" s="109" t="s">
        <v>4663</v>
      </c>
      <c r="X963" s="109"/>
      <c r="Y963" s="110">
        <v>0</v>
      </c>
      <c r="Z963" s="109"/>
      <c r="AA963" s="109" t="s">
        <v>5198</v>
      </c>
      <c r="AB963" s="109" t="s">
        <v>5198</v>
      </c>
      <c r="AC963" s="109" t="s">
        <v>138</v>
      </c>
      <c r="AD963" s="109" t="s">
        <v>5199</v>
      </c>
      <c r="AE963" s="110">
        <v>200</v>
      </c>
    </row>
    <row r="964" spans="1:31" x14ac:dyDescent="0.25">
      <c r="A964" s="109">
        <f>1*Táblázat2[[#This Row],[Órarendi igények]]</f>
        <v>506</v>
      </c>
      <c r="B964" s="109" t="s">
        <v>2005</v>
      </c>
      <c r="C964" s="109" t="s">
        <v>3150</v>
      </c>
      <c r="D964" s="109" t="s">
        <v>3058</v>
      </c>
      <c r="E964" s="109"/>
      <c r="F964" s="109" t="s">
        <v>5131</v>
      </c>
      <c r="G964" s="109" t="s">
        <v>3151</v>
      </c>
      <c r="H964" s="109" t="s">
        <v>1573</v>
      </c>
      <c r="I964" s="110">
        <v>777</v>
      </c>
      <c r="J964" s="109" t="s">
        <v>1338</v>
      </c>
      <c r="K964" s="110">
        <v>0</v>
      </c>
      <c r="L964" s="109" t="str">
        <f>CONCATENATE(Táblázat2[[#This Row],[Hét típusa]],Táblázat2[[#This Row],[Órarendi információ]])</f>
        <v>CS:16:00-18:00(A gyakorló 15. (könyvtár) (ÁA-0,5-122/a))</v>
      </c>
      <c r="M964" s="109" t="s">
        <v>1574</v>
      </c>
      <c r="N964" s="109" t="s">
        <v>1574</v>
      </c>
      <c r="O964" s="109" t="s">
        <v>5311</v>
      </c>
      <c r="P964" s="109" t="s">
        <v>5314</v>
      </c>
      <c r="Q964" s="111">
        <v>43991.6639699074</v>
      </c>
      <c r="R964" s="109" t="s">
        <v>3152</v>
      </c>
      <c r="S964" s="109" t="s">
        <v>4617</v>
      </c>
      <c r="T964" s="109" t="s">
        <v>4626</v>
      </c>
      <c r="U964" s="109" t="s">
        <v>3502</v>
      </c>
      <c r="V964" s="109" t="s">
        <v>4906</v>
      </c>
      <c r="W964" s="109" t="s">
        <v>4619</v>
      </c>
      <c r="X964" s="109"/>
      <c r="Y964" s="110">
        <v>0</v>
      </c>
      <c r="Z964" s="109"/>
      <c r="AA964" s="109" t="s">
        <v>5262</v>
      </c>
      <c r="AB964" s="109" t="s">
        <v>5262</v>
      </c>
      <c r="AC964" s="109" t="s">
        <v>5263</v>
      </c>
      <c r="AD964" s="109" t="s">
        <v>5264</v>
      </c>
      <c r="AE964" s="110">
        <v>20</v>
      </c>
    </row>
    <row r="965" spans="1:31" x14ac:dyDescent="0.25">
      <c r="A965" s="109">
        <f>1*Táblázat2[[#This Row],[Órarendi igények]]</f>
        <v>507</v>
      </c>
      <c r="B965" s="109" t="s">
        <v>2005</v>
      </c>
      <c r="C965" s="109" t="s">
        <v>3441</v>
      </c>
      <c r="D965" s="109" t="s">
        <v>3054</v>
      </c>
      <c r="E965" s="109"/>
      <c r="F965" s="109" t="s">
        <v>5121</v>
      </c>
      <c r="G965" s="109" t="s">
        <v>3442</v>
      </c>
      <c r="H965" s="109" t="s">
        <v>1573</v>
      </c>
      <c r="I965" s="110">
        <v>15</v>
      </c>
      <c r="J965" s="109" t="s">
        <v>1334</v>
      </c>
      <c r="K965" s="110">
        <v>0</v>
      </c>
      <c r="L965" s="109" t="str">
        <f>CONCATENATE(Táblázat2[[#This Row],[Hét típusa]],Táblázat2[[#This Row],[Órarendi információ]])</f>
        <v>K:16:00-18:00(A gyakorló 06. (ÁA-0,5-0))</v>
      </c>
      <c r="M965" s="109" t="s">
        <v>1574</v>
      </c>
      <c r="N965" s="109" t="s">
        <v>1574</v>
      </c>
      <c r="O965" s="109"/>
      <c r="P965" s="109" t="s">
        <v>3562</v>
      </c>
      <c r="Q965" s="111">
        <v>43997.790856481501</v>
      </c>
      <c r="R965" s="109" t="s">
        <v>3525</v>
      </c>
      <c r="S965" s="109" t="s">
        <v>4635</v>
      </c>
      <c r="T965" s="109" t="s">
        <v>4626</v>
      </c>
      <c r="U965" s="109" t="s">
        <v>3502</v>
      </c>
      <c r="V965" s="109" t="s">
        <v>4999</v>
      </c>
      <c r="W965" s="109" t="s">
        <v>4619</v>
      </c>
      <c r="X965" s="109"/>
      <c r="Y965" s="110">
        <v>0</v>
      </c>
      <c r="Z965" s="109"/>
      <c r="AA965" s="109" t="s">
        <v>5224</v>
      </c>
      <c r="AB965" s="109" t="s">
        <v>5224</v>
      </c>
      <c r="AC965" s="109" t="s">
        <v>115</v>
      </c>
      <c r="AD965" s="109" t="s">
        <v>5225</v>
      </c>
      <c r="AE965" s="110">
        <v>30</v>
      </c>
    </row>
    <row r="966" spans="1:31" x14ac:dyDescent="0.25">
      <c r="A966" s="109">
        <f>1*Táblázat2[[#This Row],[Órarendi igények]]</f>
        <v>508</v>
      </c>
      <c r="B966" s="109" t="s">
        <v>2005</v>
      </c>
      <c r="C966" s="109" t="s">
        <v>3057</v>
      </c>
      <c r="D966" s="109" t="s">
        <v>3058</v>
      </c>
      <c r="E966" s="109"/>
      <c r="F966" s="109"/>
      <c r="G966" s="109" t="s">
        <v>3059</v>
      </c>
      <c r="H966" s="109" t="s">
        <v>1573</v>
      </c>
      <c r="I966" s="110">
        <v>777</v>
      </c>
      <c r="J966" s="109" t="s">
        <v>3060</v>
      </c>
      <c r="K966" s="110">
        <v>0</v>
      </c>
      <c r="L966" s="109" t="s">
        <v>1574</v>
      </c>
      <c r="M966" s="109" t="s">
        <v>1574</v>
      </c>
      <c r="N966" s="109" t="s">
        <v>1574</v>
      </c>
      <c r="O966" s="109" t="s">
        <v>5311</v>
      </c>
      <c r="P966" s="109" t="s">
        <v>5312</v>
      </c>
      <c r="Q966" s="111">
        <v>43991.6629861111</v>
      </c>
      <c r="R966" s="109" t="s">
        <v>2481</v>
      </c>
      <c r="S966" s="109"/>
      <c r="T966" s="109"/>
      <c r="U966" s="109"/>
      <c r="V966" s="109"/>
      <c r="W966" s="109"/>
      <c r="X966" s="109"/>
      <c r="Y966" s="110">
        <v>0</v>
      </c>
      <c r="Z966" s="109"/>
      <c r="AA966" s="109"/>
      <c r="AB966" s="109"/>
      <c r="AC966" s="109"/>
      <c r="AD966" s="109"/>
      <c r="AE966" s="110"/>
    </row>
    <row r="967" spans="1:31" x14ac:dyDescent="0.25">
      <c r="A967" s="109">
        <f>1*Táblázat2[[#This Row],[Órarendi igények]]</f>
        <v>510</v>
      </c>
      <c r="B967" s="109" t="s">
        <v>2005</v>
      </c>
      <c r="C967" s="109" t="s">
        <v>2714</v>
      </c>
      <c r="D967" s="109" t="s">
        <v>1571</v>
      </c>
      <c r="E967" s="109"/>
      <c r="F967" s="109"/>
      <c r="G967" s="109" t="s">
        <v>2715</v>
      </c>
      <c r="H967" s="109" t="s">
        <v>1573</v>
      </c>
      <c r="I967" s="110">
        <v>666</v>
      </c>
      <c r="J967" s="109" t="s">
        <v>842</v>
      </c>
      <c r="K967" s="110">
        <v>0</v>
      </c>
      <c r="L967" s="109" t="s">
        <v>1574</v>
      </c>
      <c r="M967" s="109" t="s">
        <v>1574</v>
      </c>
      <c r="N967" s="109" t="s">
        <v>1574</v>
      </c>
      <c r="O967" s="109"/>
      <c r="P967" s="109"/>
      <c r="Q967" s="111">
        <v>43990.534131944398</v>
      </c>
      <c r="R967" s="109" t="s">
        <v>2716</v>
      </c>
      <c r="S967" s="109"/>
      <c r="T967" s="109"/>
      <c r="U967" s="109"/>
      <c r="V967" s="109"/>
      <c r="W967" s="109"/>
      <c r="X967" s="109"/>
      <c r="Y967" s="110">
        <v>0</v>
      </c>
      <c r="Z967" s="109"/>
      <c r="AA967" s="109"/>
      <c r="AB967" s="109"/>
      <c r="AC967" s="109"/>
      <c r="AD967" s="109"/>
      <c r="AE967" s="110"/>
    </row>
    <row r="968" spans="1:31" x14ac:dyDescent="0.25">
      <c r="A968" s="109">
        <f>1*Táblázat2[[#This Row],[Órarendi igények]]</f>
        <v>511</v>
      </c>
      <c r="B968" s="109" t="s">
        <v>2005</v>
      </c>
      <c r="C968" s="109" t="s">
        <v>2133</v>
      </c>
      <c r="D968" s="109" t="s">
        <v>1571</v>
      </c>
      <c r="E968" s="109"/>
      <c r="F968" s="109"/>
      <c r="G968" s="109" t="s">
        <v>2134</v>
      </c>
      <c r="H968" s="109" t="s">
        <v>1573</v>
      </c>
      <c r="I968" s="110">
        <v>666</v>
      </c>
      <c r="J968" s="109" t="s">
        <v>842</v>
      </c>
      <c r="K968" s="110">
        <v>0</v>
      </c>
      <c r="L968" s="109" t="s">
        <v>1574</v>
      </c>
      <c r="M968" s="109" t="s">
        <v>1574</v>
      </c>
      <c r="N968" s="109" t="s">
        <v>1574</v>
      </c>
      <c r="O968" s="109"/>
      <c r="P968" s="109"/>
      <c r="Q968" s="111">
        <v>43984.501354166699</v>
      </c>
      <c r="R968" s="109" t="s">
        <v>2520</v>
      </c>
      <c r="S968" s="109"/>
      <c r="T968" s="109"/>
      <c r="U968" s="109"/>
      <c r="V968" s="109"/>
      <c r="W968" s="109"/>
      <c r="X968" s="109"/>
      <c r="Y968" s="110">
        <v>0</v>
      </c>
      <c r="Z968" s="109"/>
      <c r="AA968" s="109"/>
      <c r="AB968" s="109"/>
      <c r="AC968" s="109"/>
      <c r="AD968" s="109"/>
      <c r="AE968" s="110"/>
    </row>
    <row r="969" spans="1:31" x14ac:dyDescent="0.25">
      <c r="A969" s="109">
        <f>1*Táblázat2[[#This Row],[Órarendi igények]]</f>
        <v>512</v>
      </c>
      <c r="B969" s="109" t="s">
        <v>2005</v>
      </c>
      <c r="C969" s="109" t="s">
        <v>2061</v>
      </c>
      <c r="D969" s="109" t="s">
        <v>2062</v>
      </c>
      <c r="E969" s="109"/>
      <c r="F969" s="109"/>
      <c r="G969" s="109" t="s">
        <v>2011</v>
      </c>
      <c r="H969" s="109" t="s">
        <v>1593</v>
      </c>
      <c r="I969" s="110">
        <v>555</v>
      </c>
      <c r="J969" s="109" t="s">
        <v>2012</v>
      </c>
      <c r="K969" s="110">
        <v>0</v>
      </c>
      <c r="L969" s="109" t="s">
        <v>1574</v>
      </c>
      <c r="M969" s="109" t="s">
        <v>1574</v>
      </c>
      <c r="N969" s="109" t="s">
        <v>1574</v>
      </c>
      <c r="O969" s="109"/>
      <c r="P969" s="109"/>
      <c r="Q969" s="111">
        <v>43984.522951388899</v>
      </c>
      <c r="R969" s="109"/>
      <c r="S969" s="109"/>
      <c r="T969" s="109"/>
      <c r="U969" s="109"/>
      <c r="V969" s="109"/>
      <c r="W969" s="109"/>
      <c r="X969" s="109"/>
      <c r="Y969" s="110">
        <v>0</v>
      </c>
      <c r="Z969" s="109"/>
      <c r="AA969" s="109"/>
      <c r="AB969" s="109"/>
      <c r="AC969" s="109"/>
      <c r="AD969" s="109"/>
      <c r="AE969" s="110"/>
    </row>
    <row r="970" spans="1:31" x14ac:dyDescent="0.25">
      <c r="A970" s="109">
        <f>1*Táblázat2[[#This Row],[Órarendi igények]]</f>
        <v>513</v>
      </c>
      <c r="B970" s="109" t="s">
        <v>2005</v>
      </c>
      <c r="C970" s="109" t="s">
        <v>2186</v>
      </c>
      <c r="D970" s="109" t="s">
        <v>1634</v>
      </c>
      <c r="E970" s="415" t="s">
        <v>81</v>
      </c>
      <c r="F970" s="109" t="s">
        <v>5454</v>
      </c>
      <c r="G970" s="109" t="s">
        <v>2011</v>
      </c>
      <c r="H970" s="109" t="s">
        <v>1593</v>
      </c>
      <c r="I970" s="110">
        <v>25</v>
      </c>
      <c r="J970" s="109" t="s">
        <v>2012</v>
      </c>
      <c r="K970" s="110">
        <v>0</v>
      </c>
      <c r="L970" s="109" t="str">
        <f>CONCATENATE(Táblázat2[[#This Row],[Hét típusa]],Táblázat2[[#This Row],[Órarendi információ]])</f>
        <v>++P:08:00-10:00(B tanterem I. (Magyar u.) (ÁB-0-3))</v>
      </c>
      <c r="M970" s="109" t="s">
        <v>1574</v>
      </c>
      <c r="N970" s="109" t="s">
        <v>1574</v>
      </c>
      <c r="O970" s="109"/>
      <c r="P970" s="109"/>
      <c r="Q970" s="111">
        <v>43984.523611111101</v>
      </c>
      <c r="R970" s="109" t="s">
        <v>2561</v>
      </c>
      <c r="S970" s="109" t="s">
        <v>3503</v>
      </c>
      <c r="T970" s="109" t="s">
        <v>4632</v>
      </c>
      <c r="U970" s="109" t="s">
        <v>3505</v>
      </c>
      <c r="V970" s="109" t="s">
        <v>4614</v>
      </c>
      <c r="W970" s="109" t="s">
        <v>4615</v>
      </c>
      <c r="X970" s="109"/>
      <c r="Y970" s="110">
        <v>0</v>
      </c>
      <c r="Z970" s="109"/>
      <c r="AA970" s="109" t="s">
        <v>5202</v>
      </c>
      <c r="AB970" s="109" t="s">
        <v>5202</v>
      </c>
      <c r="AC970" s="109" t="s">
        <v>166</v>
      </c>
      <c r="AD970" s="109" t="s">
        <v>5203</v>
      </c>
      <c r="AE970" s="110">
        <v>96</v>
      </c>
    </row>
    <row r="971" spans="1:31" x14ac:dyDescent="0.25">
      <c r="A971" s="109">
        <f>1*Táblázat2[[#This Row],[Órarendi igények]]</f>
        <v>514</v>
      </c>
      <c r="B971" s="109" t="s">
        <v>2005</v>
      </c>
      <c r="C971" s="109" t="s">
        <v>2135</v>
      </c>
      <c r="D971" s="109" t="s">
        <v>1652</v>
      </c>
      <c r="E971" s="415" t="s">
        <v>81</v>
      </c>
      <c r="F971" s="109" t="s">
        <v>5479</v>
      </c>
      <c r="G971" s="109" t="s">
        <v>2011</v>
      </c>
      <c r="H971" s="109" t="s">
        <v>1593</v>
      </c>
      <c r="I971" s="110">
        <v>25</v>
      </c>
      <c r="J971" s="109" t="s">
        <v>2012</v>
      </c>
      <c r="K971" s="110">
        <v>0</v>
      </c>
      <c r="L971" s="109" t="str">
        <f>CONCATENATE(Táblázat2[[#This Row],[Hét típusa]],Táblázat2[[#This Row],[Órarendi információ]])</f>
        <v>++K:16:00-18:00(A tanterem I. (Somló auditórium) (ÁA-1-106))</v>
      </c>
      <c r="M971" s="109" t="s">
        <v>1574</v>
      </c>
      <c r="N971" s="109" t="s">
        <v>1574</v>
      </c>
      <c r="O971" s="109"/>
      <c r="P971" s="109"/>
      <c r="Q971" s="111">
        <v>43984.523622685199</v>
      </c>
      <c r="R971" s="109" t="s">
        <v>2480</v>
      </c>
      <c r="S971" s="109" t="s">
        <v>4635</v>
      </c>
      <c r="T971" s="109" t="s">
        <v>4626</v>
      </c>
      <c r="U971" s="109" t="s">
        <v>3502</v>
      </c>
      <c r="V971" s="109" t="s">
        <v>4649</v>
      </c>
      <c r="W971" s="109" t="s">
        <v>4615</v>
      </c>
      <c r="X971" s="109"/>
      <c r="Y971" s="110">
        <v>0</v>
      </c>
      <c r="Z971" s="109"/>
      <c r="AA971" s="109" t="s">
        <v>5206</v>
      </c>
      <c r="AB971" s="109" t="s">
        <v>5206</v>
      </c>
      <c r="AC971" s="109" t="s">
        <v>137</v>
      </c>
      <c r="AD971" s="109" t="s">
        <v>5207</v>
      </c>
      <c r="AE971" s="110">
        <v>200</v>
      </c>
    </row>
    <row r="972" spans="1:31" x14ac:dyDescent="0.25">
      <c r="A972" s="109">
        <f>1*Táblázat2[[#This Row],[Órarendi igények]]</f>
        <v>515</v>
      </c>
      <c r="B972" s="109" t="s">
        <v>2005</v>
      </c>
      <c r="C972" s="109" t="s">
        <v>2187</v>
      </c>
      <c r="D972" s="109" t="s">
        <v>1664</v>
      </c>
      <c r="E972" s="415" t="s">
        <v>82</v>
      </c>
      <c r="F972" s="109" t="s">
        <v>5395</v>
      </c>
      <c r="G972" s="109" t="s">
        <v>2011</v>
      </c>
      <c r="H972" s="109" t="s">
        <v>1593</v>
      </c>
      <c r="I972" s="110">
        <v>25</v>
      </c>
      <c r="J972" s="109" t="s">
        <v>2012</v>
      </c>
      <c r="K972" s="110">
        <v>0</v>
      </c>
      <c r="L972" s="109" t="str">
        <f>CONCATENATE(Táblázat2[[#This Row],[Hét típusa]],Táblázat2[[#This Row],[Órarendi információ]])</f>
        <v>--K:16:00-18:00(A tanterem I. (Somló auditórium) (ÁA-1-106))</v>
      </c>
      <c r="M972" s="109" t="s">
        <v>1574</v>
      </c>
      <c r="N972" s="109" t="s">
        <v>1574</v>
      </c>
      <c r="O972" s="109"/>
      <c r="P972" s="109"/>
      <c r="Q972" s="111">
        <v>43984.523622685199</v>
      </c>
      <c r="R972" s="109" t="s">
        <v>2480</v>
      </c>
      <c r="S972" s="109" t="s">
        <v>4635</v>
      </c>
      <c r="T972" s="109" t="s">
        <v>4626</v>
      </c>
      <c r="U972" s="109" t="s">
        <v>3502</v>
      </c>
      <c r="V972" s="109" t="s">
        <v>4649</v>
      </c>
      <c r="W972" s="109" t="s">
        <v>4663</v>
      </c>
      <c r="X972" s="109"/>
      <c r="Y972" s="110">
        <v>0</v>
      </c>
      <c r="Z972" s="109"/>
      <c r="AA972" s="109" t="s">
        <v>5206</v>
      </c>
      <c r="AB972" s="109" t="s">
        <v>5206</v>
      </c>
      <c r="AC972" s="109" t="s">
        <v>137</v>
      </c>
      <c r="AD972" s="109" t="s">
        <v>5207</v>
      </c>
      <c r="AE972" s="110">
        <v>200</v>
      </c>
    </row>
    <row r="973" spans="1:31" x14ac:dyDescent="0.25">
      <c r="A973" s="109">
        <f>1*Táblázat2[[#This Row],[Órarendi igények]]</f>
        <v>516</v>
      </c>
      <c r="B973" s="109" t="s">
        <v>2005</v>
      </c>
      <c r="C973" s="109" t="s">
        <v>2218</v>
      </c>
      <c r="D973" s="109" t="s">
        <v>1602</v>
      </c>
      <c r="E973" s="415" t="s">
        <v>82</v>
      </c>
      <c r="F973" s="109" t="s">
        <v>5406</v>
      </c>
      <c r="G973" s="109" t="s">
        <v>2011</v>
      </c>
      <c r="H973" s="109" t="s">
        <v>1593</v>
      </c>
      <c r="I973" s="110">
        <v>25</v>
      </c>
      <c r="J973" s="109" t="s">
        <v>2012</v>
      </c>
      <c r="K973" s="110">
        <v>0</v>
      </c>
      <c r="L973" s="109" t="str">
        <f>CONCATENATE(Táblázat2[[#This Row],[Hét típusa]],Táblázat2[[#This Row],[Órarendi információ]])</f>
        <v>--H:16:00-18:00(A tanterem III. (Récsi auditórium) (ÁA-1-111))</v>
      </c>
      <c r="M973" s="109" t="s">
        <v>1574</v>
      </c>
      <c r="N973" s="109" t="s">
        <v>1574</v>
      </c>
      <c r="O973" s="109"/>
      <c r="P973" s="109"/>
      <c r="Q973" s="111">
        <v>43984.523622685199</v>
      </c>
      <c r="R973" s="109" t="s">
        <v>2480</v>
      </c>
      <c r="S973" s="109" t="s">
        <v>4623</v>
      </c>
      <c r="T973" s="109" t="s">
        <v>4626</v>
      </c>
      <c r="U973" s="109" t="s">
        <v>3502</v>
      </c>
      <c r="V973" s="109" t="s">
        <v>3541</v>
      </c>
      <c r="W973" s="109" t="s">
        <v>4663</v>
      </c>
      <c r="X973" s="109"/>
      <c r="Y973" s="110">
        <v>0</v>
      </c>
      <c r="Z973" s="109"/>
      <c r="AA973" s="109" t="s">
        <v>5254</v>
      </c>
      <c r="AB973" s="109" t="s">
        <v>5254</v>
      </c>
      <c r="AC973" s="109" t="s">
        <v>139</v>
      </c>
      <c r="AD973" s="109" t="s">
        <v>5255</v>
      </c>
      <c r="AE973" s="110">
        <v>100</v>
      </c>
    </row>
    <row r="974" spans="1:31" x14ac:dyDescent="0.25">
      <c r="A974" s="109">
        <f>1*Táblázat2[[#This Row],[Órarendi igények]]</f>
        <v>517</v>
      </c>
      <c r="B974" s="109" t="s">
        <v>2005</v>
      </c>
      <c r="C974" s="109" t="s">
        <v>2060</v>
      </c>
      <c r="D974" s="109" t="s">
        <v>1615</v>
      </c>
      <c r="E974" s="415" t="s">
        <v>81</v>
      </c>
      <c r="F974" s="109" t="s">
        <v>5429</v>
      </c>
      <c r="G974" s="109" t="s">
        <v>2011</v>
      </c>
      <c r="H974" s="109" t="s">
        <v>1593</v>
      </c>
      <c r="I974" s="110">
        <v>25</v>
      </c>
      <c r="J974" s="109" t="s">
        <v>2012</v>
      </c>
      <c r="K974" s="110">
        <v>0</v>
      </c>
      <c r="L974" s="109" t="str">
        <f>CONCATENATE(Táblázat2[[#This Row],[Hét típusa]],Táblázat2[[#This Row],[Órarendi információ]])</f>
        <v>++H:12:00-14:00(B tanterem I. (Magyar u.) (ÁB-0-3))</v>
      </c>
      <c r="M974" s="109" t="s">
        <v>1574</v>
      </c>
      <c r="N974" s="109" t="s">
        <v>1574</v>
      </c>
      <c r="O974" s="109"/>
      <c r="P974" s="109"/>
      <c r="Q974" s="111">
        <v>43984.523622685199</v>
      </c>
      <c r="R974" s="109" t="s">
        <v>2569</v>
      </c>
      <c r="S974" s="109" t="s">
        <v>4623</v>
      </c>
      <c r="T974" s="109" t="s">
        <v>3500</v>
      </c>
      <c r="U974" s="109" t="s">
        <v>3501</v>
      </c>
      <c r="V974" s="109" t="s">
        <v>4614</v>
      </c>
      <c r="W974" s="109" t="s">
        <v>4615</v>
      </c>
      <c r="X974" s="109"/>
      <c r="Y974" s="110">
        <v>0</v>
      </c>
      <c r="Z974" s="109"/>
      <c r="AA974" s="109" t="s">
        <v>5202</v>
      </c>
      <c r="AB974" s="109" t="s">
        <v>5202</v>
      </c>
      <c r="AC974" s="109" t="s">
        <v>166</v>
      </c>
      <c r="AD974" s="109" t="s">
        <v>5203</v>
      </c>
      <c r="AE974" s="110">
        <v>96</v>
      </c>
    </row>
    <row r="975" spans="1:31" x14ac:dyDescent="0.25">
      <c r="A975" s="109">
        <f>1*Táblázat2[[#This Row],[Órarendi igények]]</f>
        <v>518</v>
      </c>
      <c r="B975" s="109" t="s">
        <v>2005</v>
      </c>
      <c r="C975" s="109" t="s">
        <v>2188</v>
      </c>
      <c r="D975" s="109" t="s">
        <v>1666</v>
      </c>
      <c r="E975" s="415" t="s">
        <v>81</v>
      </c>
      <c r="F975" s="109" t="s">
        <v>5468</v>
      </c>
      <c r="G975" s="109" t="s">
        <v>2011</v>
      </c>
      <c r="H975" s="109" t="s">
        <v>1593</v>
      </c>
      <c r="I975" s="110">
        <v>25</v>
      </c>
      <c r="J975" s="109" t="s">
        <v>2012</v>
      </c>
      <c r="K975" s="110">
        <v>0</v>
      </c>
      <c r="L975" s="109" t="str">
        <f>CONCATENATE(Táblázat2[[#This Row],[Hét típusa]],Táblázat2[[#This Row],[Órarendi információ]])</f>
        <v>++SZE:14:00-16:00(A tanterem VI. (Fayer auditórium) (ÁA-1,5-203))</v>
      </c>
      <c r="M975" s="109" t="s">
        <v>1574</v>
      </c>
      <c r="N975" s="109" t="s">
        <v>1574</v>
      </c>
      <c r="O975" s="109"/>
      <c r="P975" s="109"/>
      <c r="Q975" s="111">
        <v>43984.523622685199</v>
      </c>
      <c r="R975" s="109" t="s">
        <v>2481</v>
      </c>
      <c r="S975" s="109" t="s">
        <v>4629</v>
      </c>
      <c r="T975" s="109" t="s">
        <v>3501</v>
      </c>
      <c r="U975" s="109" t="s">
        <v>4626</v>
      </c>
      <c r="V975" s="109" t="s">
        <v>4699</v>
      </c>
      <c r="W975" s="109" t="s">
        <v>4615</v>
      </c>
      <c r="X975" s="109"/>
      <c r="Y975" s="110">
        <v>0</v>
      </c>
      <c r="Z975" s="109"/>
      <c r="AA975" s="109" t="s">
        <v>5222</v>
      </c>
      <c r="AB975" s="109" t="s">
        <v>5222</v>
      </c>
      <c r="AC975" s="109" t="s">
        <v>143</v>
      </c>
      <c r="AD975" s="109" t="s">
        <v>5223</v>
      </c>
      <c r="AE975" s="110">
        <v>480</v>
      </c>
    </row>
    <row r="976" spans="1:31" x14ac:dyDescent="0.25">
      <c r="A976" s="109">
        <f>1*Táblázat2[[#This Row],[Órarendi igények]]</f>
        <v>519</v>
      </c>
      <c r="B976" s="109" t="s">
        <v>2005</v>
      </c>
      <c r="C976" s="109" t="s">
        <v>2098</v>
      </c>
      <c r="D976" s="109" t="s">
        <v>1619</v>
      </c>
      <c r="E976" s="415" t="s">
        <v>82</v>
      </c>
      <c r="F976" s="109" t="s">
        <v>5405</v>
      </c>
      <c r="G976" s="109" t="s">
        <v>2011</v>
      </c>
      <c r="H976" s="109" t="s">
        <v>1593</v>
      </c>
      <c r="I976" s="110">
        <v>25</v>
      </c>
      <c r="J976" s="109" t="s">
        <v>2012</v>
      </c>
      <c r="K976" s="110">
        <v>0</v>
      </c>
      <c r="L976" s="109" t="str">
        <f>CONCATENATE(Táblázat2[[#This Row],[Hét típusa]],Táblázat2[[#This Row],[Órarendi információ]])</f>
        <v>--SZE:14:00-16:00(A tanterem VI. (Fayer auditórium) (ÁA-1,5-203))</v>
      </c>
      <c r="M976" s="109" t="s">
        <v>1574</v>
      </c>
      <c r="N976" s="109" t="s">
        <v>1574</v>
      </c>
      <c r="O976" s="109"/>
      <c r="P976" s="109"/>
      <c r="Q976" s="111">
        <v>43984.523622685199</v>
      </c>
      <c r="R976" s="109" t="s">
        <v>2481</v>
      </c>
      <c r="S976" s="109" t="s">
        <v>4629</v>
      </c>
      <c r="T976" s="109" t="s">
        <v>3501</v>
      </c>
      <c r="U976" s="109" t="s">
        <v>4626</v>
      </c>
      <c r="V976" s="109" t="s">
        <v>4699</v>
      </c>
      <c r="W976" s="109" t="s">
        <v>4663</v>
      </c>
      <c r="X976" s="109"/>
      <c r="Y976" s="110">
        <v>0</v>
      </c>
      <c r="Z976" s="109"/>
      <c r="AA976" s="109" t="s">
        <v>5222</v>
      </c>
      <c r="AB976" s="109" t="s">
        <v>5222</v>
      </c>
      <c r="AC976" s="109" t="s">
        <v>143</v>
      </c>
      <c r="AD976" s="109" t="s">
        <v>5223</v>
      </c>
      <c r="AE976" s="110">
        <v>480</v>
      </c>
    </row>
    <row r="977" spans="1:31" x14ac:dyDescent="0.25">
      <c r="A977" s="109">
        <f>1*Táblázat2[[#This Row],[Órarendi igények]]</f>
        <v>520</v>
      </c>
      <c r="B977" s="109" t="s">
        <v>2005</v>
      </c>
      <c r="C977" s="109" t="s">
        <v>2258</v>
      </c>
      <c r="D977" s="109" t="s">
        <v>1621</v>
      </c>
      <c r="E977" s="415" t="s">
        <v>82</v>
      </c>
      <c r="F977" s="109" t="s">
        <v>5360</v>
      </c>
      <c r="G977" s="109" t="s">
        <v>2011</v>
      </c>
      <c r="H977" s="109" t="s">
        <v>1593</v>
      </c>
      <c r="I977" s="110">
        <v>25</v>
      </c>
      <c r="J977" s="109" t="s">
        <v>2012</v>
      </c>
      <c r="K977" s="110">
        <v>0</v>
      </c>
      <c r="L977" s="109" t="str">
        <f>CONCATENATE(Táblázat2[[#This Row],[Hét típusa]],Táblázat2[[#This Row],[Órarendi információ]])</f>
        <v>--H:18:00-20:00(B tanterem II. (Magyar u.) (ÁB-1,5-112))</v>
      </c>
      <c r="M977" s="109" t="s">
        <v>1574</v>
      </c>
      <c r="N977" s="109" t="s">
        <v>1574</v>
      </c>
      <c r="O977" s="109"/>
      <c r="P977" s="109"/>
      <c r="Q977" s="111">
        <v>43984.523622685199</v>
      </c>
      <c r="R977" s="109" t="s">
        <v>2654</v>
      </c>
      <c r="S977" s="109" t="s">
        <v>4623</v>
      </c>
      <c r="T977" s="109" t="s">
        <v>3502</v>
      </c>
      <c r="U977" s="109" t="s">
        <v>4639</v>
      </c>
      <c r="V977" s="109" t="s">
        <v>4621</v>
      </c>
      <c r="W977" s="109" t="s">
        <v>4663</v>
      </c>
      <c r="X977" s="109"/>
      <c r="Y977" s="110">
        <v>0</v>
      </c>
      <c r="Z977" s="109"/>
      <c r="AA977" s="109" t="s">
        <v>5218</v>
      </c>
      <c r="AB977" s="109" t="s">
        <v>5218</v>
      </c>
      <c r="AC977" s="109" t="s">
        <v>167</v>
      </c>
      <c r="AD977" s="109" t="s">
        <v>5219</v>
      </c>
      <c r="AE977" s="110">
        <v>86</v>
      </c>
    </row>
    <row r="978" spans="1:31" x14ac:dyDescent="0.25">
      <c r="A978" s="109">
        <f>1*Táblázat2[[#This Row],[Órarendi igények]]</f>
        <v>521</v>
      </c>
      <c r="B978" s="109" t="s">
        <v>2005</v>
      </c>
      <c r="C978" s="109" t="s">
        <v>2099</v>
      </c>
      <c r="D978" s="109" t="s">
        <v>1654</v>
      </c>
      <c r="E978" s="415" t="s">
        <v>82</v>
      </c>
      <c r="F978" s="109" t="s">
        <v>5364</v>
      </c>
      <c r="G978" s="109" t="s">
        <v>2011</v>
      </c>
      <c r="H978" s="109" t="s">
        <v>1593</v>
      </c>
      <c r="I978" s="110">
        <v>25</v>
      </c>
      <c r="J978" s="109" t="s">
        <v>2012</v>
      </c>
      <c r="K978" s="110">
        <v>0</v>
      </c>
      <c r="L978" s="109" t="str">
        <f>CONCATENATE(Táblázat2[[#This Row],[Hét típusa]],Táblázat2[[#This Row],[Órarendi információ]])</f>
        <v>--SZE:08:00-10:00(B tanterem I. (Magyar u.) (ÁB-0-3))</v>
      </c>
      <c r="M978" s="109" t="s">
        <v>1574</v>
      </c>
      <c r="N978" s="109" t="s">
        <v>1574</v>
      </c>
      <c r="O978" s="109"/>
      <c r="P978" s="109"/>
      <c r="Q978" s="111">
        <v>43984.523622685199</v>
      </c>
      <c r="R978" s="109" t="s">
        <v>2565</v>
      </c>
      <c r="S978" s="109" t="s">
        <v>4629</v>
      </c>
      <c r="T978" s="109" t="s">
        <v>4632</v>
      </c>
      <c r="U978" s="109" t="s">
        <v>3505</v>
      </c>
      <c r="V978" s="109" t="s">
        <v>4614</v>
      </c>
      <c r="W978" s="109" t="s">
        <v>4663</v>
      </c>
      <c r="X978" s="109"/>
      <c r="Y978" s="110">
        <v>0</v>
      </c>
      <c r="Z978" s="109"/>
      <c r="AA978" s="109" t="s">
        <v>5202</v>
      </c>
      <c r="AB978" s="109" t="s">
        <v>5202</v>
      </c>
      <c r="AC978" s="109" t="s">
        <v>166</v>
      </c>
      <c r="AD978" s="109" t="s">
        <v>5203</v>
      </c>
      <c r="AE978" s="110">
        <v>96</v>
      </c>
    </row>
    <row r="979" spans="1:31" x14ac:dyDescent="0.25">
      <c r="A979" s="109">
        <f>1*Táblázat2[[#This Row],[Órarendi igények]]</f>
        <v>522</v>
      </c>
      <c r="B979" s="109" t="s">
        <v>2005</v>
      </c>
      <c r="C979" s="109" t="s">
        <v>2259</v>
      </c>
      <c r="D979" s="109" t="s">
        <v>1661</v>
      </c>
      <c r="E979" s="415" t="s">
        <v>81</v>
      </c>
      <c r="F979" s="109" t="s">
        <v>5458</v>
      </c>
      <c r="G979" s="109" t="s">
        <v>2011</v>
      </c>
      <c r="H979" s="109" t="s">
        <v>1593</v>
      </c>
      <c r="I979" s="110">
        <v>25</v>
      </c>
      <c r="J979" s="109" t="s">
        <v>2012</v>
      </c>
      <c r="K979" s="110">
        <v>0</v>
      </c>
      <c r="L979" s="109" t="str">
        <f>CONCATENATE(Táblázat2[[#This Row],[Hét típusa]],Táblázat2[[#This Row],[Órarendi információ]])</f>
        <v>++H:10:00-12:00(A tanterem VII. (Nagy Ernő auditórium) (ÁA-2,5-305))</v>
      </c>
      <c r="M979" s="109" t="s">
        <v>1574</v>
      </c>
      <c r="N979" s="109" t="s">
        <v>1574</v>
      </c>
      <c r="O979" s="109"/>
      <c r="P979" s="109"/>
      <c r="Q979" s="111">
        <v>43984.523622685199</v>
      </c>
      <c r="R979" s="109" t="s">
        <v>2472</v>
      </c>
      <c r="S979" s="109" t="s">
        <v>4623</v>
      </c>
      <c r="T979" s="109" t="s">
        <v>3505</v>
      </c>
      <c r="U979" s="109" t="s">
        <v>3500</v>
      </c>
      <c r="V979" s="109" t="s">
        <v>4640</v>
      </c>
      <c r="W979" s="109" t="s">
        <v>4615</v>
      </c>
      <c r="X979" s="109"/>
      <c r="Y979" s="110">
        <v>0</v>
      </c>
      <c r="Z979" s="109"/>
      <c r="AA979" s="109" t="s">
        <v>5212</v>
      </c>
      <c r="AB979" s="109" t="s">
        <v>5212</v>
      </c>
      <c r="AC979" s="109" t="s">
        <v>144</v>
      </c>
      <c r="AD979" s="109" t="s">
        <v>5213</v>
      </c>
      <c r="AE979" s="110">
        <v>480</v>
      </c>
    </row>
    <row r="980" spans="1:31" x14ac:dyDescent="0.25">
      <c r="A980" s="109">
        <f>1*Táblázat2[[#This Row],[Órarendi igények]]</f>
        <v>523</v>
      </c>
      <c r="B980" s="109" t="s">
        <v>2005</v>
      </c>
      <c r="C980" s="109" t="s">
        <v>2136</v>
      </c>
      <c r="D980" s="109" t="s">
        <v>1606</v>
      </c>
      <c r="E980" s="415" t="s">
        <v>82</v>
      </c>
      <c r="F980" s="109" t="s">
        <v>5370</v>
      </c>
      <c r="G980" s="109" t="s">
        <v>2011</v>
      </c>
      <c r="H980" s="109" t="s">
        <v>1593</v>
      </c>
      <c r="I980" s="110">
        <v>25</v>
      </c>
      <c r="J980" s="109" t="s">
        <v>2012</v>
      </c>
      <c r="K980" s="110">
        <v>0</v>
      </c>
      <c r="L980" s="109" t="str">
        <f>CONCATENATE(Táblázat2[[#This Row],[Hét típusa]],Táblázat2[[#This Row],[Órarendi információ]])</f>
        <v>--CS:16:00-18:00(B gyakorló 08. (Kecskeméti u.) (ÁB-2-205))</v>
      </c>
      <c r="M980" s="109" t="s">
        <v>1574</v>
      </c>
      <c r="N980" s="109" t="s">
        <v>1574</v>
      </c>
      <c r="O980" s="109"/>
      <c r="P980" s="109"/>
      <c r="Q980" s="111">
        <v>43984.523622685199</v>
      </c>
      <c r="R980" s="109" t="s">
        <v>2568</v>
      </c>
      <c r="S980" s="109" t="s">
        <v>4617</v>
      </c>
      <c r="T980" s="109" t="s">
        <v>4626</v>
      </c>
      <c r="U980" s="109" t="s">
        <v>3502</v>
      </c>
      <c r="V980" s="109" t="s">
        <v>4662</v>
      </c>
      <c r="W980" s="109" t="s">
        <v>4663</v>
      </c>
      <c r="X980" s="109"/>
      <c r="Y980" s="110">
        <v>0</v>
      </c>
      <c r="Z980" s="109"/>
      <c r="AA980" s="109" t="s">
        <v>5246</v>
      </c>
      <c r="AB980" s="109" t="s">
        <v>5246</v>
      </c>
      <c r="AC980" s="109" t="s">
        <v>153</v>
      </c>
      <c r="AD980" s="109" t="s">
        <v>5247</v>
      </c>
      <c r="AE980" s="110">
        <v>60</v>
      </c>
    </row>
    <row r="981" spans="1:31" x14ac:dyDescent="0.25">
      <c r="A981" s="109">
        <f>1*Táblázat2[[#This Row],[Órarendi igények]]</f>
        <v>524</v>
      </c>
      <c r="B981" s="109" t="s">
        <v>2005</v>
      </c>
      <c r="C981" s="109" t="s">
        <v>2010</v>
      </c>
      <c r="D981" s="109" t="s">
        <v>1656</v>
      </c>
      <c r="E981" s="415" t="s">
        <v>81</v>
      </c>
      <c r="F981" s="109" t="s">
        <v>5417</v>
      </c>
      <c r="G981" s="109" t="s">
        <v>2011</v>
      </c>
      <c r="H981" s="109" t="s">
        <v>1593</v>
      </c>
      <c r="I981" s="110">
        <v>25</v>
      </c>
      <c r="J981" s="109" t="s">
        <v>2012</v>
      </c>
      <c r="K981" s="110">
        <v>0</v>
      </c>
      <c r="L981" s="109" t="str">
        <f>CONCATENATE(Táblázat2[[#This Row],[Hét típusa]],Táblázat2[[#This Row],[Órarendi információ]])</f>
        <v>++P:08:00-10:00(A tanterem II. (Dósa auditórium) (ÁA-1-109))</v>
      </c>
      <c r="M981" s="109" t="s">
        <v>1574</v>
      </c>
      <c r="N981" s="109" t="s">
        <v>1574</v>
      </c>
      <c r="O981" s="109"/>
      <c r="P981" s="109"/>
      <c r="Q981" s="111">
        <v>43984.523622685199</v>
      </c>
      <c r="R981" s="109" t="s">
        <v>2563</v>
      </c>
      <c r="S981" s="109" t="s">
        <v>3503</v>
      </c>
      <c r="T981" s="109" t="s">
        <v>4632</v>
      </c>
      <c r="U981" s="109" t="s">
        <v>3505</v>
      </c>
      <c r="V981" s="109" t="s">
        <v>3597</v>
      </c>
      <c r="W981" s="109" t="s">
        <v>4615</v>
      </c>
      <c r="X981" s="109"/>
      <c r="Y981" s="110">
        <v>0</v>
      </c>
      <c r="Z981" s="109"/>
      <c r="AA981" s="109" t="s">
        <v>5198</v>
      </c>
      <c r="AB981" s="109" t="s">
        <v>5198</v>
      </c>
      <c r="AC981" s="109" t="s">
        <v>138</v>
      </c>
      <c r="AD981" s="109" t="s">
        <v>5199</v>
      </c>
      <c r="AE981" s="110">
        <v>200</v>
      </c>
    </row>
    <row r="982" spans="1:31" x14ac:dyDescent="0.25">
      <c r="A982" s="109">
        <f>1*Táblázat2[[#This Row],[Órarendi igények]]</f>
        <v>525</v>
      </c>
      <c r="B982" s="109" t="s">
        <v>2005</v>
      </c>
      <c r="C982" s="109" t="s">
        <v>2260</v>
      </c>
      <c r="D982" s="109" t="s">
        <v>1636</v>
      </c>
      <c r="E982" s="415" t="s">
        <v>82</v>
      </c>
      <c r="F982" s="109" t="s">
        <v>5402</v>
      </c>
      <c r="G982" s="109" t="s">
        <v>2011</v>
      </c>
      <c r="H982" s="109" t="s">
        <v>1593</v>
      </c>
      <c r="I982" s="110">
        <v>25</v>
      </c>
      <c r="J982" s="109" t="s">
        <v>2012</v>
      </c>
      <c r="K982" s="110">
        <v>0</v>
      </c>
      <c r="L982" s="109" t="str">
        <f>CONCATENATE(Táblázat2[[#This Row],[Hét típusa]],Táblázat2[[#This Row],[Órarendi információ]])</f>
        <v>--H:12:00-14:00(B tanterem I. (Magyar u.) (ÁB-0-3))</v>
      </c>
      <c r="M982" s="109" t="s">
        <v>1574</v>
      </c>
      <c r="N982" s="109" t="s">
        <v>1574</v>
      </c>
      <c r="O982" s="109"/>
      <c r="P982" s="109"/>
      <c r="Q982" s="111">
        <v>43984.523622685199</v>
      </c>
      <c r="R982" s="109" t="s">
        <v>2569</v>
      </c>
      <c r="S982" s="109" t="s">
        <v>4623</v>
      </c>
      <c r="T982" s="109" t="s">
        <v>3500</v>
      </c>
      <c r="U982" s="109" t="s">
        <v>3501</v>
      </c>
      <c r="V982" s="109" t="s">
        <v>4614</v>
      </c>
      <c r="W982" s="109" t="s">
        <v>4663</v>
      </c>
      <c r="X982" s="109"/>
      <c r="Y982" s="110">
        <v>0</v>
      </c>
      <c r="Z982" s="109"/>
      <c r="AA982" s="109" t="s">
        <v>5202</v>
      </c>
      <c r="AB982" s="109" t="s">
        <v>5202</v>
      </c>
      <c r="AC982" s="109" t="s">
        <v>166</v>
      </c>
      <c r="AD982" s="109" t="s">
        <v>5203</v>
      </c>
      <c r="AE982" s="110">
        <v>96</v>
      </c>
    </row>
    <row r="983" spans="1:31" x14ac:dyDescent="0.25">
      <c r="A983" s="109">
        <f>1*Táblázat2[[#This Row],[Órarendi igények]]</f>
        <v>526</v>
      </c>
      <c r="B983" s="109" t="s">
        <v>2005</v>
      </c>
      <c r="C983" s="109" t="s">
        <v>2219</v>
      </c>
      <c r="D983" s="109" t="s">
        <v>1717</v>
      </c>
      <c r="E983" s="415" t="s">
        <v>81</v>
      </c>
      <c r="F983" s="109" t="s">
        <v>5431</v>
      </c>
      <c r="G983" s="109" t="s">
        <v>2011</v>
      </c>
      <c r="H983" s="109" t="s">
        <v>1593</v>
      </c>
      <c r="I983" s="110">
        <v>25</v>
      </c>
      <c r="J983" s="109" t="s">
        <v>2012</v>
      </c>
      <c r="K983" s="110">
        <v>0</v>
      </c>
      <c r="L983" s="109" t="str">
        <f>CONCATENATE(Táblázat2[[#This Row],[Hét típusa]],Táblázat2[[#This Row],[Órarendi információ]])</f>
        <v>++P:10:00-12:00(A tanterem II. (Dósa auditórium) (ÁA-1-109))</v>
      </c>
      <c r="M983" s="109" t="s">
        <v>1574</v>
      </c>
      <c r="N983" s="109" t="s">
        <v>1574</v>
      </c>
      <c r="O983" s="109"/>
      <c r="P983" s="109"/>
      <c r="Q983" s="111">
        <v>43984.523622685199</v>
      </c>
      <c r="R983" s="109" t="s">
        <v>2563</v>
      </c>
      <c r="S983" s="109" t="s">
        <v>3503</v>
      </c>
      <c r="T983" s="109" t="s">
        <v>3505</v>
      </c>
      <c r="U983" s="109" t="s">
        <v>3500</v>
      </c>
      <c r="V983" s="109" t="s">
        <v>3597</v>
      </c>
      <c r="W983" s="109" t="s">
        <v>4615</v>
      </c>
      <c r="X983" s="109"/>
      <c r="Y983" s="110">
        <v>0</v>
      </c>
      <c r="Z983" s="109"/>
      <c r="AA983" s="109" t="s">
        <v>5198</v>
      </c>
      <c r="AB983" s="109" t="s">
        <v>5198</v>
      </c>
      <c r="AC983" s="109" t="s">
        <v>138</v>
      </c>
      <c r="AD983" s="109" t="s">
        <v>5199</v>
      </c>
      <c r="AE983" s="110">
        <v>200</v>
      </c>
    </row>
    <row r="984" spans="1:31" x14ac:dyDescent="0.25">
      <c r="A984" s="109">
        <f>1*Táblázat2[[#This Row],[Órarendi igények]]</f>
        <v>527</v>
      </c>
      <c r="B984" s="109" t="s">
        <v>2005</v>
      </c>
      <c r="C984" s="109" t="s">
        <v>2189</v>
      </c>
      <c r="D984" s="109" t="s">
        <v>1610</v>
      </c>
      <c r="E984" s="415" t="s">
        <v>81</v>
      </c>
      <c r="F984" s="109" t="s">
        <v>5451</v>
      </c>
      <c r="G984" s="109" t="s">
        <v>2011</v>
      </c>
      <c r="H984" s="109" t="s">
        <v>1593</v>
      </c>
      <c r="I984" s="110">
        <v>25</v>
      </c>
      <c r="J984" s="109" t="s">
        <v>2012</v>
      </c>
      <c r="K984" s="110">
        <v>0</v>
      </c>
      <c r="L984" s="109" t="str">
        <f>CONCATENATE(Táblázat2[[#This Row],[Hét típusa]],Táblázat2[[#This Row],[Órarendi információ]])</f>
        <v>++CS:16:00-18:00(B gyakorló 08. (Kecskeméti u.) (ÁB-2-205))</v>
      </c>
      <c r="M984" s="109" t="s">
        <v>1574</v>
      </c>
      <c r="N984" s="109" t="s">
        <v>1574</v>
      </c>
      <c r="O984" s="109"/>
      <c r="P984" s="109"/>
      <c r="Q984" s="111">
        <v>43984.523634259298</v>
      </c>
      <c r="R984" s="109" t="s">
        <v>2568</v>
      </c>
      <c r="S984" s="109" t="s">
        <v>4617</v>
      </c>
      <c r="T984" s="109" t="s">
        <v>4626</v>
      </c>
      <c r="U984" s="109" t="s">
        <v>3502</v>
      </c>
      <c r="V984" s="109" t="s">
        <v>4662</v>
      </c>
      <c r="W984" s="109" t="s">
        <v>4615</v>
      </c>
      <c r="X984" s="109"/>
      <c r="Y984" s="110">
        <v>0</v>
      </c>
      <c r="Z984" s="109"/>
      <c r="AA984" s="109" t="s">
        <v>5246</v>
      </c>
      <c r="AB984" s="109" t="s">
        <v>5246</v>
      </c>
      <c r="AC984" s="109" t="s">
        <v>153</v>
      </c>
      <c r="AD984" s="109" t="s">
        <v>5247</v>
      </c>
      <c r="AE984" s="110">
        <v>60</v>
      </c>
    </row>
    <row r="985" spans="1:31" x14ac:dyDescent="0.25">
      <c r="A985" s="109">
        <f>1*Táblázat2[[#This Row],[Órarendi igények]]</f>
        <v>528</v>
      </c>
      <c r="B985" s="109" t="s">
        <v>2005</v>
      </c>
      <c r="C985" s="109" t="s">
        <v>2261</v>
      </c>
      <c r="D985" s="109" t="s">
        <v>1595</v>
      </c>
      <c r="E985" s="415" t="s">
        <v>81</v>
      </c>
      <c r="F985" s="109" t="s">
        <v>5456</v>
      </c>
      <c r="G985" s="109" t="s">
        <v>2011</v>
      </c>
      <c r="H985" s="109" t="s">
        <v>1593</v>
      </c>
      <c r="I985" s="110">
        <v>25</v>
      </c>
      <c r="J985" s="109" t="s">
        <v>2012</v>
      </c>
      <c r="K985" s="110">
        <v>0</v>
      </c>
      <c r="L985" s="109" t="str">
        <f>CONCATENATE(Táblázat2[[#This Row],[Hét típusa]],Táblázat2[[#This Row],[Órarendi információ]])</f>
        <v>++H:12:00-14:00(B gyakorló 07. (Kecskeméti u.) (ÁB-2-204))</v>
      </c>
      <c r="M985" s="109" t="s">
        <v>1574</v>
      </c>
      <c r="N985" s="109" t="s">
        <v>1574</v>
      </c>
      <c r="O985" s="109"/>
      <c r="P985" s="109"/>
      <c r="Q985" s="111">
        <v>43984.523634259298</v>
      </c>
      <c r="R985" s="109" t="s">
        <v>2655</v>
      </c>
      <c r="S985" s="109" t="s">
        <v>4623</v>
      </c>
      <c r="T985" s="109" t="s">
        <v>3500</v>
      </c>
      <c r="U985" s="109" t="s">
        <v>3501</v>
      </c>
      <c r="V985" s="109" t="s">
        <v>4653</v>
      </c>
      <c r="W985" s="109" t="s">
        <v>4615</v>
      </c>
      <c r="X985" s="109"/>
      <c r="Y985" s="110">
        <v>0</v>
      </c>
      <c r="Z985" s="109"/>
      <c r="AA985" s="109" t="s">
        <v>5210</v>
      </c>
      <c r="AB985" s="109" t="s">
        <v>5210</v>
      </c>
      <c r="AC985" s="109" t="s">
        <v>152</v>
      </c>
      <c r="AD985" s="109" t="s">
        <v>5211</v>
      </c>
      <c r="AE985" s="110">
        <v>60</v>
      </c>
    </row>
    <row r="986" spans="1:31" x14ac:dyDescent="0.25">
      <c r="A986" s="109">
        <f>1*Táblázat2[[#This Row],[Órarendi igények]]</f>
        <v>529</v>
      </c>
      <c r="B986" s="109" t="s">
        <v>2005</v>
      </c>
      <c r="C986" s="109" t="s">
        <v>2907</v>
      </c>
      <c r="D986" s="109" t="s">
        <v>1571</v>
      </c>
      <c r="E986" s="415"/>
      <c r="F986" s="109"/>
      <c r="G986" s="109" t="s">
        <v>2908</v>
      </c>
      <c r="H986" s="109" t="s">
        <v>1573</v>
      </c>
      <c r="I986" s="110">
        <v>666</v>
      </c>
      <c r="J986" s="109" t="s">
        <v>839</v>
      </c>
      <c r="K986" s="110">
        <v>0</v>
      </c>
      <c r="L986" s="109" t="s">
        <v>1574</v>
      </c>
      <c r="M986" s="109" t="s">
        <v>1574</v>
      </c>
      <c r="N986" s="109" t="s">
        <v>1574</v>
      </c>
      <c r="O986" s="109"/>
      <c r="P986" s="109"/>
      <c r="Q986" s="111">
        <v>43987.500821759299</v>
      </c>
      <c r="R986" s="109" t="s">
        <v>2909</v>
      </c>
      <c r="S986" s="109"/>
      <c r="T986" s="109"/>
      <c r="U986" s="109"/>
      <c r="V986" s="109"/>
      <c r="W986" s="109"/>
      <c r="X986" s="109"/>
      <c r="Y986" s="110">
        <v>0</v>
      </c>
      <c r="Z986" s="109"/>
      <c r="AA986" s="109"/>
      <c r="AB986" s="109"/>
      <c r="AC986" s="109"/>
      <c r="AD986" s="109"/>
      <c r="AE986" s="110"/>
    </row>
    <row r="987" spans="1:31" x14ac:dyDescent="0.25">
      <c r="A987" s="109">
        <f>1*Táblázat2[[#This Row],[Órarendi igények]]</f>
        <v>530</v>
      </c>
      <c r="B987" s="109" t="s">
        <v>2005</v>
      </c>
      <c r="C987" s="109" t="s">
        <v>3197</v>
      </c>
      <c r="D987" s="109" t="s">
        <v>3058</v>
      </c>
      <c r="E987" s="109"/>
      <c r="F987" s="109" t="s">
        <v>5167</v>
      </c>
      <c r="G987" s="109" t="s">
        <v>3198</v>
      </c>
      <c r="H987" s="109" t="s">
        <v>1573</v>
      </c>
      <c r="I987" s="110">
        <v>777</v>
      </c>
      <c r="J987" s="109" t="s">
        <v>1340</v>
      </c>
      <c r="K987" s="110">
        <v>0</v>
      </c>
      <c r="L987" s="109" t="str">
        <f>CONCATENATE(Táblázat2[[#This Row],[Hét típusa]],Táblázat2[[#This Row],[Órarendi információ]])</f>
        <v>CS:18:00-20:00(Távolléti oktatás (TÁVOLLÉTI))</v>
      </c>
      <c r="M987" s="109" t="s">
        <v>1574</v>
      </c>
      <c r="N987" s="109" t="s">
        <v>1574</v>
      </c>
      <c r="O987" s="109" t="s">
        <v>3061</v>
      </c>
      <c r="P987" s="109" t="s">
        <v>5301</v>
      </c>
      <c r="Q987" s="111">
        <v>43991.660393518498</v>
      </c>
      <c r="R987" s="109" t="s">
        <v>3152</v>
      </c>
      <c r="S987" s="109" t="s">
        <v>4617</v>
      </c>
      <c r="T987" s="109" t="s">
        <v>3502</v>
      </c>
      <c r="U987" s="109" t="s">
        <v>4639</v>
      </c>
      <c r="V987" s="109" t="s">
        <v>5149</v>
      </c>
      <c r="W987" s="109" t="s">
        <v>4619</v>
      </c>
      <c r="X987" s="109"/>
      <c r="Y987" s="110">
        <v>0</v>
      </c>
      <c r="Z987" s="109"/>
      <c r="AA987" s="109" t="s">
        <v>5190</v>
      </c>
      <c r="AB987" s="109" t="s">
        <v>5190</v>
      </c>
      <c r="AC987" s="109" t="s">
        <v>5191</v>
      </c>
      <c r="AD987" s="109"/>
      <c r="AE987" s="110"/>
    </row>
    <row r="988" spans="1:31" x14ac:dyDescent="0.25">
      <c r="A988" s="109">
        <f>1*Táblázat2[[#This Row],[Órarendi igények]]</f>
        <v>531</v>
      </c>
      <c r="B988" s="109" t="s">
        <v>2005</v>
      </c>
      <c r="C988" s="109" t="s">
        <v>3326</v>
      </c>
      <c r="D988" s="109" t="s">
        <v>3054</v>
      </c>
      <c r="E988" s="109"/>
      <c r="F988" s="109"/>
      <c r="G988" s="109" t="s">
        <v>3327</v>
      </c>
      <c r="H988" s="109" t="s">
        <v>1573</v>
      </c>
      <c r="I988" s="110">
        <v>16</v>
      </c>
      <c r="J988" s="109" t="s">
        <v>3328</v>
      </c>
      <c r="K988" s="110">
        <v>0</v>
      </c>
      <c r="L988" s="109" t="s">
        <v>1574</v>
      </c>
      <c r="M988" s="109" t="s">
        <v>1574</v>
      </c>
      <c r="N988" s="109" t="s">
        <v>1574</v>
      </c>
      <c r="O988" s="109" t="s">
        <v>3567</v>
      </c>
      <c r="P988" s="109" t="s">
        <v>4513</v>
      </c>
      <c r="Q988" s="111">
        <v>43994.745914351799</v>
      </c>
      <c r="R988" s="109" t="s">
        <v>3443</v>
      </c>
      <c r="S988" s="109"/>
      <c r="T988" s="109"/>
      <c r="U988" s="109"/>
      <c r="V988" s="109"/>
      <c r="W988" s="109"/>
      <c r="X988" s="109"/>
      <c r="Y988" s="110">
        <v>0</v>
      </c>
      <c r="Z988" s="109"/>
      <c r="AA988" s="109"/>
      <c r="AB988" s="109"/>
      <c r="AC988" s="109"/>
      <c r="AD988" s="109"/>
      <c r="AE988" s="110"/>
    </row>
    <row r="989" spans="1:31" x14ac:dyDescent="0.25">
      <c r="A989" s="109">
        <f>1*Táblázat2[[#This Row],[Órarendi igények]]</f>
        <v>532</v>
      </c>
      <c r="B989" s="109" t="s">
        <v>2005</v>
      </c>
      <c r="C989" s="109" t="s">
        <v>3234</v>
      </c>
      <c r="D989" s="109" t="s">
        <v>3058</v>
      </c>
      <c r="E989" s="109"/>
      <c r="F989" s="109"/>
      <c r="G989" s="109" t="s">
        <v>3235</v>
      </c>
      <c r="H989" s="109" t="s">
        <v>1573</v>
      </c>
      <c r="I989" s="110">
        <v>777</v>
      </c>
      <c r="J989" s="109" t="s">
        <v>3236</v>
      </c>
      <c r="K989" s="110">
        <v>0</v>
      </c>
      <c r="L989" s="109" t="s">
        <v>1574</v>
      </c>
      <c r="M989" s="109" t="s">
        <v>1574</v>
      </c>
      <c r="N989" s="109" t="s">
        <v>1574</v>
      </c>
      <c r="O989" s="109" t="s">
        <v>5311</v>
      </c>
      <c r="P989" s="109" t="s">
        <v>5312</v>
      </c>
      <c r="Q989" s="111">
        <v>43991.6624884259</v>
      </c>
      <c r="R989" s="109" t="s">
        <v>2481</v>
      </c>
      <c r="S989" s="109"/>
      <c r="T989" s="109"/>
      <c r="U989" s="109"/>
      <c r="V989" s="109"/>
      <c r="W989" s="109"/>
      <c r="X989" s="109"/>
      <c r="Y989" s="110">
        <v>0</v>
      </c>
      <c r="Z989" s="109"/>
      <c r="AA989" s="109"/>
      <c r="AB989" s="109"/>
      <c r="AC989" s="109"/>
      <c r="AD989" s="109"/>
      <c r="AE989" s="110"/>
    </row>
    <row r="990" spans="1:31" x14ac:dyDescent="0.25">
      <c r="A990" s="109">
        <f>1*Táblázat2[[#This Row],[Órarendi igények]]</f>
        <v>533</v>
      </c>
      <c r="B990" s="109" t="s">
        <v>1627</v>
      </c>
      <c r="C990" s="109" t="s">
        <v>3262</v>
      </c>
      <c r="D990" s="109" t="s">
        <v>3058</v>
      </c>
      <c r="E990" s="415"/>
      <c r="F990" s="109"/>
      <c r="G990" s="109" t="s">
        <v>3263</v>
      </c>
      <c r="H990" s="109" t="s">
        <v>1573</v>
      </c>
      <c r="I990" s="110">
        <v>777</v>
      </c>
      <c r="J990" s="109" t="s">
        <v>1375</v>
      </c>
      <c r="K990" s="110">
        <v>0</v>
      </c>
      <c r="L990" s="109" t="s">
        <v>1574</v>
      </c>
      <c r="M990" s="109" t="s">
        <v>1574</v>
      </c>
      <c r="N990" s="109" t="s">
        <v>1574</v>
      </c>
      <c r="O990" s="109" t="s">
        <v>5340</v>
      </c>
      <c r="P990" s="109" t="s">
        <v>5341</v>
      </c>
      <c r="Q990" s="111">
        <v>43991.661932870396</v>
      </c>
      <c r="R990" s="109" t="s">
        <v>2526</v>
      </c>
      <c r="S990" s="109"/>
      <c r="T990" s="109"/>
      <c r="U990" s="109"/>
      <c r="V990" s="109"/>
      <c r="W990" s="109"/>
      <c r="X990" s="109"/>
      <c r="Y990" s="110">
        <v>0</v>
      </c>
      <c r="Z990" s="109"/>
      <c r="AA990" s="109"/>
      <c r="AB990" s="109"/>
      <c r="AC990" s="109"/>
      <c r="AD990" s="109"/>
      <c r="AE990" s="110"/>
    </row>
    <row r="991" spans="1:31" x14ac:dyDescent="0.25">
      <c r="A991" s="109">
        <f>1*Táblázat2[[#This Row],[Órarendi igények]]</f>
        <v>534</v>
      </c>
      <c r="B991" s="109" t="s">
        <v>1627</v>
      </c>
      <c r="C991" s="109" t="s">
        <v>3346</v>
      </c>
      <c r="D991" s="109" t="s">
        <v>3054</v>
      </c>
      <c r="E991" s="109"/>
      <c r="F991" s="109"/>
      <c r="G991" s="109" t="s">
        <v>3347</v>
      </c>
      <c r="H991" s="109" t="s">
        <v>1573</v>
      </c>
      <c r="I991" s="110">
        <v>5</v>
      </c>
      <c r="J991" s="109" t="s">
        <v>1377</v>
      </c>
      <c r="K991" s="110">
        <v>0</v>
      </c>
      <c r="L991" s="109" t="s">
        <v>1574</v>
      </c>
      <c r="M991" s="109" t="s">
        <v>1574</v>
      </c>
      <c r="N991" s="109" t="s">
        <v>1574</v>
      </c>
      <c r="O991" s="109" t="s">
        <v>4404</v>
      </c>
      <c r="P991" s="109"/>
      <c r="Q991" s="111">
        <v>43994.758611111101</v>
      </c>
      <c r="R991" s="109" t="s">
        <v>2526</v>
      </c>
      <c r="S991" s="109"/>
      <c r="T991" s="109"/>
      <c r="U991" s="109"/>
      <c r="V991" s="109"/>
      <c r="W991" s="109"/>
      <c r="X991" s="109"/>
      <c r="Y991" s="110">
        <v>0</v>
      </c>
      <c r="Z991" s="109"/>
      <c r="AA991" s="109"/>
      <c r="AB991" s="109"/>
      <c r="AC991" s="109"/>
      <c r="AD991" s="109"/>
      <c r="AE991" s="110"/>
    </row>
    <row r="992" spans="1:31" x14ac:dyDescent="0.25">
      <c r="A992" s="109">
        <f>1*Táblázat2[[#This Row],[Órarendi igények]]</f>
        <v>535</v>
      </c>
      <c r="B992" s="109" t="s">
        <v>1627</v>
      </c>
      <c r="C992" s="109" t="s">
        <v>3206</v>
      </c>
      <c r="D992" s="109" t="s">
        <v>3127</v>
      </c>
      <c r="E992" s="109"/>
      <c r="F992" s="109" t="s">
        <v>5170</v>
      </c>
      <c r="G992" s="109" t="s">
        <v>3207</v>
      </c>
      <c r="H992" s="109" t="s">
        <v>1573</v>
      </c>
      <c r="I992" s="110">
        <v>50</v>
      </c>
      <c r="J992" s="109" t="s">
        <v>940</v>
      </c>
      <c r="K992" s="110">
        <v>0</v>
      </c>
      <c r="L992" s="109" t="str">
        <f>CONCATENATE(Táblázat2[[#This Row],[Hét típusa]],Táblázat2[[#This Row],[Órarendi információ]])</f>
        <v>H:16:00-18:00(Távolléti oktatás (TÁVOLLÉTI))</v>
      </c>
      <c r="M992" s="109" t="s">
        <v>1574</v>
      </c>
      <c r="N992" s="109" t="s">
        <v>1574</v>
      </c>
      <c r="O992" s="109" t="s">
        <v>3573</v>
      </c>
      <c r="P992" s="109"/>
      <c r="Q992" s="111">
        <v>43992.471064814803</v>
      </c>
      <c r="R992" s="109" t="s">
        <v>3080</v>
      </c>
      <c r="S992" s="109" t="s">
        <v>4623</v>
      </c>
      <c r="T992" s="109" t="s">
        <v>4626</v>
      </c>
      <c r="U992" s="109" t="s">
        <v>3502</v>
      </c>
      <c r="V992" s="109" t="s">
        <v>5149</v>
      </c>
      <c r="W992" s="109" t="s">
        <v>4619</v>
      </c>
      <c r="X992" s="109"/>
      <c r="Y992" s="110">
        <v>0</v>
      </c>
      <c r="Z992" s="109"/>
      <c r="AA992" s="109" t="s">
        <v>5190</v>
      </c>
      <c r="AB992" s="109" t="s">
        <v>5190</v>
      </c>
      <c r="AC992" s="109" t="s">
        <v>5191</v>
      </c>
      <c r="AD992" s="109"/>
      <c r="AE992" s="110"/>
    </row>
    <row r="993" spans="1:31" x14ac:dyDescent="0.25">
      <c r="A993" s="109">
        <f>1*Táblázat2[[#This Row],[Órarendi igények]]</f>
        <v>536</v>
      </c>
      <c r="B993" s="109" t="s">
        <v>1627</v>
      </c>
      <c r="C993" s="109" t="s">
        <v>3498</v>
      </c>
      <c r="D993" s="109" t="s">
        <v>3054</v>
      </c>
      <c r="E993" s="415"/>
      <c r="F993" s="109"/>
      <c r="G993" s="109" t="s">
        <v>3499</v>
      </c>
      <c r="H993" s="109" t="s">
        <v>1573</v>
      </c>
      <c r="I993" s="110">
        <v>15</v>
      </c>
      <c r="J993" s="109" t="s">
        <v>3921</v>
      </c>
      <c r="K993" s="110">
        <v>0</v>
      </c>
      <c r="L993" s="109" t="s">
        <v>1574</v>
      </c>
      <c r="M993" s="109" t="s">
        <v>1574</v>
      </c>
      <c r="N993" s="109" t="s">
        <v>1574</v>
      </c>
      <c r="O993" s="109" t="s">
        <v>3559</v>
      </c>
      <c r="P993" s="109" t="s">
        <v>3922</v>
      </c>
      <c r="Q993" s="111">
        <v>43997.791655092602</v>
      </c>
      <c r="R993" s="109" t="s">
        <v>3080</v>
      </c>
      <c r="S993" s="109"/>
      <c r="T993" s="109"/>
      <c r="U993" s="109"/>
      <c r="V993" s="109"/>
      <c r="W993" s="109"/>
      <c r="X993" s="109"/>
      <c r="Y993" s="110">
        <v>0</v>
      </c>
      <c r="Z993" s="109"/>
      <c r="AA993" s="109"/>
      <c r="AB993" s="109"/>
      <c r="AC993" s="109"/>
      <c r="AD993" s="109"/>
      <c r="AE993" s="110"/>
    </row>
    <row r="994" spans="1:31" x14ac:dyDescent="0.25">
      <c r="A994" s="109">
        <f>1*Táblázat2[[#This Row],[Órarendi igények]]</f>
        <v>537</v>
      </c>
      <c r="B994" s="109" t="s">
        <v>1627</v>
      </c>
      <c r="C994" s="109" t="s">
        <v>1633</v>
      </c>
      <c r="D994" s="109" t="s">
        <v>1634</v>
      </c>
      <c r="E994" s="109"/>
      <c r="F994" s="109" t="s">
        <v>4738</v>
      </c>
      <c r="G994" s="109" t="s">
        <v>1629</v>
      </c>
      <c r="H994" s="109" t="s">
        <v>1593</v>
      </c>
      <c r="I994" s="110">
        <v>0</v>
      </c>
      <c r="J994" s="109" t="s">
        <v>1630</v>
      </c>
      <c r="K994" s="110">
        <v>0</v>
      </c>
      <c r="L994" s="109" t="str">
        <f>CONCATENATE(Táblázat2[[#This Row],[Hét típusa]],Táblázat2[[#This Row],[Órarendi információ]])</f>
        <v>H:12:00-14:00(A Informatikai labor 01. (ÁA-4-605))</v>
      </c>
      <c r="M994" s="109" t="s">
        <v>1574</v>
      </c>
      <c r="N994" s="109" t="s">
        <v>5294</v>
      </c>
      <c r="O994" s="109"/>
      <c r="P994" s="109"/>
      <c r="Q994" s="111">
        <v>43979.718541666698</v>
      </c>
      <c r="R994" s="109" t="s">
        <v>2821</v>
      </c>
      <c r="S994" s="109" t="s">
        <v>4623</v>
      </c>
      <c r="T994" s="109" t="s">
        <v>3500</v>
      </c>
      <c r="U994" s="109" t="s">
        <v>3501</v>
      </c>
      <c r="V994" s="109" t="s">
        <v>4670</v>
      </c>
      <c r="W994" s="109" t="s">
        <v>4619</v>
      </c>
      <c r="X994" s="109"/>
      <c r="Y994" s="110">
        <v>0</v>
      </c>
      <c r="Z994" s="109"/>
      <c r="AA994" s="109" t="s">
        <v>5256</v>
      </c>
      <c r="AB994" s="109" t="s">
        <v>5256</v>
      </c>
      <c r="AC994" s="109" t="s">
        <v>124</v>
      </c>
      <c r="AD994" s="109" t="s">
        <v>5257</v>
      </c>
      <c r="AE994" s="110">
        <v>24</v>
      </c>
    </row>
    <row r="995" spans="1:31" x14ac:dyDescent="0.25">
      <c r="A995" s="109">
        <f>1*Táblázat2[[#This Row],[Órarendi igények]]</f>
        <v>538</v>
      </c>
      <c r="B995" s="109" t="s">
        <v>1627</v>
      </c>
      <c r="C995" s="109" t="s">
        <v>1704</v>
      </c>
      <c r="D995" s="109" t="s">
        <v>1652</v>
      </c>
      <c r="E995" s="109"/>
      <c r="F995" s="109" t="s">
        <v>4796</v>
      </c>
      <c r="G995" s="109" t="s">
        <v>1629</v>
      </c>
      <c r="H995" s="109" t="s">
        <v>1593</v>
      </c>
      <c r="I995" s="110">
        <v>0</v>
      </c>
      <c r="J995" s="109" t="s">
        <v>1630</v>
      </c>
      <c r="K995" s="110">
        <v>0</v>
      </c>
      <c r="L995" s="109" t="str">
        <f>CONCATENATE(Táblázat2[[#This Row],[Hét típusa]],Táblázat2[[#This Row],[Órarendi információ]])</f>
        <v>K:14:00-16:00(A Informatikai labor 01. (ÁA-4-605))</v>
      </c>
      <c r="M995" s="109" t="s">
        <v>1574</v>
      </c>
      <c r="N995" s="109" t="s">
        <v>5294</v>
      </c>
      <c r="O995" s="109"/>
      <c r="P995" s="109"/>
      <c r="Q995" s="111">
        <v>43979.718634259298</v>
      </c>
      <c r="R995" s="109" t="s">
        <v>3118</v>
      </c>
      <c r="S995" s="109" t="s">
        <v>4635</v>
      </c>
      <c r="T995" s="109" t="s">
        <v>3501</v>
      </c>
      <c r="U995" s="109" t="s">
        <v>4626</v>
      </c>
      <c r="V995" s="109" t="s">
        <v>4670</v>
      </c>
      <c r="W995" s="109" t="s">
        <v>4619</v>
      </c>
      <c r="X995" s="109"/>
      <c r="Y995" s="110">
        <v>0</v>
      </c>
      <c r="Z995" s="109"/>
      <c r="AA995" s="109" t="s">
        <v>5256</v>
      </c>
      <c r="AB995" s="109" t="s">
        <v>5256</v>
      </c>
      <c r="AC995" s="109" t="s">
        <v>124</v>
      </c>
      <c r="AD995" s="109" t="s">
        <v>5257</v>
      </c>
      <c r="AE995" s="110">
        <v>24</v>
      </c>
    </row>
    <row r="996" spans="1:31" x14ac:dyDescent="0.25">
      <c r="A996" s="109">
        <f>1*Táblázat2[[#This Row],[Órarendi igények]]</f>
        <v>539</v>
      </c>
      <c r="B996" s="109" t="s">
        <v>1627</v>
      </c>
      <c r="C996" s="109" t="s">
        <v>1732</v>
      </c>
      <c r="D996" s="109" t="s">
        <v>1664</v>
      </c>
      <c r="E996" s="109"/>
      <c r="F996" s="109" t="s">
        <v>4979</v>
      </c>
      <c r="G996" s="109" t="s">
        <v>1629</v>
      </c>
      <c r="H996" s="109" t="s">
        <v>1593</v>
      </c>
      <c r="I996" s="110">
        <v>0</v>
      </c>
      <c r="J996" s="109" t="s">
        <v>1630</v>
      </c>
      <c r="K996" s="110">
        <v>0</v>
      </c>
      <c r="L996" s="109" t="str">
        <f>CONCATENATE(Táblázat2[[#This Row],[Hét típusa]],Táblázat2[[#This Row],[Órarendi információ]])</f>
        <v>H:08:00-10:00(A Informatikai labor 01. (ÁA-4-605))</v>
      </c>
      <c r="M996" s="109" t="s">
        <v>1574</v>
      </c>
      <c r="N996" s="109" t="s">
        <v>5294</v>
      </c>
      <c r="O996" s="109"/>
      <c r="P996" s="109"/>
      <c r="Q996" s="111">
        <v>43979.718634259298</v>
      </c>
      <c r="R996" s="109" t="s">
        <v>3531</v>
      </c>
      <c r="S996" s="109" t="s">
        <v>4623</v>
      </c>
      <c r="T996" s="109" t="s">
        <v>4632</v>
      </c>
      <c r="U996" s="109" t="s">
        <v>3505</v>
      </c>
      <c r="V996" s="109" t="s">
        <v>4670</v>
      </c>
      <c r="W996" s="109" t="s">
        <v>4619</v>
      </c>
      <c r="X996" s="109"/>
      <c r="Y996" s="110">
        <v>0</v>
      </c>
      <c r="Z996" s="109"/>
      <c r="AA996" s="109" t="s">
        <v>5256</v>
      </c>
      <c r="AB996" s="109" t="s">
        <v>5256</v>
      </c>
      <c r="AC996" s="109" t="s">
        <v>124</v>
      </c>
      <c r="AD996" s="109" t="s">
        <v>5257</v>
      </c>
      <c r="AE996" s="110">
        <v>24</v>
      </c>
    </row>
    <row r="997" spans="1:31" x14ac:dyDescent="0.25">
      <c r="A997" s="109">
        <f>1*Táblázat2[[#This Row],[Órarendi igények]]</f>
        <v>540</v>
      </c>
      <c r="B997" s="109" t="s">
        <v>1627</v>
      </c>
      <c r="C997" s="109" t="s">
        <v>1775</v>
      </c>
      <c r="D997" s="109" t="s">
        <v>1602</v>
      </c>
      <c r="E997" s="109"/>
      <c r="F997" s="109" t="s">
        <v>4980</v>
      </c>
      <c r="G997" s="109" t="s">
        <v>1629</v>
      </c>
      <c r="H997" s="109" t="s">
        <v>1593</v>
      </c>
      <c r="I997" s="110">
        <v>0</v>
      </c>
      <c r="J997" s="109" t="s">
        <v>1630</v>
      </c>
      <c r="K997" s="110">
        <v>0</v>
      </c>
      <c r="L997" s="109" t="str">
        <f>CONCATENATE(Táblázat2[[#This Row],[Hét típusa]],Táblázat2[[#This Row],[Órarendi információ]])</f>
        <v>SZE:12:00-14:00(A Informatikai labor 01. (ÁA-4-605))</v>
      </c>
      <c r="M997" s="109" t="s">
        <v>1574</v>
      </c>
      <c r="N997" s="109" t="s">
        <v>5294</v>
      </c>
      <c r="O997" s="109"/>
      <c r="P997" s="109"/>
      <c r="Q997" s="111">
        <v>43979.718634259298</v>
      </c>
      <c r="R997" s="109" t="s">
        <v>3180</v>
      </c>
      <c r="S997" s="109" t="s">
        <v>4629</v>
      </c>
      <c r="T997" s="109" t="s">
        <v>3500</v>
      </c>
      <c r="U997" s="109" t="s">
        <v>3501</v>
      </c>
      <c r="V997" s="109" t="s">
        <v>4670</v>
      </c>
      <c r="W997" s="109" t="s">
        <v>4619</v>
      </c>
      <c r="X997" s="109"/>
      <c r="Y997" s="110">
        <v>0</v>
      </c>
      <c r="Z997" s="109"/>
      <c r="AA997" s="109" t="s">
        <v>5256</v>
      </c>
      <c r="AB997" s="109" t="s">
        <v>5256</v>
      </c>
      <c r="AC997" s="109" t="s">
        <v>124</v>
      </c>
      <c r="AD997" s="109" t="s">
        <v>5257</v>
      </c>
      <c r="AE997" s="110">
        <v>24</v>
      </c>
    </row>
    <row r="998" spans="1:31" x14ac:dyDescent="0.25">
      <c r="A998" s="109">
        <f>1*Táblázat2[[#This Row],[Órarendi igények]]</f>
        <v>541</v>
      </c>
      <c r="B998" s="109" t="s">
        <v>1627</v>
      </c>
      <c r="C998" s="109" t="s">
        <v>1628</v>
      </c>
      <c r="D998" s="109" t="s">
        <v>1615</v>
      </c>
      <c r="E998" s="109"/>
      <c r="F998" s="109" t="s">
        <v>5034</v>
      </c>
      <c r="G998" s="109" t="s">
        <v>1629</v>
      </c>
      <c r="H998" s="109" t="s">
        <v>1593</v>
      </c>
      <c r="I998" s="110">
        <v>0</v>
      </c>
      <c r="J998" s="109" t="s">
        <v>1630</v>
      </c>
      <c r="K998" s="110">
        <v>0</v>
      </c>
      <c r="L998" s="109" t="str">
        <f>CONCATENATE(Táblázat2[[#This Row],[Hét típusa]],Táblázat2[[#This Row],[Órarendi információ]])</f>
        <v>H:10:00-12:00(A Informatikai labor 01. (ÁA-4-605))</v>
      </c>
      <c r="M998" s="109" t="s">
        <v>1574</v>
      </c>
      <c r="N998" s="109" t="s">
        <v>5294</v>
      </c>
      <c r="O998" s="109"/>
      <c r="P998" s="109"/>
      <c r="Q998" s="111">
        <v>43979.718645833302</v>
      </c>
      <c r="R998" s="109" t="s">
        <v>2821</v>
      </c>
      <c r="S998" s="109" t="s">
        <v>4623</v>
      </c>
      <c r="T998" s="109" t="s">
        <v>3505</v>
      </c>
      <c r="U998" s="109" t="s">
        <v>3500</v>
      </c>
      <c r="V998" s="109" t="s">
        <v>4670</v>
      </c>
      <c r="W998" s="109" t="s">
        <v>4619</v>
      </c>
      <c r="X998" s="109"/>
      <c r="Y998" s="110">
        <v>0</v>
      </c>
      <c r="Z998" s="109"/>
      <c r="AA998" s="109" t="s">
        <v>5256</v>
      </c>
      <c r="AB998" s="109" t="s">
        <v>5256</v>
      </c>
      <c r="AC998" s="109" t="s">
        <v>124</v>
      </c>
      <c r="AD998" s="109" t="s">
        <v>5257</v>
      </c>
      <c r="AE998" s="110">
        <v>24</v>
      </c>
    </row>
    <row r="999" spans="1:31" x14ac:dyDescent="0.25">
      <c r="A999" s="109">
        <f>1*Táblázat2[[#This Row],[Órarendi igények]]</f>
        <v>542</v>
      </c>
      <c r="B999" s="109" t="s">
        <v>1627</v>
      </c>
      <c r="C999" s="109" t="s">
        <v>1733</v>
      </c>
      <c r="D999" s="109" t="s">
        <v>1666</v>
      </c>
      <c r="E999" s="109"/>
      <c r="F999" s="109" t="s">
        <v>4840</v>
      </c>
      <c r="G999" s="109" t="s">
        <v>1629</v>
      </c>
      <c r="H999" s="109" t="s">
        <v>1593</v>
      </c>
      <c r="I999" s="110">
        <v>0</v>
      </c>
      <c r="J999" s="109" t="s">
        <v>1630</v>
      </c>
      <c r="K999" s="110">
        <v>0</v>
      </c>
      <c r="L999" s="109" t="str">
        <f>CONCATENATE(Táblázat2[[#This Row],[Hét típusa]],Táblázat2[[#This Row],[Órarendi információ]])</f>
        <v>CS:10:00-12:00(A Informatikai labor 01. (ÁA-4-605))</v>
      </c>
      <c r="M999" s="109" t="s">
        <v>1574</v>
      </c>
      <c r="N999" s="109" t="s">
        <v>5294</v>
      </c>
      <c r="O999" s="109"/>
      <c r="P999" s="109"/>
      <c r="Q999" s="111">
        <v>43979.718645833302</v>
      </c>
      <c r="R999" s="109" t="s">
        <v>1357</v>
      </c>
      <c r="S999" s="109" t="s">
        <v>4617</v>
      </c>
      <c r="T999" s="109" t="s">
        <v>3505</v>
      </c>
      <c r="U999" s="109" t="s">
        <v>3500</v>
      </c>
      <c r="V999" s="109" t="s">
        <v>4670</v>
      </c>
      <c r="W999" s="109" t="s">
        <v>4619</v>
      </c>
      <c r="X999" s="109"/>
      <c r="Y999" s="110">
        <v>0</v>
      </c>
      <c r="Z999" s="109"/>
      <c r="AA999" s="109" t="s">
        <v>5256</v>
      </c>
      <c r="AB999" s="109" t="s">
        <v>5256</v>
      </c>
      <c r="AC999" s="109" t="s">
        <v>124</v>
      </c>
      <c r="AD999" s="109" t="s">
        <v>5257</v>
      </c>
      <c r="AE999" s="110">
        <v>24</v>
      </c>
    </row>
    <row r="1000" spans="1:31" x14ac:dyDescent="0.25">
      <c r="A1000" s="109">
        <f>1*Táblázat2[[#This Row],[Órarendi igények]]</f>
        <v>543</v>
      </c>
      <c r="B1000" s="109" t="s">
        <v>1627</v>
      </c>
      <c r="C1000" s="109" t="s">
        <v>1670</v>
      </c>
      <c r="D1000" s="109" t="s">
        <v>1619</v>
      </c>
      <c r="E1000" s="109"/>
      <c r="F1000" s="109" t="s">
        <v>4735</v>
      </c>
      <c r="G1000" s="109" t="s">
        <v>1629</v>
      </c>
      <c r="H1000" s="109" t="s">
        <v>1593</v>
      </c>
      <c r="I1000" s="110">
        <v>0</v>
      </c>
      <c r="J1000" s="109" t="s">
        <v>1630</v>
      </c>
      <c r="K1000" s="110">
        <v>0</v>
      </c>
      <c r="L1000" s="109" t="str">
        <f>CONCATENATE(Táblázat2[[#This Row],[Hét típusa]],Táblázat2[[#This Row],[Órarendi információ]])</f>
        <v>SZE:10:00-12:00(A Informatikai labor 01. (ÁA-4-605))</v>
      </c>
      <c r="M1000" s="109" t="s">
        <v>1574</v>
      </c>
      <c r="N1000" s="109" t="s">
        <v>5294</v>
      </c>
      <c r="O1000" s="109"/>
      <c r="P1000" s="109"/>
      <c r="Q1000" s="111">
        <v>43979.718645833302</v>
      </c>
      <c r="R1000" s="109" t="s">
        <v>1357</v>
      </c>
      <c r="S1000" s="109" t="s">
        <v>4629</v>
      </c>
      <c r="T1000" s="109" t="s">
        <v>3505</v>
      </c>
      <c r="U1000" s="109" t="s">
        <v>3500</v>
      </c>
      <c r="V1000" s="109" t="s">
        <v>4670</v>
      </c>
      <c r="W1000" s="109" t="s">
        <v>4619</v>
      </c>
      <c r="X1000" s="109"/>
      <c r="Y1000" s="110">
        <v>0</v>
      </c>
      <c r="Z1000" s="109"/>
      <c r="AA1000" s="109" t="s">
        <v>5256</v>
      </c>
      <c r="AB1000" s="109" t="s">
        <v>5256</v>
      </c>
      <c r="AC1000" s="109" t="s">
        <v>124</v>
      </c>
      <c r="AD1000" s="109" t="s">
        <v>5257</v>
      </c>
      <c r="AE1000" s="110">
        <v>24</v>
      </c>
    </row>
    <row r="1001" spans="1:31" x14ac:dyDescent="0.25">
      <c r="A1001" s="109">
        <f>1*Táblázat2[[#This Row],[Órarendi igények]]</f>
        <v>544</v>
      </c>
      <c r="B1001" s="109" t="s">
        <v>1627</v>
      </c>
      <c r="C1001" s="109" t="s">
        <v>1802</v>
      </c>
      <c r="D1001" s="109" t="s">
        <v>1621</v>
      </c>
      <c r="E1001" s="109"/>
      <c r="F1001" s="109" t="s">
        <v>4736</v>
      </c>
      <c r="G1001" s="109" t="s">
        <v>1629</v>
      </c>
      <c r="H1001" s="109" t="s">
        <v>1593</v>
      </c>
      <c r="I1001" s="110">
        <v>0</v>
      </c>
      <c r="J1001" s="109" t="s">
        <v>1630</v>
      </c>
      <c r="K1001" s="110">
        <v>0</v>
      </c>
      <c r="L1001" s="109" t="str">
        <f>CONCATENATE(Táblázat2[[#This Row],[Hét típusa]],Táblázat2[[#This Row],[Órarendi információ]])</f>
        <v>CS:16:00-18:00(A Informatikai labor 01. (ÁA-4-605))</v>
      </c>
      <c r="M1001" s="109" t="s">
        <v>1574</v>
      </c>
      <c r="N1001" s="109" t="s">
        <v>5294</v>
      </c>
      <c r="O1001" s="109"/>
      <c r="P1001" s="109"/>
      <c r="Q1001" s="111">
        <v>43979.718645833302</v>
      </c>
      <c r="R1001" s="109" t="s">
        <v>1358</v>
      </c>
      <c r="S1001" s="109" t="s">
        <v>4617</v>
      </c>
      <c r="T1001" s="109" t="s">
        <v>4626</v>
      </c>
      <c r="U1001" s="109" t="s">
        <v>3502</v>
      </c>
      <c r="V1001" s="109" t="s">
        <v>4670</v>
      </c>
      <c r="W1001" s="109" t="s">
        <v>4619</v>
      </c>
      <c r="X1001" s="109"/>
      <c r="Y1001" s="110">
        <v>0</v>
      </c>
      <c r="Z1001" s="109"/>
      <c r="AA1001" s="109" t="s">
        <v>5256</v>
      </c>
      <c r="AB1001" s="109" t="s">
        <v>5256</v>
      </c>
      <c r="AC1001" s="109" t="s">
        <v>124</v>
      </c>
      <c r="AD1001" s="109" t="s">
        <v>5257</v>
      </c>
      <c r="AE1001" s="110">
        <v>24</v>
      </c>
    </row>
    <row r="1002" spans="1:31" x14ac:dyDescent="0.25">
      <c r="A1002" s="109">
        <f>1*Táblázat2[[#This Row],[Órarendi igények]]</f>
        <v>545</v>
      </c>
      <c r="B1002" s="109" t="s">
        <v>1627</v>
      </c>
      <c r="C1002" s="109" t="s">
        <v>1734</v>
      </c>
      <c r="D1002" s="109" t="s">
        <v>1654</v>
      </c>
      <c r="E1002" s="109"/>
      <c r="F1002" s="109" t="s">
        <v>4797</v>
      </c>
      <c r="G1002" s="109" t="s">
        <v>1629</v>
      </c>
      <c r="H1002" s="109" t="s">
        <v>1593</v>
      </c>
      <c r="I1002" s="110">
        <v>0</v>
      </c>
      <c r="J1002" s="109" t="s">
        <v>1630</v>
      </c>
      <c r="K1002" s="110">
        <v>0</v>
      </c>
      <c r="L1002" s="109" t="str">
        <f>CONCATENATE(Táblázat2[[#This Row],[Hét típusa]],Táblázat2[[#This Row],[Órarendi információ]])</f>
        <v>SZE:16:00-18:00(A Informatikai labor 01. (ÁA-4-605))</v>
      </c>
      <c r="M1002" s="109" t="s">
        <v>1574</v>
      </c>
      <c r="N1002" s="109" t="s">
        <v>5294</v>
      </c>
      <c r="O1002" s="109"/>
      <c r="P1002" s="109"/>
      <c r="Q1002" s="111">
        <v>43979.718645833302</v>
      </c>
      <c r="R1002" s="109" t="s">
        <v>3520</v>
      </c>
      <c r="S1002" s="109" t="s">
        <v>4629</v>
      </c>
      <c r="T1002" s="109" t="s">
        <v>4626</v>
      </c>
      <c r="U1002" s="109" t="s">
        <v>3502</v>
      </c>
      <c r="V1002" s="109" t="s">
        <v>4670</v>
      </c>
      <c r="W1002" s="109" t="s">
        <v>4619</v>
      </c>
      <c r="X1002" s="109"/>
      <c r="Y1002" s="110">
        <v>0</v>
      </c>
      <c r="Z1002" s="109"/>
      <c r="AA1002" s="109" t="s">
        <v>5256</v>
      </c>
      <c r="AB1002" s="109" t="s">
        <v>5256</v>
      </c>
      <c r="AC1002" s="109" t="s">
        <v>124</v>
      </c>
      <c r="AD1002" s="109" t="s">
        <v>5257</v>
      </c>
      <c r="AE1002" s="110">
        <v>24</v>
      </c>
    </row>
    <row r="1003" spans="1:31" x14ac:dyDescent="0.25">
      <c r="A1003" s="109">
        <f>1*Táblázat2[[#This Row],[Órarendi igények]]</f>
        <v>546</v>
      </c>
      <c r="B1003" s="109" t="s">
        <v>1627</v>
      </c>
      <c r="C1003" s="109" t="s">
        <v>1803</v>
      </c>
      <c r="D1003" s="109" t="s">
        <v>1661</v>
      </c>
      <c r="E1003" s="109"/>
      <c r="F1003" s="109" t="s">
        <v>4888</v>
      </c>
      <c r="G1003" s="109" t="s">
        <v>1629</v>
      </c>
      <c r="H1003" s="109" t="s">
        <v>1593</v>
      </c>
      <c r="I1003" s="110">
        <v>0</v>
      </c>
      <c r="J1003" s="109" t="s">
        <v>1630</v>
      </c>
      <c r="K1003" s="110">
        <v>0</v>
      </c>
      <c r="L1003" s="109" t="str">
        <f>CONCATENATE(Táblázat2[[#This Row],[Hét típusa]],Táblázat2[[#This Row],[Órarendi információ]])</f>
        <v>H:14:00-16:00(A Informatikai labor 01. (ÁA-4-605))</v>
      </c>
      <c r="M1003" s="109" t="s">
        <v>1574</v>
      </c>
      <c r="N1003" s="109" t="s">
        <v>5294</v>
      </c>
      <c r="O1003" s="109"/>
      <c r="P1003" s="109"/>
      <c r="Q1003" s="111">
        <v>43979.718645833302</v>
      </c>
      <c r="R1003" s="109" t="s">
        <v>2821</v>
      </c>
      <c r="S1003" s="109" t="s">
        <v>4623</v>
      </c>
      <c r="T1003" s="109" t="s">
        <v>3501</v>
      </c>
      <c r="U1003" s="109" t="s">
        <v>4626</v>
      </c>
      <c r="V1003" s="109" t="s">
        <v>4670</v>
      </c>
      <c r="W1003" s="109" t="s">
        <v>4619</v>
      </c>
      <c r="X1003" s="109"/>
      <c r="Y1003" s="110">
        <v>0</v>
      </c>
      <c r="Z1003" s="109"/>
      <c r="AA1003" s="109" t="s">
        <v>5256</v>
      </c>
      <c r="AB1003" s="109" t="s">
        <v>5256</v>
      </c>
      <c r="AC1003" s="109" t="s">
        <v>124</v>
      </c>
      <c r="AD1003" s="109" t="s">
        <v>5257</v>
      </c>
      <c r="AE1003" s="110">
        <v>24</v>
      </c>
    </row>
    <row r="1004" spans="1:31" x14ac:dyDescent="0.25">
      <c r="A1004" s="109">
        <f>1*Táblázat2[[#This Row],[Órarendi igények]]</f>
        <v>547</v>
      </c>
      <c r="B1004" s="109" t="s">
        <v>1627</v>
      </c>
      <c r="C1004" s="109" t="s">
        <v>1776</v>
      </c>
      <c r="D1004" s="109" t="s">
        <v>1606</v>
      </c>
      <c r="E1004" s="109"/>
      <c r="F1004" s="109" t="s">
        <v>4889</v>
      </c>
      <c r="G1004" s="109" t="s">
        <v>1629</v>
      </c>
      <c r="H1004" s="109" t="s">
        <v>1593</v>
      </c>
      <c r="I1004" s="110">
        <v>0</v>
      </c>
      <c r="J1004" s="109" t="s">
        <v>1630</v>
      </c>
      <c r="K1004" s="110">
        <v>0</v>
      </c>
      <c r="L1004" s="109" t="str">
        <f>CONCATENATE(Táblázat2[[#This Row],[Hét típusa]],Táblázat2[[#This Row],[Órarendi információ]])</f>
        <v>K:10:00-12:00(A Informatikai labor 01. (ÁA-4-605))</v>
      </c>
      <c r="M1004" s="109" t="s">
        <v>1574</v>
      </c>
      <c r="N1004" s="109" t="s">
        <v>5294</v>
      </c>
      <c r="O1004" s="109"/>
      <c r="P1004" s="109"/>
      <c r="Q1004" s="111">
        <v>43979.718645833302</v>
      </c>
      <c r="R1004" s="109" t="s">
        <v>2526</v>
      </c>
      <c r="S1004" s="109" t="s">
        <v>4635</v>
      </c>
      <c r="T1004" s="109" t="s">
        <v>3505</v>
      </c>
      <c r="U1004" s="109" t="s">
        <v>3500</v>
      </c>
      <c r="V1004" s="109" t="s">
        <v>4670</v>
      </c>
      <c r="W1004" s="109" t="s">
        <v>4619</v>
      </c>
      <c r="X1004" s="109"/>
      <c r="Y1004" s="110">
        <v>0</v>
      </c>
      <c r="Z1004" s="109"/>
      <c r="AA1004" s="109" t="s">
        <v>5256</v>
      </c>
      <c r="AB1004" s="109" t="s">
        <v>5256</v>
      </c>
      <c r="AC1004" s="109" t="s">
        <v>124</v>
      </c>
      <c r="AD1004" s="109" t="s">
        <v>5257</v>
      </c>
      <c r="AE1004" s="110">
        <v>24</v>
      </c>
    </row>
    <row r="1005" spans="1:31" x14ac:dyDescent="0.25">
      <c r="A1005" s="109">
        <f>1*Táblázat2[[#This Row],[Órarendi igények]]</f>
        <v>548</v>
      </c>
      <c r="B1005" s="109" t="s">
        <v>1627</v>
      </c>
      <c r="C1005" s="109" t="s">
        <v>1671</v>
      </c>
      <c r="D1005" s="109" t="s">
        <v>1656</v>
      </c>
      <c r="E1005" s="415"/>
      <c r="F1005" s="109" t="s">
        <v>4981</v>
      </c>
      <c r="G1005" s="109" t="s">
        <v>1629</v>
      </c>
      <c r="H1005" s="109" t="s">
        <v>1593</v>
      </c>
      <c r="I1005" s="110">
        <v>0</v>
      </c>
      <c r="J1005" s="109" t="s">
        <v>1630</v>
      </c>
      <c r="K1005" s="110">
        <v>0</v>
      </c>
      <c r="L1005" s="109" t="str">
        <f>CONCATENATE(Táblázat2[[#This Row],[Hét típusa]],Táblázat2[[#This Row],[Órarendi információ]])</f>
        <v>SZE:14:00-16:00(A Informatikai labor 01. (ÁA-4-605))</v>
      </c>
      <c r="M1005" s="109" t="s">
        <v>1574</v>
      </c>
      <c r="N1005" s="109" t="s">
        <v>5294</v>
      </c>
      <c r="O1005" s="109"/>
      <c r="P1005" s="109"/>
      <c r="Q1005" s="111">
        <v>43979.718645833302</v>
      </c>
      <c r="R1005" s="109" t="s">
        <v>3180</v>
      </c>
      <c r="S1005" s="109" t="s">
        <v>4629</v>
      </c>
      <c r="T1005" s="109" t="s">
        <v>3501</v>
      </c>
      <c r="U1005" s="109" t="s">
        <v>4626</v>
      </c>
      <c r="V1005" s="109" t="s">
        <v>4670</v>
      </c>
      <c r="W1005" s="109" t="s">
        <v>4619</v>
      </c>
      <c r="X1005" s="109"/>
      <c r="Y1005" s="110">
        <v>0</v>
      </c>
      <c r="Z1005" s="109"/>
      <c r="AA1005" s="109" t="s">
        <v>5256</v>
      </c>
      <c r="AB1005" s="109" t="s">
        <v>5256</v>
      </c>
      <c r="AC1005" s="109" t="s">
        <v>124</v>
      </c>
      <c r="AD1005" s="109" t="s">
        <v>5257</v>
      </c>
      <c r="AE1005" s="110">
        <v>24</v>
      </c>
    </row>
    <row r="1006" spans="1:31" x14ac:dyDescent="0.25">
      <c r="A1006" s="109">
        <f>1*Táblázat2[[#This Row],[Órarendi igények]]</f>
        <v>549</v>
      </c>
      <c r="B1006" s="109" t="s">
        <v>1627</v>
      </c>
      <c r="C1006" s="109" t="s">
        <v>1686</v>
      </c>
      <c r="D1006" s="109" t="s">
        <v>1636</v>
      </c>
      <c r="E1006" s="109"/>
      <c r="F1006" s="109" t="s">
        <v>4669</v>
      </c>
      <c r="G1006" s="109" t="s">
        <v>1629</v>
      </c>
      <c r="H1006" s="109" t="s">
        <v>1593</v>
      </c>
      <c r="I1006" s="110">
        <v>0</v>
      </c>
      <c r="J1006" s="109" t="s">
        <v>1630</v>
      </c>
      <c r="K1006" s="110">
        <v>0</v>
      </c>
      <c r="L1006" s="109" t="str">
        <f>CONCATENATE(Táblázat2[[#This Row],[Hét típusa]],Táblázat2[[#This Row],[Órarendi információ]])</f>
        <v>CS:14:00-16:00(A Informatikai labor 01. (ÁA-4-605))</v>
      </c>
      <c r="M1006" s="109" t="s">
        <v>1574</v>
      </c>
      <c r="N1006" s="109" t="s">
        <v>5294</v>
      </c>
      <c r="O1006" s="109"/>
      <c r="P1006" s="109"/>
      <c r="Q1006" s="111">
        <v>43979.718645833302</v>
      </c>
      <c r="R1006" s="109" t="s">
        <v>1360</v>
      </c>
      <c r="S1006" s="109" t="s">
        <v>4617</v>
      </c>
      <c r="T1006" s="109" t="s">
        <v>3501</v>
      </c>
      <c r="U1006" s="109" t="s">
        <v>4626</v>
      </c>
      <c r="V1006" s="109" t="s">
        <v>4670</v>
      </c>
      <c r="W1006" s="109" t="s">
        <v>4619</v>
      </c>
      <c r="X1006" s="109"/>
      <c r="Y1006" s="110">
        <v>0</v>
      </c>
      <c r="Z1006" s="109"/>
      <c r="AA1006" s="109" t="s">
        <v>5256</v>
      </c>
      <c r="AB1006" s="109" t="s">
        <v>5256</v>
      </c>
      <c r="AC1006" s="109" t="s">
        <v>124</v>
      </c>
      <c r="AD1006" s="109" t="s">
        <v>5257</v>
      </c>
      <c r="AE1006" s="110">
        <v>24</v>
      </c>
    </row>
    <row r="1007" spans="1:31" x14ac:dyDescent="0.25">
      <c r="A1007" s="109">
        <f>1*Táblázat2[[#This Row],[Órarendi igények]]</f>
        <v>550</v>
      </c>
      <c r="B1007" s="109" t="s">
        <v>1627</v>
      </c>
      <c r="C1007" s="109" t="s">
        <v>1804</v>
      </c>
      <c r="D1007" s="109" t="s">
        <v>1717</v>
      </c>
      <c r="E1007" s="109"/>
      <c r="F1007" s="109" t="s">
        <v>5035</v>
      </c>
      <c r="G1007" s="109" t="s">
        <v>1629</v>
      </c>
      <c r="H1007" s="109" t="s">
        <v>1593</v>
      </c>
      <c r="I1007" s="110">
        <v>0</v>
      </c>
      <c r="J1007" s="109" t="s">
        <v>1630</v>
      </c>
      <c r="K1007" s="110">
        <v>0</v>
      </c>
      <c r="L1007" s="109" t="str">
        <f>CONCATENATE(Táblázat2[[#This Row],[Hét típusa]],Táblázat2[[#This Row],[Órarendi információ]])</f>
        <v>CS:12:00-14:00(A Informatikai labor 01. (ÁA-4-605))</v>
      </c>
      <c r="M1007" s="109" t="s">
        <v>1574</v>
      </c>
      <c r="N1007" s="109" t="s">
        <v>5294</v>
      </c>
      <c r="O1007" s="109"/>
      <c r="P1007" s="109"/>
      <c r="Q1007" s="111">
        <v>43979.718645833302</v>
      </c>
      <c r="R1007" s="109" t="s">
        <v>2646</v>
      </c>
      <c r="S1007" s="109" t="s">
        <v>4617</v>
      </c>
      <c r="T1007" s="109" t="s">
        <v>3500</v>
      </c>
      <c r="U1007" s="109" t="s">
        <v>3501</v>
      </c>
      <c r="V1007" s="109" t="s">
        <v>4670</v>
      </c>
      <c r="W1007" s="109" t="s">
        <v>4619</v>
      </c>
      <c r="X1007" s="109"/>
      <c r="Y1007" s="110">
        <v>0</v>
      </c>
      <c r="Z1007" s="109"/>
      <c r="AA1007" s="109" t="s">
        <v>5256</v>
      </c>
      <c r="AB1007" s="109" t="s">
        <v>5256</v>
      </c>
      <c r="AC1007" s="109" t="s">
        <v>124</v>
      </c>
      <c r="AD1007" s="109" t="s">
        <v>5257</v>
      </c>
      <c r="AE1007" s="110">
        <v>24</v>
      </c>
    </row>
    <row r="1008" spans="1:31" x14ac:dyDescent="0.25">
      <c r="A1008" s="109">
        <f>1*Táblázat2[[#This Row],[Órarendi igények]]</f>
        <v>551</v>
      </c>
      <c r="B1008" s="109" t="s">
        <v>1627</v>
      </c>
      <c r="C1008" s="109" t="s">
        <v>1631</v>
      </c>
      <c r="D1008" s="109" t="s">
        <v>1610</v>
      </c>
      <c r="E1008" s="109"/>
      <c r="F1008" s="109" t="s">
        <v>4933</v>
      </c>
      <c r="G1008" s="109" t="s">
        <v>1629</v>
      </c>
      <c r="H1008" s="109" t="s">
        <v>1593</v>
      </c>
      <c r="I1008" s="110">
        <v>0</v>
      </c>
      <c r="J1008" s="109" t="s">
        <v>1630</v>
      </c>
      <c r="K1008" s="110">
        <v>0</v>
      </c>
      <c r="L1008" s="109" t="str">
        <f>CONCATENATE(Táblázat2[[#This Row],[Hét típusa]],Táblázat2[[#This Row],[Órarendi információ]])</f>
        <v>CS:18:00-20:00(A Informatikai labor 01. (ÁA-4-605))</v>
      </c>
      <c r="M1008" s="109" t="s">
        <v>1574</v>
      </c>
      <c r="N1008" s="109" t="s">
        <v>5294</v>
      </c>
      <c r="O1008" s="109"/>
      <c r="P1008" s="109"/>
      <c r="Q1008" s="111">
        <v>43979.718645833302</v>
      </c>
      <c r="R1008" s="109" t="s">
        <v>3528</v>
      </c>
      <c r="S1008" s="109" t="s">
        <v>4617</v>
      </c>
      <c r="T1008" s="109" t="s">
        <v>3502</v>
      </c>
      <c r="U1008" s="109" t="s">
        <v>4639</v>
      </c>
      <c r="V1008" s="109" t="s">
        <v>4670</v>
      </c>
      <c r="W1008" s="109" t="s">
        <v>4619</v>
      </c>
      <c r="X1008" s="109"/>
      <c r="Y1008" s="110">
        <v>0</v>
      </c>
      <c r="Z1008" s="109"/>
      <c r="AA1008" s="109" t="s">
        <v>5256</v>
      </c>
      <c r="AB1008" s="109" t="s">
        <v>5256</v>
      </c>
      <c r="AC1008" s="109" t="s">
        <v>124</v>
      </c>
      <c r="AD1008" s="109" t="s">
        <v>5257</v>
      </c>
      <c r="AE1008" s="110">
        <v>24</v>
      </c>
    </row>
    <row r="1009" spans="1:31" x14ac:dyDescent="0.25">
      <c r="A1009" s="109">
        <f>1*Táblázat2[[#This Row],[Órarendi igények]]</f>
        <v>552</v>
      </c>
      <c r="B1009" s="109" t="s">
        <v>1627</v>
      </c>
      <c r="C1009" s="109" t="s">
        <v>1672</v>
      </c>
      <c r="D1009" s="109" t="s">
        <v>1595</v>
      </c>
      <c r="E1009" s="109"/>
      <c r="F1009" s="109" t="s">
        <v>4982</v>
      </c>
      <c r="G1009" s="109" t="s">
        <v>1629</v>
      </c>
      <c r="H1009" s="109" t="s">
        <v>1593</v>
      </c>
      <c r="I1009" s="110">
        <v>0</v>
      </c>
      <c r="J1009" s="109" t="s">
        <v>1630</v>
      </c>
      <c r="K1009" s="110">
        <v>0</v>
      </c>
      <c r="L1009" s="109" t="str">
        <f>CONCATENATE(Táblázat2[[#This Row],[Hét típusa]],Táblázat2[[#This Row],[Órarendi információ]])</f>
        <v>K:18:00-20:00(A Informatikai labor 01. (ÁA-4-605))</v>
      </c>
      <c r="M1009" s="109" t="s">
        <v>1574</v>
      </c>
      <c r="N1009" s="109" t="s">
        <v>5294</v>
      </c>
      <c r="O1009" s="109"/>
      <c r="P1009" s="109"/>
      <c r="Q1009" s="111">
        <v>43979.718645833302</v>
      </c>
      <c r="R1009" s="109" t="s">
        <v>3532</v>
      </c>
      <c r="S1009" s="109" t="s">
        <v>4635</v>
      </c>
      <c r="T1009" s="109" t="s">
        <v>3502</v>
      </c>
      <c r="U1009" s="109" t="s">
        <v>4639</v>
      </c>
      <c r="V1009" s="109" t="s">
        <v>4670</v>
      </c>
      <c r="W1009" s="109" t="s">
        <v>4619</v>
      </c>
      <c r="X1009" s="109"/>
      <c r="Y1009" s="110">
        <v>0</v>
      </c>
      <c r="Z1009" s="109"/>
      <c r="AA1009" s="109" t="s">
        <v>5256</v>
      </c>
      <c r="AB1009" s="109" t="s">
        <v>5256</v>
      </c>
      <c r="AC1009" s="109" t="s">
        <v>124</v>
      </c>
      <c r="AD1009" s="109" t="s">
        <v>5257</v>
      </c>
      <c r="AE1009" s="110">
        <v>24</v>
      </c>
    </row>
    <row r="1010" spans="1:31" x14ac:dyDescent="0.25">
      <c r="A1010" s="109">
        <f>1*Táblázat2[[#This Row],[Órarendi igények]]</f>
        <v>553</v>
      </c>
      <c r="B1010" s="109" t="s">
        <v>1627</v>
      </c>
      <c r="C1010" s="109" t="s">
        <v>1777</v>
      </c>
      <c r="D1010" s="109" t="s">
        <v>1728</v>
      </c>
      <c r="E1010" s="109"/>
      <c r="F1010" s="109" t="s">
        <v>4934</v>
      </c>
      <c r="G1010" s="109" t="s">
        <v>1629</v>
      </c>
      <c r="H1010" s="109" t="s">
        <v>1593</v>
      </c>
      <c r="I1010" s="110">
        <v>0</v>
      </c>
      <c r="J1010" s="109" t="s">
        <v>1630</v>
      </c>
      <c r="K1010" s="110">
        <v>0</v>
      </c>
      <c r="L1010" s="109" t="str">
        <f>CONCATENATE(Táblázat2[[#This Row],[Hét típusa]],Táblázat2[[#This Row],[Órarendi információ]])</f>
        <v>CS:10:00-12:00(A Informatikai labor 02. (ÁA-4-604))</v>
      </c>
      <c r="M1010" s="109" t="s">
        <v>1574</v>
      </c>
      <c r="N1010" s="109" t="s">
        <v>5294</v>
      </c>
      <c r="O1010" s="109"/>
      <c r="P1010" s="109"/>
      <c r="Q1010" s="111">
        <v>43979.718645833302</v>
      </c>
      <c r="R1010" s="109" t="s">
        <v>2646</v>
      </c>
      <c r="S1010" s="109" t="s">
        <v>4617</v>
      </c>
      <c r="T1010" s="109" t="s">
        <v>3505</v>
      </c>
      <c r="U1010" s="109" t="s">
        <v>3500</v>
      </c>
      <c r="V1010" s="109" t="s">
        <v>4935</v>
      </c>
      <c r="W1010" s="109" t="s">
        <v>4619</v>
      </c>
      <c r="X1010" s="109"/>
      <c r="Y1010" s="110">
        <v>0</v>
      </c>
      <c r="Z1010" s="109"/>
      <c r="AA1010" s="109" t="s">
        <v>5192</v>
      </c>
      <c r="AB1010" s="109" t="s">
        <v>5192</v>
      </c>
      <c r="AC1010" s="109" t="s">
        <v>125</v>
      </c>
      <c r="AD1010" s="109" t="s">
        <v>5193</v>
      </c>
      <c r="AE1010" s="110">
        <v>24</v>
      </c>
    </row>
    <row r="1011" spans="1:31" x14ac:dyDescent="0.25">
      <c r="A1011" s="109">
        <f>1*Táblázat2[[#This Row],[Órarendi igények]]</f>
        <v>554</v>
      </c>
      <c r="B1011" s="109" t="s">
        <v>1627</v>
      </c>
      <c r="C1011" s="109" t="s">
        <v>1632</v>
      </c>
      <c r="D1011" s="109" t="s">
        <v>1591</v>
      </c>
      <c r="E1011" s="109"/>
      <c r="F1011" s="109" t="s">
        <v>4936</v>
      </c>
      <c r="G1011" s="109" t="s">
        <v>1629</v>
      </c>
      <c r="H1011" s="109" t="s">
        <v>1593</v>
      </c>
      <c r="I1011" s="110">
        <v>0</v>
      </c>
      <c r="J1011" s="109" t="s">
        <v>1630</v>
      </c>
      <c r="K1011" s="110">
        <v>0</v>
      </c>
      <c r="L1011" s="109" t="str">
        <f>CONCATENATE(Táblázat2[[#This Row],[Hét típusa]],Táblázat2[[#This Row],[Órarendi információ]])</f>
        <v>P:08:00-10:00(A Informatikai labor 01. (ÁA-4-605))</v>
      </c>
      <c r="M1011" s="109" t="s">
        <v>1574</v>
      </c>
      <c r="N1011" s="109" t="s">
        <v>5294</v>
      </c>
      <c r="O1011" s="109"/>
      <c r="P1011" s="109"/>
      <c r="Q1011" s="111">
        <v>43979.718645833302</v>
      </c>
      <c r="R1011" s="109" t="s">
        <v>1364</v>
      </c>
      <c r="S1011" s="109" t="s">
        <v>3503</v>
      </c>
      <c r="T1011" s="109" t="s">
        <v>4632</v>
      </c>
      <c r="U1011" s="109" t="s">
        <v>3505</v>
      </c>
      <c r="V1011" s="109" t="s">
        <v>4670</v>
      </c>
      <c r="W1011" s="109" t="s">
        <v>4619</v>
      </c>
      <c r="X1011" s="109"/>
      <c r="Y1011" s="110">
        <v>0</v>
      </c>
      <c r="Z1011" s="109"/>
      <c r="AA1011" s="109" t="s">
        <v>5256</v>
      </c>
      <c r="AB1011" s="109" t="s">
        <v>5256</v>
      </c>
      <c r="AC1011" s="109" t="s">
        <v>124</v>
      </c>
      <c r="AD1011" s="109" t="s">
        <v>5257</v>
      </c>
      <c r="AE1011" s="110">
        <v>24</v>
      </c>
    </row>
    <row r="1012" spans="1:31" x14ac:dyDescent="0.25">
      <c r="A1012" s="109">
        <f>1*Táblázat2[[#This Row],[Órarendi igények]]</f>
        <v>555</v>
      </c>
      <c r="B1012" s="109" t="s">
        <v>1627</v>
      </c>
      <c r="C1012" s="109" t="s">
        <v>1705</v>
      </c>
      <c r="D1012" s="109" t="s">
        <v>1698</v>
      </c>
      <c r="E1012" s="109"/>
      <c r="F1012" s="109" t="s">
        <v>4983</v>
      </c>
      <c r="G1012" s="109" t="s">
        <v>1629</v>
      </c>
      <c r="H1012" s="109" t="s">
        <v>1593</v>
      </c>
      <c r="I1012" s="110">
        <v>0</v>
      </c>
      <c r="J1012" s="109" t="s">
        <v>1630</v>
      </c>
      <c r="K1012" s="110">
        <v>0</v>
      </c>
      <c r="L1012" s="109" t="str">
        <f>CONCATENATE(Táblázat2[[#This Row],[Hét típusa]],Táblázat2[[#This Row],[Órarendi információ]])</f>
        <v>SZE:18:00-20:00(A Informatikai labor 01. (ÁA-4-605))</v>
      </c>
      <c r="M1012" s="109" t="s">
        <v>1574</v>
      </c>
      <c r="N1012" s="109" t="s">
        <v>5294</v>
      </c>
      <c r="O1012" s="109"/>
      <c r="P1012" s="109"/>
      <c r="Q1012" s="111">
        <v>43979.7186574074</v>
      </c>
      <c r="R1012" s="109" t="s">
        <v>3534</v>
      </c>
      <c r="S1012" s="109" t="s">
        <v>4629</v>
      </c>
      <c r="T1012" s="109" t="s">
        <v>3502</v>
      </c>
      <c r="U1012" s="109" t="s">
        <v>4639</v>
      </c>
      <c r="V1012" s="109" t="s">
        <v>4670</v>
      </c>
      <c r="W1012" s="109" t="s">
        <v>4619</v>
      </c>
      <c r="X1012" s="109"/>
      <c r="Y1012" s="110">
        <v>0</v>
      </c>
      <c r="Z1012" s="109"/>
      <c r="AA1012" s="109" t="s">
        <v>5256</v>
      </c>
      <c r="AB1012" s="109" t="s">
        <v>5256</v>
      </c>
      <c r="AC1012" s="109" t="s">
        <v>124</v>
      </c>
      <c r="AD1012" s="109" t="s">
        <v>5257</v>
      </c>
      <c r="AE1012" s="110">
        <v>24</v>
      </c>
    </row>
    <row r="1013" spans="1:31" x14ac:dyDescent="0.25">
      <c r="A1013" s="109">
        <f>1*Táblázat2[[#This Row],[Órarendi igények]]</f>
        <v>556</v>
      </c>
      <c r="B1013" s="109" t="s">
        <v>1627</v>
      </c>
      <c r="C1013" s="109" t="s">
        <v>1687</v>
      </c>
      <c r="D1013" s="109" t="s">
        <v>1669</v>
      </c>
      <c r="E1013" s="109"/>
      <c r="F1013" s="109" t="s">
        <v>4671</v>
      </c>
      <c r="G1013" s="109" t="s">
        <v>1629</v>
      </c>
      <c r="H1013" s="109" t="s">
        <v>1593</v>
      </c>
      <c r="I1013" s="110">
        <v>0</v>
      </c>
      <c r="J1013" s="109" t="s">
        <v>1630</v>
      </c>
      <c r="K1013" s="110">
        <v>0</v>
      </c>
      <c r="L1013" s="109" t="str">
        <f>CONCATENATE(Táblázat2[[#This Row],[Hét típusa]],Táblázat2[[#This Row],[Órarendi információ]])</f>
        <v>P:14:00-16:00(A Informatikai labor 01. (ÁA-4-605))</v>
      </c>
      <c r="M1013" s="109" t="s">
        <v>1574</v>
      </c>
      <c r="N1013" s="109" t="s">
        <v>5294</v>
      </c>
      <c r="O1013" s="109"/>
      <c r="P1013" s="109"/>
      <c r="Q1013" s="111">
        <v>43979.7186574074</v>
      </c>
      <c r="R1013" s="109" t="s">
        <v>3514</v>
      </c>
      <c r="S1013" s="109" t="s">
        <v>3503</v>
      </c>
      <c r="T1013" s="109" t="s">
        <v>3501</v>
      </c>
      <c r="U1013" s="109" t="s">
        <v>4626</v>
      </c>
      <c r="V1013" s="109" t="s">
        <v>4670</v>
      </c>
      <c r="W1013" s="109" t="s">
        <v>4619</v>
      </c>
      <c r="X1013" s="109"/>
      <c r="Y1013" s="110">
        <v>0</v>
      </c>
      <c r="Z1013" s="109"/>
      <c r="AA1013" s="109" t="s">
        <v>5256</v>
      </c>
      <c r="AB1013" s="109" t="s">
        <v>5256</v>
      </c>
      <c r="AC1013" s="109" t="s">
        <v>124</v>
      </c>
      <c r="AD1013" s="109" t="s">
        <v>5257</v>
      </c>
      <c r="AE1013" s="110">
        <v>24</v>
      </c>
    </row>
    <row r="1014" spans="1:31" x14ac:dyDescent="0.25">
      <c r="A1014" s="109">
        <f>1*Táblázat2[[#This Row],[Órarendi igények]]</f>
        <v>557</v>
      </c>
      <c r="B1014" s="109" t="s">
        <v>1627</v>
      </c>
      <c r="C1014" s="109" t="s">
        <v>3165</v>
      </c>
      <c r="D1014" s="109" t="s">
        <v>3058</v>
      </c>
      <c r="E1014" s="109"/>
      <c r="F1014" s="109"/>
      <c r="G1014" s="109" t="s">
        <v>3166</v>
      </c>
      <c r="H1014" s="109" t="s">
        <v>1573</v>
      </c>
      <c r="I1014" s="110">
        <v>777</v>
      </c>
      <c r="J1014" s="109" t="s">
        <v>1370</v>
      </c>
      <c r="K1014" s="110">
        <v>0</v>
      </c>
      <c r="L1014" s="109" t="s">
        <v>1574</v>
      </c>
      <c r="M1014" s="109" t="s">
        <v>1574</v>
      </c>
      <c r="N1014" s="109" t="s">
        <v>1574</v>
      </c>
      <c r="O1014" s="109" t="s">
        <v>5313</v>
      </c>
      <c r="P1014" s="109" t="s">
        <v>5314</v>
      </c>
      <c r="Q1014" s="111">
        <v>43991.658587963</v>
      </c>
      <c r="R1014" s="109" t="s">
        <v>3080</v>
      </c>
      <c r="S1014" s="109"/>
      <c r="T1014" s="109"/>
      <c r="U1014" s="109"/>
      <c r="V1014" s="109"/>
      <c r="W1014" s="109"/>
      <c r="X1014" s="109"/>
      <c r="Y1014" s="110">
        <v>0</v>
      </c>
      <c r="Z1014" s="109"/>
      <c r="AA1014" s="109"/>
      <c r="AB1014" s="109"/>
      <c r="AC1014" s="109"/>
      <c r="AD1014" s="109"/>
      <c r="AE1014" s="110"/>
    </row>
    <row r="1015" spans="1:31" x14ac:dyDescent="0.25">
      <c r="A1015" s="109">
        <f>1*Táblázat2[[#This Row],[Órarendi igények]]</f>
        <v>558</v>
      </c>
      <c r="B1015" s="109" t="s">
        <v>1627</v>
      </c>
      <c r="C1015" s="109" t="s">
        <v>3214</v>
      </c>
      <c r="D1015" s="109" t="s">
        <v>3127</v>
      </c>
      <c r="E1015" s="109"/>
      <c r="F1015" s="109" t="s">
        <v>5097</v>
      </c>
      <c r="G1015" s="109" t="s">
        <v>3215</v>
      </c>
      <c r="H1015" s="109" t="s">
        <v>1573</v>
      </c>
      <c r="I1015" s="110">
        <v>30</v>
      </c>
      <c r="J1015" s="109" t="s">
        <v>3216</v>
      </c>
      <c r="K1015" s="110">
        <v>0</v>
      </c>
      <c r="L1015" s="109" t="str">
        <f>CONCATENATE(Táblázat2[[#This Row],[Hét típusa]],Táblázat2[[#This Row],[Órarendi információ]])</f>
        <v>SZE:12:00-14:00(A tanterem IV. (ÁA-1-114))</v>
      </c>
      <c r="M1015" s="109" t="s">
        <v>1574</v>
      </c>
      <c r="N1015" s="109" t="s">
        <v>1574</v>
      </c>
      <c r="O1015" s="109"/>
      <c r="P1015" s="109"/>
      <c r="Q1015" s="111">
        <v>43992.444942129601</v>
      </c>
      <c r="R1015" s="109" t="s">
        <v>2526</v>
      </c>
      <c r="S1015" s="109" t="s">
        <v>4629</v>
      </c>
      <c r="T1015" s="109" t="s">
        <v>3500</v>
      </c>
      <c r="U1015" s="109" t="s">
        <v>3501</v>
      </c>
      <c r="V1015" s="109" t="s">
        <v>5059</v>
      </c>
      <c r="W1015" s="109" t="s">
        <v>4619</v>
      </c>
      <c r="X1015" s="109"/>
      <c r="Y1015" s="110">
        <v>0</v>
      </c>
      <c r="Z1015" s="109"/>
      <c r="AA1015" s="109" t="s">
        <v>5216</v>
      </c>
      <c r="AB1015" s="109" t="s">
        <v>5216</v>
      </c>
      <c r="AC1015" s="109" t="s">
        <v>140</v>
      </c>
      <c r="AD1015" s="109" t="s">
        <v>5217</v>
      </c>
      <c r="AE1015" s="110">
        <v>56</v>
      </c>
    </row>
    <row r="1016" spans="1:31" x14ac:dyDescent="0.25">
      <c r="A1016" s="109">
        <f>1*Táblázat2[[#This Row],[Órarendi igények]]</f>
        <v>559</v>
      </c>
      <c r="B1016" s="109" t="s">
        <v>1627</v>
      </c>
      <c r="C1016" s="109" t="s">
        <v>3163</v>
      </c>
      <c r="D1016" s="109" t="s">
        <v>3127</v>
      </c>
      <c r="E1016" s="109"/>
      <c r="F1016" s="109" t="s">
        <v>5161</v>
      </c>
      <c r="G1016" s="109" t="s">
        <v>3164</v>
      </c>
      <c r="H1016" s="109" t="s">
        <v>1573</v>
      </c>
      <c r="I1016" s="110">
        <v>90</v>
      </c>
      <c r="J1016" s="109" t="s">
        <v>475</v>
      </c>
      <c r="K1016" s="110">
        <v>0</v>
      </c>
      <c r="L1016" s="109" t="str">
        <f>CONCATENATE(Táblázat2[[#This Row],[Hét típusa]],Táblázat2[[#This Row],[Órarendi információ]])</f>
        <v>K:16:00-18:00(Távolléti oktatás (TÁVOLLÉTI))</v>
      </c>
      <c r="M1016" s="109" t="s">
        <v>1574</v>
      </c>
      <c r="N1016" s="109" t="s">
        <v>1574</v>
      </c>
      <c r="O1016" s="109" t="s">
        <v>3599</v>
      </c>
      <c r="P1016" s="109"/>
      <c r="Q1016" s="111">
        <v>43992.446469907401</v>
      </c>
      <c r="R1016" s="109" t="s">
        <v>3118</v>
      </c>
      <c r="S1016" s="109" t="s">
        <v>4635</v>
      </c>
      <c r="T1016" s="109" t="s">
        <v>4626</v>
      </c>
      <c r="U1016" s="109" t="s">
        <v>3502</v>
      </c>
      <c r="V1016" s="109" t="s">
        <v>5149</v>
      </c>
      <c r="W1016" s="109" t="s">
        <v>4619</v>
      </c>
      <c r="X1016" s="109"/>
      <c r="Y1016" s="110">
        <v>0</v>
      </c>
      <c r="Z1016" s="109"/>
      <c r="AA1016" s="109" t="s">
        <v>5190</v>
      </c>
      <c r="AB1016" s="109" t="s">
        <v>5190</v>
      </c>
      <c r="AC1016" s="109" t="s">
        <v>5191</v>
      </c>
      <c r="AD1016" s="109"/>
      <c r="AE1016" s="110"/>
    </row>
    <row r="1017" spans="1:31" x14ac:dyDescent="0.25">
      <c r="A1017" s="109">
        <f>1*Táblázat2[[#This Row],[Órarendi igények]]</f>
        <v>560</v>
      </c>
      <c r="B1017" s="109" t="s">
        <v>1627</v>
      </c>
      <c r="C1017" s="109" t="s">
        <v>2220</v>
      </c>
      <c r="D1017" s="109" t="s">
        <v>1571</v>
      </c>
      <c r="E1017" s="109"/>
      <c r="F1017" s="109"/>
      <c r="G1017" s="109" t="s">
        <v>2221</v>
      </c>
      <c r="H1017" s="109" t="s">
        <v>1573</v>
      </c>
      <c r="I1017" s="110">
        <v>666</v>
      </c>
      <c r="J1017" s="109" t="s">
        <v>445</v>
      </c>
      <c r="K1017" s="110">
        <v>0</v>
      </c>
      <c r="L1017" s="109" t="s">
        <v>1574</v>
      </c>
      <c r="M1017" s="109" t="s">
        <v>1574</v>
      </c>
      <c r="N1017" s="109" t="s">
        <v>1574</v>
      </c>
      <c r="O1017" s="109"/>
      <c r="P1017" s="109"/>
      <c r="Q1017" s="111">
        <v>43984.7238194444</v>
      </c>
      <c r="R1017" s="109" t="s">
        <v>2607</v>
      </c>
      <c r="S1017" s="109"/>
      <c r="T1017" s="109"/>
      <c r="U1017" s="109"/>
      <c r="V1017" s="109"/>
      <c r="W1017" s="109"/>
      <c r="X1017" s="109"/>
      <c r="Y1017" s="110">
        <v>0</v>
      </c>
      <c r="Z1017" s="109"/>
      <c r="AA1017" s="109"/>
      <c r="AB1017" s="109"/>
      <c r="AC1017" s="109"/>
      <c r="AD1017" s="109"/>
      <c r="AE1017" s="110"/>
    </row>
    <row r="1018" spans="1:31" x14ac:dyDescent="0.25">
      <c r="A1018" s="109">
        <f>1*Táblázat2[[#This Row],[Órarendi igények]]</f>
        <v>561</v>
      </c>
      <c r="B1018" s="109" t="s">
        <v>1627</v>
      </c>
      <c r="C1018" s="109" t="s">
        <v>2375</v>
      </c>
      <c r="D1018" s="109" t="s">
        <v>1571</v>
      </c>
      <c r="E1018" s="109"/>
      <c r="F1018" s="109"/>
      <c r="G1018" s="109" t="s">
        <v>2376</v>
      </c>
      <c r="H1018" s="109" t="s">
        <v>1573</v>
      </c>
      <c r="I1018" s="110">
        <v>666</v>
      </c>
      <c r="J1018" s="109" t="s">
        <v>450</v>
      </c>
      <c r="K1018" s="110">
        <v>0</v>
      </c>
      <c r="L1018" s="109" t="s">
        <v>1574</v>
      </c>
      <c r="M1018" s="109" t="s">
        <v>1574</v>
      </c>
      <c r="N1018" s="109" t="s">
        <v>1574</v>
      </c>
      <c r="O1018" s="109"/>
      <c r="P1018" s="109"/>
      <c r="Q1018" s="111">
        <v>43985.747893518499</v>
      </c>
      <c r="R1018" s="109"/>
      <c r="S1018" s="109"/>
      <c r="T1018" s="109"/>
      <c r="U1018" s="109"/>
      <c r="V1018" s="109"/>
      <c r="W1018" s="109"/>
      <c r="X1018" s="109"/>
      <c r="Y1018" s="110">
        <v>0</v>
      </c>
      <c r="Z1018" s="109"/>
      <c r="AA1018" s="109"/>
      <c r="AB1018" s="109"/>
      <c r="AC1018" s="109"/>
      <c r="AD1018" s="109"/>
      <c r="AE1018" s="110"/>
    </row>
    <row r="1019" spans="1:31" x14ac:dyDescent="0.25">
      <c r="A1019" s="109">
        <f>1*Táblázat2[[#This Row],[Órarendi igények]]</f>
        <v>562</v>
      </c>
      <c r="B1019" s="109" t="s">
        <v>1627</v>
      </c>
      <c r="C1019" s="109" t="s">
        <v>2884</v>
      </c>
      <c r="D1019" s="109" t="s">
        <v>2721</v>
      </c>
      <c r="E1019" s="109"/>
      <c r="F1019" s="109"/>
      <c r="G1019" s="109" t="s">
        <v>2885</v>
      </c>
      <c r="H1019" s="109" t="s">
        <v>1573</v>
      </c>
      <c r="I1019" s="110">
        <v>0</v>
      </c>
      <c r="J1019" s="109" t="s">
        <v>450</v>
      </c>
      <c r="K1019" s="110">
        <v>0</v>
      </c>
      <c r="L1019" s="109" t="s">
        <v>1574</v>
      </c>
      <c r="M1019" s="109" t="s">
        <v>1574</v>
      </c>
      <c r="N1019" s="109" t="s">
        <v>1574</v>
      </c>
      <c r="O1019" s="109"/>
      <c r="P1019" s="109"/>
      <c r="Q1019" s="111">
        <v>43990.638703703698</v>
      </c>
      <c r="R1019" s="109"/>
      <c r="S1019" s="109"/>
      <c r="T1019" s="109"/>
      <c r="U1019" s="109"/>
      <c r="V1019" s="109"/>
      <c r="W1019" s="109"/>
      <c r="X1019" s="109"/>
      <c r="Y1019" s="110">
        <v>0</v>
      </c>
      <c r="Z1019" s="109" t="s">
        <v>2723</v>
      </c>
      <c r="AA1019" s="109"/>
      <c r="AB1019" s="109"/>
      <c r="AC1019" s="109"/>
      <c r="AD1019" s="109"/>
      <c r="AE1019" s="110"/>
    </row>
    <row r="1020" spans="1:31" x14ac:dyDescent="0.25">
      <c r="A1020" s="109">
        <f>1*Táblázat2[[#This Row],[Órarendi igények]]</f>
        <v>563</v>
      </c>
      <c r="B1020" s="109" t="s">
        <v>1627</v>
      </c>
      <c r="C1020" s="109" t="s">
        <v>3078</v>
      </c>
      <c r="D1020" s="109" t="s">
        <v>3058</v>
      </c>
      <c r="E1020" s="109"/>
      <c r="F1020" s="109" t="s">
        <v>5090</v>
      </c>
      <c r="G1020" s="109" t="s">
        <v>3079</v>
      </c>
      <c r="H1020" s="109" t="s">
        <v>1573</v>
      </c>
      <c r="I1020" s="110">
        <v>777</v>
      </c>
      <c r="J1020" s="109" t="s">
        <v>1368</v>
      </c>
      <c r="K1020" s="110">
        <v>0</v>
      </c>
      <c r="L1020" s="109" t="str">
        <f>CONCATENATE(Táblázat2[[#This Row],[Hét típusa]],Táblázat2[[#This Row],[Órarendi információ]])</f>
        <v>CS:16:00-18:00(A tanterem IV. (ÁA-1-114))</v>
      </c>
      <c r="M1020" s="109" t="s">
        <v>1574</v>
      </c>
      <c r="N1020" s="109" t="s">
        <v>1574</v>
      </c>
      <c r="O1020" s="109" t="s">
        <v>3061</v>
      </c>
      <c r="P1020" s="109" t="s">
        <v>5299</v>
      </c>
      <c r="Q1020" s="111">
        <v>43991.664837962999</v>
      </c>
      <c r="R1020" s="109" t="s">
        <v>3080</v>
      </c>
      <c r="S1020" s="109" t="s">
        <v>4617</v>
      </c>
      <c r="T1020" s="109" t="s">
        <v>4626</v>
      </c>
      <c r="U1020" s="109" t="s">
        <v>3502</v>
      </c>
      <c r="V1020" s="109" t="s">
        <v>5059</v>
      </c>
      <c r="W1020" s="109" t="s">
        <v>4619</v>
      </c>
      <c r="X1020" s="109"/>
      <c r="Y1020" s="110">
        <v>0</v>
      </c>
      <c r="Z1020" s="109"/>
      <c r="AA1020" s="109" t="s">
        <v>5216</v>
      </c>
      <c r="AB1020" s="109" t="s">
        <v>5216</v>
      </c>
      <c r="AC1020" s="109" t="s">
        <v>140</v>
      </c>
      <c r="AD1020" s="109" t="s">
        <v>5217</v>
      </c>
      <c r="AE1020" s="110">
        <v>56</v>
      </c>
    </row>
    <row r="1021" spans="1:31" x14ac:dyDescent="0.25">
      <c r="A1021" s="109">
        <f>1*Táblázat2[[#This Row],[Órarendi igények]]</f>
        <v>564</v>
      </c>
      <c r="B1021" s="109" t="s">
        <v>1627</v>
      </c>
      <c r="C1021" s="109" t="s">
        <v>3181</v>
      </c>
      <c r="D1021" s="109" t="s">
        <v>3127</v>
      </c>
      <c r="E1021" s="109"/>
      <c r="F1021" s="109" t="s">
        <v>5130</v>
      </c>
      <c r="G1021" s="109" t="s">
        <v>3182</v>
      </c>
      <c r="H1021" s="109" t="s">
        <v>1573</v>
      </c>
      <c r="I1021" s="110">
        <v>30</v>
      </c>
      <c r="J1021" s="109" t="s">
        <v>3183</v>
      </c>
      <c r="K1021" s="110">
        <v>0</v>
      </c>
      <c r="L1021" s="109" t="str">
        <f>CONCATENATE(Táblázat2[[#This Row],[Hét típusa]],Táblázat2[[#This Row],[Órarendi információ]])</f>
        <v>K:12:00-14:00(A tanterem IV. (ÁA-1-114))</v>
      </c>
      <c r="M1021" s="109" t="s">
        <v>1574</v>
      </c>
      <c r="N1021" s="109" t="s">
        <v>1574</v>
      </c>
      <c r="O1021" s="109" t="s">
        <v>3590</v>
      </c>
      <c r="P1021" s="109"/>
      <c r="Q1021" s="111">
        <v>43992.446817129603</v>
      </c>
      <c r="R1021" s="109" t="s">
        <v>1352</v>
      </c>
      <c r="S1021" s="109" t="s">
        <v>4635</v>
      </c>
      <c r="T1021" s="109" t="s">
        <v>3500</v>
      </c>
      <c r="U1021" s="109" t="s">
        <v>3501</v>
      </c>
      <c r="V1021" s="109" t="s">
        <v>5059</v>
      </c>
      <c r="W1021" s="109" t="s">
        <v>4619</v>
      </c>
      <c r="X1021" s="109"/>
      <c r="Y1021" s="110">
        <v>0</v>
      </c>
      <c r="Z1021" s="109"/>
      <c r="AA1021" s="109" t="s">
        <v>5216</v>
      </c>
      <c r="AB1021" s="109" t="s">
        <v>5216</v>
      </c>
      <c r="AC1021" s="109" t="s">
        <v>140</v>
      </c>
      <c r="AD1021" s="109" t="s">
        <v>5217</v>
      </c>
      <c r="AE1021" s="110">
        <v>56</v>
      </c>
    </row>
    <row r="1022" spans="1:31" x14ac:dyDescent="0.25">
      <c r="A1022" s="109">
        <f>1*Táblázat2[[#This Row],[Órarendi igények]]</f>
        <v>565</v>
      </c>
      <c r="B1022" s="109" t="s">
        <v>1627</v>
      </c>
      <c r="C1022" s="109" t="s">
        <v>3081</v>
      </c>
      <c r="D1022" s="109" t="s">
        <v>3058</v>
      </c>
      <c r="E1022" s="109"/>
      <c r="F1022" s="109" t="s">
        <v>5103</v>
      </c>
      <c r="G1022" s="109" t="s">
        <v>3082</v>
      </c>
      <c r="H1022" s="109" t="s">
        <v>1573</v>
      </c>
      <c r="I1022" s="110">
        <v>777</v>
      </c>
      <c r="J1022" s="109" t="s">
        <v>1373</v>
      </c>
      <c r="K1022" s="110">
        <v>0</v>
      </c>
      <c r="L1022" s="109" t="str">
        <f>CONCATENATE(Táblázat2[[#This Row],[Hét típusa]],Táblázat2[[#This Row],[Órarendi információ]])</f>
        <v>SZE:14:00-16:00(B gyakorló 09. (Kecskeméti u.) (ÁB-2-221))</v>
      </c>
      <c r="M1022" s="109" t="s">
        <v>1574</v>
      </c>
      <c r="N1022" s="109" t="s">
        <v>1574</v>
      </c>
      <c r="O1022" s="109" t="s">
        <v>3061</v>
      </c>
      <c r="P1022" s="109" t="s">
        <v>5338</v>
      </c>
      <c r="Q1022" s="111">
        <v>43991.666226851798</v>
      </c>
      <c r="R1022" s="109" t="s">
        <v>2526</v>
      </c>
      <c r="S1022" s="109" t="s">
        <v>4629</v>
      </c>
      <c r="T1022" s="109" t="s">
        <v>3501</v>
      </c>
      <c r="U1022" s="109" t="s">
        <v>4626</v>
      </c>
      <c r="V1022" s="109" t="s">
        <v>4718</v>
      </c>
      <c r="W1022" s="109" t="s">
        <v>4619</v>
      </c>
      <c r="X1022" s="109"/>
      <c r="Y1022" s="110">
        <v>0</v>
      </c>
      <c r="Z1022" s="109"/>
      <c r="AA1022" s="109" t="s">
        <v>5242</v>
      </c>
      <c r="AB1022" s="109" t="s">
        <v>5242</v>
      </c>
      <c r="AC1022" s="109" t="s">
        <v>154</v>
      </c>
      <c r="AD1022" s="109" t="s">
        <v>5243</v>
      </c>
      <c r="AE1022" s="110">
        <v>30</v>
      </c>
    </row>
    <row r="1023" spans="1:31" x14ac:dyDescent="0.25">
      <c r="A1023" s="109">
        <f>1*Táblázat2[[#This Row],[Órarendi igények]]</f>
        <v>566</v>
      </c>
      <c r="B1023" s="109" t="s">
        <v>1627</v>
      </c>
      <c r="C1023" s="109" t="s">
        <v>3184</v>
      </c>
      <c r="D1023" s="109" t="s">
        <v>3058</v>
      </c>
      <c r="E1023" s="109"/>
      <c r="F1023" s="109" t="s">
        <v>5057</v>
      </c>
      <c r="G1023" s="109" t="s">
        <v>3185</v>
      </c>
      <c r="H1023" s="109" t="s">
        <v>1573</v>
      </c>
      <c r="I1023" s="110">
        <v>777</v>
      </c>
      <c r="J1023" s="109" t="s">
        <v>3186</v>
      </c>
      <c r="K1023" s="110">
        <v>0</v>
      </c>
      <c r="L1023" s="109" t="str">
        <f>CONCATENATE(Táblázat2[[#This Row],[Hét típusa]],Táblázat2[[#This Row],[Órarendi információ]])</f>
        <v>K:14:00-16:00(A gyakorló 14. (Multimédiás tárgyaló) (ÁA-4-603))</v>
      </c>
      <c r="M1023" s="109" t="s">
        <v>1574</v>
      </c>
      <c r="N1023" s="109" t="s">
        <v>1574</v>
      </c>
      <c r="O1023" s="109" t="s">
        <v>3061</v>
      </c>
      <c r="P1023" s="109" t="s">
        <v>5306</v>
      </c>
      <c r="Q1023" s="111">
        <v>43991.6644675926</v>
      </c>
      <c r="R1023" s="109" t="s">
        <v>2526</v>
      </c>
      <c r="S1023" s="109" t="s">
        <v>4635</v>
      </c>
      <c r="T1023" s="109" t="s">
        <v>3501</v>
      </c>
      <c r="U1023" s="109" t="s">
        <v>4626</v>
      </c>
      <c r="V1023" s="109" t="s">
        <v>4673</v>
      </c>
      <c r="W1023" s="109" t="s">
        <v>4619</v>
      </c>
      <c r="X1023" s="109"/>
      <c r="Y1023" s="110">
        <v>0</v>
      </c>
      <c r="Z1023" s="109"/>
      <c r="AA1023" s="109" t="s">
        <v>5244</v>
      </c>
      <c r="AB1023" s="109" t="s">
        <v>5244</v>
      </c>
      <c r="AC1023" s="109" t="s">
        <v>123</v>
      </c>
      <c r="AD1023" s="109" t="s">
        <v>5245</v>
      </c>
      <c r="AE1023" s="110">
        <v>48</v>
      </c>
    </row>
    <row r="1024" spans="1:31" x14ac:dyDescent="0.25">
      <c r="A1024" s="109">
        <f>1*Táblázat2[[#This Row],[Órarendi igények]]</f>
        <v>567</v>
      </c>
      <c r="B1024" s="109" t="s">
        <v>1627</v>
      </c>
      <c r="C1024" s="109" t="s">
        <v>3062</v>
      </c>
      <c r="D1024" s="109" t="s">
        <v>3058</v>
      </c>
      <c r="E1024" s="109"/>
      <c r="F1024" s="109" t="s">
        <v>5132</v>
      </c>
      <c r="G1024" s="109" t="s">
        <v>3063</v>
      </c>
      <c r="H1024" s="109" t="s">
        <v>1573</v>
      </c>
      <c r="I1024" s="110">
        <v>777</v>
      </c>
      <c r="J1024" s="109" t="s">
        <v>3064</v>
      </c>
      <c r="K1024" s="110">
        <v>0</v>
      </c>
      <c r="L1024" s="109" t="str">
        <f>CONCATENATE(Táblázat2[[#This Row],[Hét típusa]],Táblázat2[[#This Row],[Órarendi információ]])</f>
        <v>CS:10:00-12:00(A tanterem IV. (ÁA-1-114))</v>
      </c>
      <c r="M1024" s="109" t="s">
        <v>1574</v>
      </c>
      <c r="N1024" s="109" t="s">
        <v>1574</v>
      </c>
      <c r="O1024" s="109" t="s">
        <v>3061</v>
      </c>
      <c r="P1024" s="109" t="s">
        <v>5321</v>
      </c>
      <c r="Q1024" s="111">
        <v>43991.659826388903</v>
      </c>
      <c r="R1024" s="109" t="s">
        <v>1352</v>
      </c>
      <c r="S1024" s="109" t="s">
        <v>4617</v>
      </c>
      <c r="T1024" s="109" t="s">
        <v>3505</v>
      </c>
      <c r="U1024" s="109" t="s">
        <v>3500</v>
      </c>
      <c r="V1024" s="109" t="s">
        <v>5059</v>
      </c>
      <c r="W1024" s="109" t="s">
        <v>4619</v>
      </c>
      <c r="X1024" s="109"/>
      <c r="Y1024" s="110">
        <v>0</v>
      </c>
      <c r="Z1024" s="109"/>
      <c r="AA1024" s="109" t="s">
        <v>5216</v>
      </c>
      <c r="AB1024" s="109" t="s">
        <v>5216</v>
      </c>
      <c r="AC1024" s="109" t="s">
        <v>140</v>
      </c>
      <c r="AD1024" s="109" t="s">
        <v>5217</v>
      </c>
      <c r="AE1024" s="110">
        <v>56</v>
      </c>
    </row>
    <row r="1025" spans="1:31" x14ac:dyDescent="0.25">
      <c r="A1025" s="109">
        <f>1*Táblázat2[[#This Row],[Órarendi igények]]</f>
        <v>568</v>
      </c>
      <c r="B1025" s="109" t="s">
        <v>1627</v>
      </c>
      <c r="C1025" s="109" t="s">
        <v>2792</v>
      </c>
      <c r="D1025" s="109" t="s">
        <v>2718</v>
      </c>
      <c r="E1025" s="109"/>
      <c r="F1025" s="109"/>
      <c r="G1025" s="109" t="s">
        <v>2793</v>
      </c>
      <c r="H1025" s="109" t="s">
        <v>1573</v>
      </c>
      <c r="I1025" s="110">
        <v>0</v>
      </c>
      <c r="J1025" s="109" t="s">
        <v>444</v>
      </c>
      <c r="K1025" s="110">
        <v>0</v>
      </c>
      <c r="L1025" s="109" t="s">
        <v>1574</v>
      </c>
      <c r="M1025" s="109" t="s">
        <v>1574</v>
      </c>
      <c r="N1025" s="109" t="s">
        <v>1574</v>
      </c>
      <c r="O1025" s="109"/>
      <c r="P1025" s="109"/>
      <c r="Q1025" s="111">
        <v>43990.692349536999</v>
      </c>
      <c r="R1025" s="109"/>
      <c r="S1025" s="109"/>
      <c r="T1025" s="109"/>
      <c r="U1025" s="109"/>
      <c r="V1025" s="109"/>
      <c r="W1025" s="109"/>
      <c r="X1025" s="109"/>
      <c r="Y1025" s="110">
        <v>0</v>
      </c>
      <c r="Z1025" s="109"/>
      <c r="AA1025" s="109"/>
      <c r="AB1025" s="109"/>
      <c r="AC1025" s="109"/>
      <c r="AD1025" s="109"/>
      <c r="AE1025" s="110"/>
    </row>
    <row r="1026" spans="1:31" x14ac:dyDescent="0.25">
      <c r="A1026" s="109">
        <f>1*Táblázat2[[#This Row],[Órarendi igények]]</f>
        <v>569</v>
      </c>
      <c r="B1026" s="109" t="s">
        <v>1627</v>
      </c>
      <c r="C1026" s="109" t="s">
        <v>2285</v>
      </c>
      <c r="D1026" s="109" t="s">
        <v>1571</v>
      </c>
      <c r="E1026" s="415"/>
      <c r="F1026" s="109"/>
      <c r="G1026" s="109" t="s">
        <v>2286</v>
      </c>
      <c r="H1026" s="109" t="s">
        <v>1573</v>
      </c>
      <c r="I1026" s="110">
        <v>666</v>
      </c>
      <c r="J1026" s="109" t="s">
        <v>448</v>
      </c>
      <c r="K1026" s="110">
        <v>0</v>
      </c>
      <c r="L1026" s="109" t="s">
        <v>1574</v>
      </c>
      <c r="M1026" s="109" t="s">
        <v>1574</v>
      </c>
      <c r="N1026" s="109" t="s">
        <v>1574</v>
      </c>
      <c r="O1026" s="109"/>
      <c r="P1026" s="109"/>
      <c r="Q1026" s="111">
        <v>43985.538842592599</v>
      </c>
      <c r="R1026" s="109" t="s">
        <v>2526</v>
      </c>
      <c r="S1026" s="109"/>
      <c r="T1026" s="109"/>
      <c r="U1026" s="109"/>
      <c r="V1026" s="109"/>
      <c r="W1026" s="109"/>
      <c r="X1026" s="109"/>
      <c r="Y1026" s="110">
        <v>0</v>
      </c>
      <c r="Z1026" s="109"/>
      <c r="AA1026" s="109"/>
      <c r="AB1026" s="109"/>
      <c r="AC1026" s="109"/>
      <c r="AD1026" s="109"/>
      <c r="AE1026" s="110"/>
    </row>
    <row r="1027" spans="1:31" x14ac:dyDescent="0.25">
      <c r="A1027" s="109">
        <f>1*Táblázat2[[#This Row],[Órarendi igények]]</f>
        <v>570</v>
      </c>
      <c r="B1027" s="109" t="s">
        <v>1627</v>
      </c>
      <c r="C1027" s="109" t="s">
        <v>2403</v>
      </c>
      <c r="D1027" s="109" t="s">
        <v>1571</v>
      </c>
      <c r="E1027" s="109"/>
      <c r="F1027" s="109"/>
      <c r="G1027" s="109" t="s">
        <v>2404</v>
      </c>
      <c r="H1027" s="109" t="s">
        <v>1573</v>
      </c>
      <c r="I1027" s="110">
        <v>666</v>
      </c>
      <c r="J1027" s="109" t="s">
        <v>448</v>
      </c>
      <c r="K1027" s="110">
        <v>0</v>
      </c>
      <c r="L1027" s="109" t="s">
        <v>1574</v>
      </c>
      <c r="M1027" s="109" t="s">
        <v>1574</v>
      </c>
      <c r="N1027" s="109" t="s">
        <v>1574</v>
      </c>
      <c r="O1027" s="109"/>
      <c r="P1027" s="109"/>
      <c r="Q1027" s="111">
        <v>43985.754398148201</v>
      </c>
      <c r="R1027" s="109" t="s">
        <v>2526</v>
      </c>
      <c r="S1027" s="109"/>
      <c r="T1027" s="109"/>
      <c r="U1027" s="109"/>
      <c r="V1027" s="109"/>
      <c r="W1027" s="109"/>
      <c r="X1027" s="109"/>
      <c r="Y1027" s="110">
        <v>0</v>
      </c>
      <c r="Z1027" s="109"/>
      <c r="AA1027" s="109"/>
      <c r="AB1027" s="109"/>
      <c r="AC1027" s="109"/>
      <c r="AD1027" s="109"/>
      <c r="AE1027" s="110"/>
    </row>
    <row r="1028" spans="1:31" x14ac:dyDescent="0.25">
      <c r="A1028" s="109">
        <f>1*Táblázat2[[#This Row],[Órarendi igények]]</f>
        <v>571</v>
      </c>
      <c r="B1028" s="109" t="s">
        <v>1627</v>
      </c>
      <c r="C1028" s="109" t="s">
        <v>3408</v>
      </c>
      <c r="D1028" s="109" t="s">
        <v>3054</v>
      </c>
      <c r="E1028" s="109"/>
      <c r="F1028" s="109" t="s">
        <v>5165</v>
      </c>
      <c r="G1028" s="109" t="s">
        <v>3409</v>
      </c>
      <c r="H1028" s="109" t="s">
        <v>1573</v>
      </c>
      <c r="I1028" s="110">
        <v>15</v>
      </c>
      <c r="J1028" s="109" t="s">
        <v>1371</v>
      </c>
      <c r="K1028" s="110">
        <v>0</v>
      </c>
      <c r="L1028" s="109" t="str">
        <f>CONCATENATE(Táblázat2[[#This Row],[Hét típusa]],Táblázat2[[#This Row],[Órarendi információ]])</f>
        <v>CS:14:00-16:00(Távolléti oktatás (TÁVOLLÉTI))</v>
      </c>
      <c r="M1028" s="109" t="s">
        <v>1574</v>
      </c>
      <c r="N1028" s="109" t="s">
        <v>1574</v>
      </c>
      <c r="O1028" s="109"/>
      <c r="P1028" s="109"/>
      <c r="Q1028" s="111">
        <v>43994.7511689815</v>
      </c>
      <c r="R1028" s="109" t="s">
        <v>1352</v>
      </c>
      <c r="S1028" s="109" t="s">
        <v>4617</v>
      </c>
      <c r="T1028" s="109" t="s">
        <v>3501</v>
      </c>
      <c r="U1028" s="109" t="s">
        <v>4626</v>
      </c>
      <c r="V1028" s="109" t="s">
        <v>5149</v>
      </c>
      <c r="W1028" s="109" t="s">
        <v>4619</v>
      </c>
      <c r="X1028" s="109"/>
      <c r="Y1028" s="110">
        <v>0</v>
      </c>
      <c r="Z1028" s="109"/>
      <c r="AA1028" s="109" t="s">
        <v>5190</v>
      </c>
      <c r="AB1028" s="109" t="s">
        <v>5190</v>
      </c>
      <c r="AC1028" s="109" t="s">
        <v>5191</v>
      </c>
      <c r="AD1028" s="109"/>
      <c r="AE1028" s="110"/>
    </row>
    <row r="1029" spans="1:31" x14ac:dyDescent="0.25">
      <c r="A1029" s="109">
        <f>1*Táblázat2[[#This Row],[Órarendi igények]]</f>
        <v>573</v>
      </c>
      <c r="B1029" s="109" t="s">
        <v>1627</v>
      </c>
      <c r="C1029" s="109" t="s">
        <v>3126</v>
      </c>
      <c r="D1029" s="109" t="s">
        <v>3127</v>
      </c>
      <c r="E1029" s="109"/>
      <c r="F1029" s="109"/>
      <c r="G1029" s="109" t="s">
        <v>3128</v>
      </c>
      <c r="H1029" s="109" t="s">
        <v>1573</v>
      </c>
      <c r="I1029" s="110">
        <v>40</v>
      </c>
      <c r="J1029" s="109" t="s">
        <v>681</v>
      </c>
      <c r="K1029" s="110">
        <v>0</v>
      </c>
      <c r="L1029" s="109" t="s">
        <v>1574</v>
      </c>
      <c r="M1029" s="109" t="s">
        <v>1574</v>
      </c>
      <c r="N1029" s="109" t="s">
        <v>1574</v>
      </c>
      <c r="O1029" s="109" t="s">
        <v>3583</v>
      </c>
      <c r="P1029" s="109" t="s">
        <v>4321</v>
      </c>
      <c r="Q1029" s="111">
        <v>43992.4472453704</v>
      </c>
      <c r="R1029" s="109" t="s">
        <v>3129</v>
      </c>
      <c r="S1029" s="109"/>
      <c r="T1029" s="109"/>
      <c r="U1029" s="109"/>
      <c r="V1029" s="109"/>
      <c r="W1029" s="109"/>
      <c r="X1029" s="109"/>
      <c r="Y1029" s="110">
        <v>0</v>
      </c>
      <c r="Z1029" s="109"/>
      <c r="AA1029" s="109"/>
      <c r="AB1029" s="109"/>
      <c r="AC1029" s="109"/>
      <c r="AD1029" s="109"/>
      <c r="AE1029" s="110"/>
    </row>
    <row r="1030" spans="1:31" x14ac:dyDescent="0.25">
      <c r="A1030" s="109">
        <f>1*Táblázat2[[#This Row],[Órarendi igények]]</f>
        <v>575</v>
      </c>
      <c r="B1030" s="109" t="s">
        <v>1627</v>
      </c>
      <c r="C1030" s="109" t="s">
        <v>2015</v>
      </c>
      <c r="D1030" s="109" t="s">
        <v>1571</v>
      </c>
      <c r="E1030" s="415"/>
      <c r="F1030" s="109" t="s">
        <v>5128</v>
      </c>
      <c r="G1030" s="109" t="s">
        <v>2016</v>
      </c>
      <c r="H1030" s="109" t="s">
        <v>1573</v>
      </c>
      <c r="I1030" s="110">
        <v>24</v>
      </c>
      <c r="J1030" s="109" t="s">
        <v>2017</v>
      </c>
      <c r="K1030" s="110">
        <v>0</v>
      </c>
      <c r="L1030" s="109" t="str">
        <f>CONCATENATE(Táblázat2[[#This Row],[Hét típusa]],Táblázat2[[#This Row],[Órarendi információ]])</f>
        <v>P:12:00-14:00(A gyakorló 14. (Multimédiás tárgyaló) (ÁA-4-603))</v>
      </c>
      <c r="M1030" s="109" t="s">
        <v>1574</v>
      </c>
      <c r="N1030" s="109" t="s">
        <v>1574</v>
      </c>
      <c r="O1030" s="109"/>
      <c r="P1030" s="109"/>
      <c r="Q1030" s="111">
        <v>43984.724525463003</v>
      </c>
      <c r="R1030" s="109" t="s">
        <v>1352</v>
      </c>
      <c r="S1030" s="109" t="s">
        <v>3503</v>
      </c>
      <c r="T1030" s="109" t="s">
        <v>3500</v>
      </c>
      <c r="U1030" s="109" t="s">
        <v>3501</v>
      </c>
      <c r="V1030" s="109" t="s">
        <v>4673</v>
      </c>
      <c r="W1030" s="109" t="s">
        <v>4619</v>
      </c>
      <c r="X1030" s="109"/>
      <c r="Y1030" s="110">
        <v>0</v>
      </c>
      <c r="Z1030" s="109"/>
      <c r="AA1030" s="109" t="s">
        <v>5244</v>
      </c>
      <c r="AB1030" s="109" t="s">
        <v>5244</v>
      </c>
      <c r="AC1030" s="109" t="s">
        <v>123</v>
      </c>
      <c r="AD1030" s="109" t="s">
        <v>5245</v>
      </c>
      <c r="AE1030" s="110">
        <v>48</v>
      </c>
    </row>
    <row r="1031" spans="1:31" x14ac:dyDescent="0.25">
      <c r="A1031" s="109">
        <f>1*Táblázat2[[#This Row],[Órarendi igények]]</f>
        <v>576</v>
      </c>
      <c r="B1031" s="109" t="s">
        <v>1627</v>
      </c>
      <c r="C1031" s="109" t="s">
        <v>3002</v>
      </c>
      <c r="D1031" s="109" t="s">
        <v>2721</v>
      </c>
      <c r="E1031" s="109"/>
      <c r="F1031" s="109"/>
      <c r="G1031" s="109" t="s">
        <v>3003</v>
      </c>
      <c r="H1031" s="109" t="s">
        <v>1573</v>
      </c>
      <c r="I1031" s="110">
        <v>0</v>
      </c>
      <c r="J1031" s="109" t="s">
        <v>1964</v>
      </c>
      <c r="K1031" s="110">
        <v>0</v>
      </c>
      <c r="L1031" s="109" t="s">
        <v>1574</v>
      </c>
      <c r="M1031" s="109" t="s">
        <v>1574</v>
      </c>
      <c r="N1031" s="109" t="s">
        <v>1574</v>
      </c>
      <c r="O1031" s="109"/>
      <c r="P1031" s="109"/>
      <c r="Q1031" s="111">
        <v>43990.625821759299</v>
      </c>
      <c r="R1031" s="109"/>
      <c r="S1031" s="109"/>
      <c r="T1031" s="109"/>
      <c r="U1031" s="109"/>
      <c r="V1031" s="109"/>
      <c r="W1031" s="109"/>
      <c r="X1031" s="109"/>
      <c r="Y1031" s="110">
        <v>0</v>
      </c>
      <c r="Z1031" s="109" t="s">
        <v>2723</v>
      </c>
      <c r="AA1031" s="109"/>
      <c r="AB1031" s="109"/>
      <c r="AC1031" s="109"/>
      <c r="AD1031" s="109"/>
      <c r="AE1031" s="110"/>
    </row>
    <row r="1032" spans="1:31" x14ac:dyDescent="0.25">
      <c r="A1032" s="109">
        <f>1*Táblázat2[[#This Row],[Órarendi igények]]</f>
        <v>577</v>
      </c>
      <c r="B1032" s="109" t="s">
        <v>1627</v>
      </c>
      <c r="C1032" s="109" t="s">
        <v>3178</v>
      </c>
      <c r="D1032" s="109" t="s">
        <v>3127</v>
      </c>
      <c r="E1032" s="109"/>
      <c r="F1032" s="109" t="s">
        <v>5094</v>
      </c>
      <c r="G1032" s="109" t="s">
        <v>3179</v>
      </c>
      <c r="H1032" s="109" t="s">
        <v>1573</v>
      </c>
      <c r="I1032" s="110">
        <v>30</v>
      </c>
      <c r="J1032" s="109" t="s">
        <v>941</v>
      </c>
      <c r="K1032" s="110">
        <v>0</v>
      </c>
      <c r="L1032" s="109" t="str">
        <f>CONCATENATE(Táblázat2[[#This Row],[Hét típusa]],Táblázat2[[#This Row],[Órarendi információ]])</f>
        <v>H:14:00-16:00(A tanterem IV. (ÁA-1-114))</v>
      </c>
      <c r="M1032" s="109" t="s">
        <v>1574</v>
      </c>
      <c r="N1032" s="109" t="s">
        <v>1574</v>
      </c>
      <c r="O1032" s="109" t="s">
        <v>3582</v>
      </c>
      <c r="P1032" s="109"/>
      <c r="Q1032" s="111">
        <v>43992.447708333297</v>
      </c>
      <c r="R1032" s="109" t="s">
        <v>3180</v>
      </c>
      <c r="S1032" s="109" t="s">
        <v>4623</v>
      </c>
      <c r="T1032" s="109" t="s">
        <v>3501</v>
      </c>
      <c r="U1032" s="109" t="s">
        <v>4626</v>
      </c>
      <c r="V1032" s="109" t="s">
        <v>5059</v>
      </c>
      <c r="W1032" s="109" t="s">
        <v>4619</v>
      </c>
      <c r="X1032" s="109"/>
      <c r="Y1032" s="110">
        <v>0</v>
      </c>
      <c r="Z1032" s="109"/>
      <c r="AA1032" s="109" t="s">
        <v>5216</v>
      </c>
      <c r="AB1032" s="109" t="s">
        <v>5216</v>
      </c>
      <c r="AC1032" s="109" t="s">
        <v>140</v>
      </c>
      <c r="AD1032" s="109" t="s">
        <v>5217</v>
      </c>
      <c r="AE1032" s="110">
        <v>56</v>
      </c>
    </row>
    <row r="1033" spans="1:31" x14ac:dyDescent="0.25">
      <c r="A1033" s="109">
        <f>1*Táblázat2[[#This Row],[Órarendi igények]]</f>
        <v>578</v>
      </c>
      <c r="B1033" s="109" t="s">
        <v>1627</v>
      </c>
      <c r="C1033" s="109" t="s">
        <v>3478</v>
      </c>
      <c r="D1033" s="109" t="s">
        <v>3054</v>
      </c>
      <c r="E1033" s="109"/>
      <c r="F1033" s="109" t="s">
        <v>5064</v>
      </c>
      <c r="G1033" s="109" t="s">
        <v>3479</v>
      </c>
      <c r="H1033" s="109" t="s">
        <v>1573</v>
      </c>
      <c r="I1033" s="110">
        <v>15</v>
      </c>
      <c r="J1033" s="109" t="s">
        <v>1378</v>
      </c>
      <c r="K1033" s="110">
        <v>0</v>
      </c>
      <c r="L1033" s="109" t="str">
        <f>CONCATENATE(Táblázat2[[#This Row],[Hét típusa]],Táblázat2[[#This Row],[Órarendi információ]])</f>
        <v>SZE:16:00-18:00(B gyakorló 11. (Kecskeméti u.) (ÁB-3-302))</v>
      </c>
      <c r="M1033" s="109" t="s">
        <v>1574</v>
      </c>
      <c r="N1033" s="109" t="s">
        <v>1574</v>
      </c>
      <c r="O1033" s="109"/>
      <c r="P1033" s="109"/>
      <c r="Q1033" s="111">
        <v>43997.791168981501</v>
      </c>
      <c r="R1033" s="109" t="s">
        <v>2526</v>
      </c>
      <c r="S1033" s="109" t="s">
        <v>4629</v>
      </c>
      <c r="T1033" s="109" t="s">
        <v>4626</v>
      </c>
      <c r="U1033" s="109" t="s">
        <v>3502</v>
      </c>
      <c r="V1033" s="109" t="s">
        <v>4642</v>
      </c>
      <c r="W1033" s="109" t="s">
        <v>4619</v>
      </c>
      <c r="X1033" s="109"/>
      <c r="Y1033" s="110">
        <v>0</v>
      </c>
      <c r="Z1033" s="109"/>
      <c r="AA1033" s="109" t="s">
        <v>5260</v>
      </c>
      <c r="AB1033" s="109" t="s">
        <v>5260</v>
      </c>
      <c r="AC1033" s="109" t="s">
        <v>156</v>
      </c>
      <c r="AD1033" s="109" t="s">
        <v>5261</v>
      </c>
      <c r="AE1033" s="110">
        <v>30</v>
      </c>
    </row>
    <row r="1034" spans="1:31" x14ac:dyDescent="0.25">
      <c r="A1034" s="109">
        <f>1*Táblázat2[[#This Row],[Órarendi igények]]</f>
        <v>579</v>
      </c>
      <c r="B1034" s="109" t="s">
        <v>1627</v>
      </c>
      <c r="C1034" s="109" t="s">
        <v>3204</v>
      </c>
      <c r="D1034" s="109" t="s">
        <v>3058</v>
      </c>
      <c r="E1034" s="415"/>
      <c r="F1034" s="109"/>
      <c r="G1034" s="109" t="s">
        <v>3205</v>
      </c>
      <c r="H1034" s="109" t="s">
        <v>1573</v>
      </c>
      <c r="I1034" s="110">
        <v>777</v>
      </c>
      <c r="J1034" s="109" t="s">
        <v>1374</v>
      </c>
      <c r="K1034" s="110">
        <v>0</v>
      </c>
      <c r="L1034" s="109" t="s">
        <v>1574</v>
      </c>
      <c r="M1034" s="109" t="s">
        <v>1574</v>
      </c>
      <c r="N1034" s="109" t="s">
        <v>1574</v>
      </c>
      <c r="O1034" s="109" t="s">
        <v>5340</v>
      </c>
      <c r="P1034" s="109" t="s">
        <v>5341</v>
      </c>
      <c r="Q1034" s="111">
        <v>43991.670034722199</v>
      </c>
      <c r="R1034" s="109" t="s">
        <v>2526</v>
      </c>
      <c r="S1034" s="109"/>
      <c r="T1034" s="109"/>
      <c r="U1034" s="109"/>
      <c r="V1034" s="109"/>
      <c r="W1034" s="109"/>
      <c r="X1034" s="109"/>
      <c r="Y1034" s="110">
        <v>0</v>
      </c>
      <c r="Z1034" s="109"/>
      <c r="AA1034" s="109"/>
      <c r="AB1034" s="109"/>
      <c r="AC1034" s="109"/>
      <c r="AD1034" s="109"/>
      <c r="AE1034" s="110"/>
    </row>
    <row r="1035" spans="1:31" x14ac:dyDescent="0.25">
      <c r="A1035" s="109">
        <f>1*Táblázat2[[#This Row],[Órarendi igények]]</f>
        <v>580</v>
      </c>
      <c r="B1035" s="109" t="s">
        <v>2477</v>
      </c>
      <c r="C1035" s="109" t="s">
        <v>2592</v>
      </c>
      <c r="D1035" s="109" t="s">
        <v>1571</v>
      </c>
      <c r="E1035" s="109"/>
      <c r="F1035" s="109" t="s">
        <v>4611</v>
      </c>
      <c r="G1035" s="109" t="s">
        <v>2593</v>
      </c>
      <c r="H1035" s="109" t="s">
        <v>1573</v>
      </c>
      <c r="I1035" s="110">
        <v>666</v>
      </c>
      <c r="J1035" s="109" t="s">
        <v>480</v>
      </c>
      <c r="K1035" s="110">
        <v>0</v>
      </c>
      <c r="L1035" s="109" t="str">
        <f>CONCATENATE(Táblázat2[[#This Row],[Hét típusa]],Táblázat2[[#This Row],[Órarendi információ]])</f>
        <v>P:14:00-17:15; P:15:00-18:15</v>
      </c>
      <c r="M1035" s="109" t="s">
        <v>1574</v>
      </c>
      <c r="N1035" s="109" t="s">
        <v>1574</v>
      </c>
      <c r="O1035" s="109"/>
      <c r="P1035" s="109"/>
      <c r="Q1035" s="111">
        <v>43986.523113425901</v>
      </c>
      <c r="R1035" s="109"/>
      <c r="S1035" s="109" t="s">
        <v>3503</v>
      </c>
      <c r="T1035" s="109" t="s">
        <v>3501</v>
      </c>
      <c r="U1035" s="109" t="s">
        <v>3947</v>
      </c>
      <c r="V1035" s="109"/>
      <c r="W1035" s="109" t="s">
        <v>4535</v>
      </c>
      <c r="X1035" s="109"/>
      <c r="Y1035" s="110">
        <v>0</v>
      </c>
      <c r="Z1035" s="109"/>
      <c r="AA1035" s="109"/>
      <c r="AB1035" s="109"/>
      <c r="AC1035" s="109"/>
      <c r="AD1035" s="109"/>
      <c r="AE1035" s="110"/>
    </row>
    <row r="1036" spans="1:31" x14ac:dyDescent="0.25">
      <c r="A1036" s="109">
        <f>1*Táblázat2[[#This Row],[Órarendi igények]]</f>
        <v>580</v>
      </c>
      <c r="B1036" s="109" t="s">
        <v>2477</v>
      </c>
      <c r="C1036" s="109" t="s">
        <v>2592</v>
      </c>
      <c r="D1036" s="109" t="s">
        <v>1571</v>
      </c>
      <c r="E1036" s="415" t="s">
        <v>81</v>
      </c>
      <c r="F1036" s="109" t="s">
        <v>5443</v>
      </c>
      <c r="G1036" s="109" t="s">
        <v>2593</v>
      </c>
      <c r="H1036" s="109" t="s">
        <v>1573</v>
      </c>
      <c r="I1036" s="110">
        <v>666</v>
      </c>
      <c r="J1036" s="109" t="s">
        <v>480</v>
      </c>
      <c r="K1036" s="110">
        <v>0</v>
      </c>
      <c r="L1036" s="109" t="str">
        <f>CONCATENATE(Táblázat2[[#This Row],[Hét típusa]],Táblázat2[[#This Row],[Órarendi információ]])</f>
        <v>++P:14:00-17:15; P:15:00-18:15</v>
      </c>
      <c r="M1036" s="109" t="s">
        <v>1574</v>
      </c>
      <c r="N1036" s="109" t="s">
        <v>1574</v>
      </c>
      <c r="O1036" s="109"/>
      <c r="P1036" s="109"/>
      <c r="Q1036" s="111">
        <v>43986.523113425901</v>
      </c>
      <c r="R1036" s="109"/>
      <c r="S1036" s="109" t="s">
        <v>3503</v>
      </c>
      <c r="T1036" s="109" t="s">
        <v>3896</v>
      </c>
      <c r="U1036" s="109" t="s">
        <v>3897</v>
      </c>
      <c r="V1036" s="109"/>
      <c r="W1036" s="109" t="s">
        <v>3898</v>
      </c>
      <c r="X1036" s="109"/>
      <c r="Y1036" s="110">
        <v>0</v>
      </c>
      <c r="Z1036" s="109"/>
      <c r="AA1036" s="109"/>
      <c r="AB1036" s="109"/>
      <c r="AC1036" s="109"/>
      <c r="AD1036" s="109"/>
      <c r="AE1036" s="110"/>
    </row>
    <row r="1037" spans="1:31" x14ac:dyDescent="0.25">
      <c r="A1037" s="109">
        <f>1*Táblázat2[[#This Row],[Órarendi igények]]</f>
        <v>581</v>
      </c>
      <c r="B1037" s="109" t="s">
        <v>2477</v>
      </c>
      <c r="C1037" s="109" t="s">
        <v>2618</v>
      </c>
      <c r="D1037" s="109" t="s">
        <v>1571</v>
      </c>
      <c r="E1037" s="109"/>
      <c r="F1037" s="109" t="s">
        <v>4593</v>
      </c>
      <c r="G1037" s="109" t="s">
        <v>2619</v>
      </c>
      <c r="H1037" s="109" t="s">
        <v>1573</v>
      </c>
      <c r="I1037" s="110">
        <v>666</v>
      </c>
      <c r="J1037" s="109" t="s">
        <v>481</v>
      </c>
      <c r="K1037" s="110">
        <v>0</v>
      </c>
      <c r="L1037" s="109" t="str">
        <f>CONCATENATE(Táblázat2[[#This Row],[Hét típusa]],Táblázat2[[#This Row],[Órarendi információ]])</f>
        <v>SZO:09:00-10:30; SZO:09:00-12:15</v>
      </c>
      <c r="M1037" s="109" t="s">
        <v>1574</v>
      </c>
      <c r="N1037" s="109" t="s">
        <v>1574</v>
      </c>
      <c r="O1037" s="109"/>
      <c r="P1037" s="109"/>
      <c r="Q1037" s="111">
        <v>43986.523414351897</v>
      </c>
      <c r="R1037" s="109"/>
      <c r="S1037" s="109" t="s">
        <v>3828</v>
      </c>
      <c r="T1037" s="109" t="s">
        <v>3540</v>
      </c>
      <c r="U1037" s="109" t="s">
        <v>3958</v>
      </c>
      <c r="V1037" s="109"/>
      <c r="W1037" s="109" t="s">
        <v>4096</v>
      </c>
      <c r="X1037" s="109"/>
      <c r="Y1037" s="110">
        <v>0</v>
      </c>
      <c r="Z1037" s="109"/>
      <c r="AA1037" s="109"/>
      <c r="AB1037" s="109"/>
      <c r="AC1037" s="109"/>
      <c r="AD1037" s="109"/>
      <c r="AE1037" s="110"/>
    </row>
    <row r="1038" spans="1:31" x14ac:dyDescent="0.25">
      <c r="A1038" s="109">
        <f>1*Táblázat2[[#This Row],[Órarendi igények]]</f>
        <v>581</v>
      </c>
      <c r="B1038" s="109" t="s">
        <v>2477</v>
      </c>
      <c r="C1038" s="109" t="s">
        <v>2618</v>
      </c>
      <c r="D1038" s="109" t="s">
        <v>1571</v>
      </c>
      <c r="E1038" s="415" t="s">
        <v>81</v>
      </c>
      <c r="F1038" s="109" t="s">
        <v>5428</v>
      </c>
      <c r="G1038" s="109" t="s">
        <v>2619</v>
      </c>
      <c r="H1038" s="109" t="s">
        <v>1573</v>
      </c>
      <c r="I1038" s="110">
        <v>666</v>
      </c>
      <c r="J1038" s="109" t="s">
        <v>481</v>
      </c>
      <c r="K1038" s="110">
        <v>0</v>
      </c>
      <c r="L1038" s="109" t="str">
        <f>CONCATENATE(Táblázat2[[#This Row],[Hét típusa]],Táblázat2[[#This Row],[Órarendi információ]])</f>
        <v>++SZO:09:00-10:30; SZO:09:00-12:15</v>
      </c>
      <c r="M1038" s="109" t="s">
        <v>1574</v>
      </c>
      <c r="N1038" s="109" t="s">
        <v>1574</v>
      </c>
      <c r="O1038" s="109"/>
      <c r="P1038" s="109"/>
      <c r="Q1038" s="111">
        <v>43986.523414351897</v>
      </c>
      <c r="R1038" s="109"/>
      <c r="S1038" s="109" t="s">
        <v>3828</v>
      </c>
      <c r="T1038" s="109" t="s">
        <v>3540</v>
      </c>
      <c r="U1038" s="109" t="s">
        <v>4025</v>
      </c>
      <c r="V1038" s="109"/>
      <c r="W1038" s="109" t="s">
        <v>2305</v>
      </c>
      <c r="X1038" s="109"/>
      <c r="Y1038" s="110">
        <v>0</v>
      </c>
      <c r="Z1038" s="109"/>
      <c r="AA1038" s="109"/>
      <c r="AB1038" s="109"/>
      <c r="AC1038" s="109"/>
      <c r="AD1038" s="109"/>
      <c r="AE1038" s="110"/>
    </row>
    <row r="1039" spans="1:31" x14ac:dyDescent="0.25">
      <c r="A1039" s="109">
        <f>1*Táblázat2[[#This Row],[Órarendi igények]]</f>
        <v>582</v>
      </c>
      <c r="B1039" s="109" t="s">
        <v>2222</v>
      </c>
      <c r="C1039" s="109" t="s">
        <v>3040</v>
      </c>
      <c r="D1039" s="109" t="s">
        <v>3041</v>
      </c>
      <c r="E1039" s="109"/>
      <c r="F1039" s="109"/>
      <c r="G1039" s="109" t="s">
        <v>3042</v>
      </c>
      <c r="H1039" s="109" t="s">
        <v>1573</v>
      </c>
      <c r="I1039" s="110">
        <v>15</v>
      </c>
      <c r="J1039" s="109" t="s">
        <v>1415</v>
      </c>
      <c r="K1039" s="110">
        <v>0</v>
      </c>
      <c r="L1039" s="109" t="s">
        <v>1574</v>
      </c>
      <c r="M1039" s="109" t="s">
        <v>1574</v>
      </c>
      <c r="N1039" s="109" t="s">
        <v>1574</v>
      </c>
      <c r="O1039" s="109" t="s">
        <v>3802</v>
      </c>
      <c r="P1039" s="109"/>
      <c r="Q1039" s="111">
        <v>43992.467314814799</v>
      </c>
      <c r="R1039" s="109" t="s">
        <v>1416</v>
      </c>
      <c r="S1039" s="109"/>
      <c r="T1039" s="109"/>
      <c r="U1039" s="109"/>
      <c r="V1039" s="109"/>
      <c r="W1039" s="109"/>
      <c r="X1039" s="109"/>
      <c r="Y1039" s="110">
        <v>0</v>
      </c>
      <c r="Z1039" s="109"/>
      <c r="AA1039" s="109"/>
      <c r="AB1039" s="109"/>
      <c r="AC1039" s="109"/>
      <c r="AD1039" s="109"/>
      <c r="AE1039" s="110"/>
    </row>
    <row r="1040" spans="1:31" x14ac:dyDescent="0.25">
      <c r="A1040" s="109">
        <f>1*Táblázat2[[#This Row],[Órarendi igények]]</f>
        <v>585</v>
      </c>
      <c r="B1040" s="109" t="s">
        <v>2222</v>
      </c>
      <c r="C1040" s="109" t="s">
        <v>3221</v>
      </c>
      <c r="D1040" s="109" t="s">
        <v>3127</v>
      </c>
      <c r="E1040" s="109"/>
      <c r="F1040" s="109" t="s">
        <v>5060</v>
      </c>
      <c r="G1040" s="109" t="s">
        <v>3222</v>
      </c>
      <c r="H1040" s="109" t="s">
        <v>1573</v>
      </c>
      <c r="I1040" s="110">
        <v>30</v>
      </c>
      <c r="J1040" s="109" t="s">
        <v>1421</v>
      </c>
      <c r="K1040" s="110">
        <v>0</v>
      </c>
      <c r="L1040" s="109" t="str">
        <f>CONCATENATE(Táblázat2[[#This Row],[Hét típusa]],Táblázat2[[#This Row],[Órarendi információ]])</f>
        <v>SZE:16:00-18:00(A tanterem IV. (ÁA-1-114))</v>
      </c>
      <c r="M1040" s="109" t="s">
        <v>1574</v>
      </c>
      <c r="N1040" s="109" t="s">
        <v>1574</v>
      </c>
      <c r="O1040" s="109"/>
      <c r="P1040" s="109"/>
      <c r="Q1040" s="111">
        <v>43992.4695138889</v>
      </c>
      <c r="R1040" s="109"/>
      <c r="S1040" s="109" t="s">
        <v>4629</v>
      </c>
      <c r="T1040" s="109" t="s">
        <v>4626</v>
      </c>
      <c r="U1040" s="109" t="s">
        <v>3502</v>
      </c>
      <c r="V1040" s="109" t="s">
        <v>5059</v>
      </c>
      <c r="W1040" s="109" t="s">
        <v>4619</v>
      </c>
      <c r="X1040" s="109"/>
      <c r="Y1040" s="110">
        <v>0</v>
      </c>
      <c r="Z1040" s="109"/>
      <c r="AA1040" s="109" t="s">
        <v>5216</v>
      </c>
      <c r="AB1040" s="109" t="s">
        <v>5216</v>
      </c>
      <c r="AC1040" s="109" t="s">
        <v>140</v>
      </c>
      <c r="AD1040" s="109" t="s">
        <v>5217</v>
      </c>
      <c r="AE1040" s="110">
        <v>56</v>
      </c>
    </row>
    <row r="1041" spans="1:31" x14ac:dyDescent="0.25">
      <c r="A1041" s="109">
        <f>1*Táblázat2[[#This Row],[Órarendi igények]]</f>
        <v>586</v>
      </c>
      <c r="B1041" s="109" t="s">
        <v>2222</v>
      </c>
      <c r="C1041" s="109" t="s">
        <v>3253</v>
      </c>
      <c r="D1041" s="109" t="s">
        <v>3127</v>
      </c>
      <c r="E1041" s="109"/>
      <c r="F1041" s="109"/>
      <c r="G1041" s="109" t="s">
        <v>3254</v>
      </c>
      <c r="H1041" s="109" t="s">
        <v>1573</v>
      </c>
      <c r="I1041" s="110">
        <v>15</v>
      </c>
      <c r="J1041" s="109" t="s">
        <v>1417</v>
      </c>
      <c r="K1041" s="110">
        <v>0</v>
      </c>
      <c r="L1041" s="109" t="s">
        <v>1574</v>
      </c>
      <c r="M1041" s="109" t="s">
        <v>1574</v>
      </c>
      <c r="N1041" s="109" t="s">
        <v>1574</v>
      </c>
      <c r="O1041" s="109" t="s">
        <v>3863</v>
      </c>
      <c r="P1041" s="109"/>
      <c r="Q1041" s="111">
        <v>43992.469976851899</v>
      </c>
      <c r="R1041" s="109" t="s">
        <v>1418</v>
      </c>
      <c r="S1041" s="109"/>
      <c r="T1041" s="109"/>
      <c r="U1041" s="109"/>
      <c r="V1041" s="109"/>
      <c r="W1041" s="109"/>
      <c r="X1041" s="109"/>
      <c r="Y1041" s="110">
        <v>0</v>
      </c>
      <c r="Z1041" s="109"/>
      <c r="AA1041" s="109"/>
      <c r="AB1041" s="109"/>
      <c r="AC1041" s="109"/>
      <c r="AD1041" s="109"/>
      <c r="AE1041" s="110"/>
    </row>
    <row r="1042" spans="1:31" x14ac:dyDescent="0.25">
      <c r="A1042" s="109">
        <f>1*Táblázat2[[#This Row],[Órarendi igények]]</f>
        <v>587</v>
      </c>
      <c r="B1042" s="109" t="s">
        <v>2477</v>
      </c>
      <c r="C1042" s="109" t="s">
        <v>3053</v>
      </c>
      <c r="D1042" s="109" t="s">
        <v>3054</v>
      </c>
      <c r="E1042" s="415" t="s">
        <v>81</v>
      </c>
      <c r="F1042" s="109" t="s">
        <v>5427</v>
      </c>
      <c r="G1042" s="109" t="s">
        <v>3916</v>
      </c>
      <c r="H1042" s="109" t="s">
        <v>1573</v>
      </c>
      <c r="I1042" s="110">
        <v>20</v>
      </c>
      <c r="J1042" s="109" t="s">
        <v>3917</v>
      </c>
      <c r="K1042" s="110">
        <v>0</v>
      </c>
      <c r="L1042" s="109" t="str">
        <f>CONCATENATE(Táblázat2[[#This Row],[Hét típusa]],Táblázat2[[#This Row],[Órarendi információ]])</f>
        <v>++P:10:00-14:15; P:10:00-13:15</v>
      </c>
      <c r="M1042" s="109" t="s">
        <v>1574</v>
      </c>
      <c r="N1042" s="109" t="s">
        <v>1574</v>
      </c>
      <c r="O1042" s="109"/>
      <c r="P1042" s="109"/>
      <c r="Q1042" s="111">
        <v>44012.555787037003</v>
      </c>
      <c r="R1042" s="109"/>
      <c r="S1042" s="109" t="s">
        <v>3503</v>
      </c>
      <c r="T1042" s="109" t="s">
        <v>3505</v>
      </c>
      <c r="U1042" s="109" t="s">
        <v>3918</v>
      </c>
      <c r="V1042" s="109"/>
      <c r="W1042" s="109" t="s">
        <v>2361</v>
      </c>
      <c r="X1042" s="109"/>
      <c r="Y1042" s="110">
        <v>0</v>
      </c>
      <c r="Z1042" s="109"/>
      <c r="AA1042" s="109"/>
      <c r="AB1042" s="109"/>
      <c r="AC1042" s="109"/>
      <c r="AD1042" s="109"/>
      <c r="AE1042" s="110"/>
    </row>
    <row r="1043" spans="1:31" x14ac:dyDescent="0.25">
      <c r="A1043" s="109">
        <f>1*Táblázat2[[#This Row],[Órarendi igények]]</f>
        <v>587</v>
      </c>
      <c r="B1043" s="109" t="s">
        <v>2477</v>
      </c>
      <c r="C1043" s="109" t="s">
        <v>3053</v>
      </c>
      <c r="D1043" s="109" t="s">
        <v>3054</v>
      </c>
      <c r="E1043" s="415" t="s">
        <v>81</v>
      </c>
      <c r="F1043" s="109" t="s">
        <v>5427</v>
      </c>
      <c r="G1043" s="109" t="s">
        <v>3916</v>
      </c>
      <c r="H1043" s="109" t="s">
        <v>1573</v>
      </c>
      <c r="I1043" s="110">
        <v>20</v>
      </c>
      <c r="J1043" s="109" t="s">
        <v>3917</v>
      </c>
      <c r="K1043" s="110">
        <v>0</v>
      </c>
      <c r="L1043" s="109" t="str">
        <f>CONCATENATE(Táblázat2[[#This Row],[Hét típusa]],Táblázat2[[#This Row],[Órarendi információ]])</f>
        <v>++P:10:00-14:15; P:10:00-13:15</v>
      </c>
      <c r="M1043" s="109" t="s">
        <v>1574</v>
      </c>
      <c r="N1043" s="109" t="s">
        <v>1574</v>
      </c>
      <c r="O1043" s="109"/>
      <c r="P1043" s="109"/>
      <c r="Q1043" s="111">
        <v>44012.555787037003</v>
      </c>
      <c r="R1043" s="109"/>
      <c r="S1043" s="109" t="s">
        <v>3503</v>
      </c>
      <c r="T1043" s="109" t="s">
        <v>3505</v>
      </c>
      <c r="U1043" s="109" t="s">
        <v>3900</v>
      </c>
      <c r="V1043" s="109"/>
      <c r="W1043" s="109" t="s">
        <v>3898</v>
      </c>
      <c r="X1043" s="109"/>
      <c r="Y1043" s="110">
        <v>0</v>
      </c>
      <c r="Z1043" s="109"/>
      <c r="AA1043" s="109"/>
      <c r="AB1043" s="109"/>
      <c r="AC1043" s="109"/>
      <c r="AD1043" s="109"/>
      <c r="AE1043" s="110"/>
    </row>
    <row r="1044" spans="1:31" x14ac:dyDescent="0.25">
      <c r="A1044" s="109">
        <f>1*Táblázat2[[#This Row],[Órarendi igények]]</f>
        <v>588</v>
      </c>
      <c r="B1044" s="109" t="s">
        <v>2222</v>
      </c>
      <c r="C1044" s="109" t="s">
        <v>3143</v>
      </c>
      <c r="D1044" s="109" t="s">
        <v>3041</v>
      </c>
      <c r="E1044" s="109"/>
      <c r="F1044" s="109" t="s">
        <v>5152</v>
      </c>
      <c r="G1044" s="109" t="s">
        <v>3144</v>
      </c>
      <c r="H1044" s="109" t="s">
        <v>1573</v>
      </c>
      <c r="I1044" s="110">
        <v>90</v>
      </c>
      <c r="J1044" s="109" t="s">
        <v>3145</v>
      </c>
      <c r="K1044" s="110">
        <v>0</v>
      </c>
      <c r="L1044" s="109" t="str">
        <f>CONCATENATE(Táblázat2[[#This Row],[Hét típusa]],Táblázat2[[#This Row],[Órarendi információ]])</f>
        <v>H:10:00-12:00(Távolléti oktatás (TÁVOLLÉTI))</v>
      </c>
      <c r="M1044" s="109" t="s">
        <v>1574</v>
      </c>
      <c r="N1044" s="109" t="s">
        <v>1574</v>
      </c>
      <c r="O1044" s="109" t="s">
        <v>3590</v>
      </c>
      <c r="P1044" s="109"/>
      <c r="Q1044" s="111">
        <v>43992.443981481498</v>
      </c>
      <c r="R1044" s="109"/>
      <c r="S1044" s="109" t="s">
        <v>4623</v>
      </c>
      <c r="T1044" s="109" t="s">
        <v>3505</v>
      </c>
      <c r="U1044" s="109" t="s">
        <v>3500</v>
      </c>
      <c r="V1044" s="109" t="s">
        <v>5149</v>
      </c>
      <c r="W1044" s="109" t="s">
        <v>4619</v>
      </c>
      <c r="X1044" s="109"/>
      <c r="Y1044" s="110">
        <v>0</v>
      </c>
      <c r="Z1044" s="109"/>
      <c r="AA1044" s="109" t="s">
        <v>5190</v>
      </c>
      <c r="AB1044" s="109" t="s">
        <v>5190</v>
      </c>
      <c r="AC1044" s="109" t="s">
        <v>5191</v>
      </c>
      <c r="AD1044" s="109"/>
      <c r="AE1044" s="110"/>
    </row>
    <row r="1045" spans="1:31" x14ac:dyDescent="0.25">
      <c r="A1045" s="109">
        <f>1*Táblázat2[[#This Row],[Órarendi igények]]</f>
        <v>589</v>
      </c>
      <c r="B1045" s="109" t="s">
        <v>2477</v>
      </c>
      <c r="C1045" s="109" t="s">
        <v>2544</v>
      </c>
      <c r="D1045" s="109" t="s">
        <v>1571</v>
      </c>
      <c r="E1045" s="109"/>
      <c r="F1045" s="109" t="s">
        <v>4599</v>
      </c>
      <c r="G1045" s="109" t="s">
        <v>2545</v>
      </c>
      <c r="H1045" s="109" t="s">
        <v>1573</v>
      </c>
      <c r="I1045" s="110">
        <v>666</v>
      </c>
      <c r="J1045" s="109" t="s">
        <v>482</v>
      </c>
      <c r="K1045" s="110">
        <v>0</v>
      </c>
      <c r="L1045" s="109" t="str">
        <f>CONCATENATE(Táblázat2[[#This Row],[Hét típusa]],Táblázat2[[#This Row],[Órarendi információ]])</f>
        <v>SZO:11:00-13:30; SZO:12:30-15:00; SZO:12:30-15:45</v>
      </c>
      <c r="M1045" s="109" t="s">
        <v>1574</v>
      </c>
      <c r="N1045" s="109" t="s">
        <v>1574</v>
      </c>
      <c r="O1045" s="109"/>
      <c r="P1045" s="109"/>
      <c r="Q1045" s="111">
        <v>43986.526875000003</v>
      </c>
      <c r="R1045" s="109"/>
      <c r="S1045" s="109" t="s">
        <v>3828</v>
      </c>
      <c r="T1045" s="109" t="s">
        <v>3956</v>
      </c>
      <c r="U1045" s="109" t="s">
        <v>3959</v>
      </c>
      <c r="V1045" s="109"/>
      <c r="W1045" s="109" t="s">
        <v>4097</v>
      </c>
      <c r="X1045" s="109"/>
      <c r="Y1045" s="110">
        <v>0</v>
      </c>
      <c r="Z1045" s="109"/>
      <c r="AA1045" s="109"/>
      <c r="AB1045" s="109"/>
      <c r="AC1045" s="109"/>
      <c r="AD1045" s="109"/>
      <c r="AE1045" s="110"/>
    </row>
    <row r="1046" spans="1:31" x14ac:dyDescent="0.25">
      <c r="A1046" s="109">
        <f>1*Táblázat2[[#This Row],[Órarendi igények]]</f>
        <v>589</v>
      </c>
      <c r="B1046" s="109" t="s">
        <v>2477</v>
      </c>
      <c r="C1046" s="109" t="s">
        <v>2544</v>
      </c>
      <c r="D1046" s="109" t="s">
        <v>1571</v>
      </c>
      <c r="E1046" s="415" t="s">
        <v>81</v>
      </c>
      <c r="F1046" s="109" t="s">
        <v>5426</v>
      </c>
      <c r="G1046" s="109" t="s">
        <v>2545</v>
      </c>
      <c r="H1046" s="109" t="s">
        <v>1573</v>
      </c>
      <c r="I1046" s="110">
        <v>666</v>
      </c>
      <c r="J1046" s="109" t="s">
        <v>482</v>
      </c>
      <c r="K1046" s="110">
        <v>0</v>
      </c>
      <c r="L1046" s="109" t="str">
        <f>CONCATENATE(Táblázat2[[#This Row],[Hét típusa]],Táblázat2[[#This Row],[Órarendi információ]])</f>
        <v>++SZO:11:00-13:30; SZO:12:30-15:00; SZO:12:30-15:45</v>
      </c>
      <c r="M1046" s="109" t="s">
        <v>1574</v>
      </c>
      <c r="N1046" s="109" t="s">
        <v>1574</v>
      </c>
      <c r="O1046" s="109"/>
      <c r="P1046" s="109"/>
      <c r="Q1046" s="111">
        <v>43986.526875000003</v>
      </c>
      <c r="R1046" s="109"/>
      <c r="S1046" s="109" t="s">
        <v>3828</v>
      </c>
      <c r="T1046" s="109" t="s">
        <v>3956</v>
      </c>
      <c r="U1046" s="109" t="s">
        <v>3896</v>
      </c>
      <c r="V1046" s="109"/>
      <c r="W1046" s="109" t="s">
        <v>2420</v>
      </c>
      <c r="X1046" s="109"/>
      <c r="Y1046" s="110">
        <v>0</v>
      </c>
      <c r="Z1046" s="109"/>
      <c r="AA1046" s="109"/>
      <c r="AB1046" s="109"/>
      <c r="AC1046" s="109"/>
      <c r="AD1046" s="109"/>
      <c r="AE1046" s="110"/>
    </row>
    <row r="1047" spans="1:31" x14ac:dyDescent="0.25">
      <c r="A1047" s="109">
        <f>1*Táblázat2[[#This Row],[Órarendi igények]]</f>
        <v>589</v>
      </c>
      <c r="B1047" s="109" t="s">
        <v>2477</v>
      </c>
      <c r="C1047" s="109" t="s">
        <v>2544</v>
      </c>
      <c r="D1047" s="109" t="s">
        <v>1571</v>
      </c>
      <c r="E1047" s="415" t="s">
        <v>81</v>
      </c>
      <c r="F1047" s="109" t="s">
        <v>5426</v>
      </c>
      <c r="G1047" s="109" t="s">
        <v>2545</v>
      </c>
      <c r="H1047" s="109" t="s">
        <v>1573</v>
      </c>
      <c r="I1047" s="110">
        <v>666</v>
      </c>
      <c r="J1047" s="109" t="s">
        <v>482</v>
      </c>
      <c r="K1047" s="110">
        <v>0</v>
      </c>
      <c r="L1047" s="109" t="str">
        <f>CONCATENATE(Táblázat2[[#This Row],[Hét típusa]],Táblázat2[[#This Row],[Órarendi információ]])</f>
        <v>++SZO:11:00-13:30; SZO:12:30-15:00; SZO:12:30-15:45</v>
      </c>
      <c r="M1047" s="109" t="s">
        <v>1574</v>
      </c>
      <c r="N1047" s="109" t="s">
        <v>1574</v>
      </c>
      <c r="O1047" s="109"/>
      <c r="P1047" s="109"/>
      <c r="Q1047" s="111">
        <v>43986.526875000003</v>
      </c>
      <c r="R1047" s="109"/>
      <c r="S1047" s="109" t="s">
        <v>3828</v>
      </c>
      <c r="T1047" s="109" t="s">
        <v>3554</v>
      </c>
      <c r="U1047" s="109" t="s">
        <v>4058</v>
      </c>
      <c r="V1047" s="109"/>
      <c r="W1047" s="109" t="s">
        <v>2305</v>
      </c>
      <c r="X1047" s="109"/>
      <c r="Y1047" s="110">
        <v>0</v>
      </c>
      <c r="Z1047" s="109"/>
      <c r="AA1047" s="109"/>
      <c r="AB1047" s="109"/>
      <c r="AC1047" s="109"/>
      <c r="AD1047" s="109"/>
      <c r="AE1047" s="110"/>
    </row>
    <row r="1048" spans="1:31" x14ac:dyDescent="0.25">
      <c r="A1048" s="109">
        <f>1*Táblázat2[[#This Row],[Órarendi igények]]</f>
        <v>590</v>
      </c>
      <c r="B1048" s="109" t="s">
        <v>2222</v>
      </c>
      <c r="C1048" s="109" t="s">
        <v>3160</v>
      </c>
      <c r="D1048" s="109" t="s">
        <v>3041</v>
      </c>
      <c r="E1048" s="109"/>
      <c r="F1048" s="109" t="s">
        <v>5161</v>
      </c>
      <c r="G1048" s="109" t="s">
        <v>3161</v>
      </c>
      <c r="H1048" s="109" t="s">
        <v>1573</v>
      </c>
      <c r="I1048" s="110">
        <v>90</v>
      </c>
      <c r="J1048" s="109" t="s">
        <v>477</v>
      </c>
      <c r="K1048" s="110">
        <v>0</v>
      </c>
      <c r="L1048" s="109" t="str">
        <f>CONCATENATE(Táblázat2[[#This Row],[Hét típusa]],Táblázat2[[#This Row],[Órarendi információ]])</f>
        <v>K:16:00-18:00(Távolléti oktatás (TÁVOLLÉTI))</v>
      </c>
      <c r="M1048" s="109" t="s">
        <v>1574</v>
      </c>
      <c r="N1048" s="109" t="s">
        <v>1574</v>
      </c>
      <c r="O1048" s="109" t="s">
        <v>3593</v>
      </c>
      <c r="P1048" s="109"/>
      <c r="Q1048" s="111">
        <v>43992.443564814799</v>
      </c>
      <c r="R1048" s="109" t="s">
        <v>3162</v>
      </c>
      <c r="S1048" s="109" t="s">
        <v>4635</v>
      </c>
      <c r="T1048" s="109" t="s">
        <v>4626</v>
      </c>
      <c r="U1048" s="109" t="s">
        <v>3502</v>
      </c>
      <c r="V1048" s="109" t="s">
        <v>5149</v>
      </c>
      <c r="W1048" s="109" t="s">
        <v>4619</v>
      </c>
      <c r="X1048" s="109"/>
      <c r="Y1048" s="110">
        <v>0</v>
      </c>
      <c r="Z1048" s="109"/>
      <c r="AA1048" s="109" t="s">
        <v>5190</v>
      </c>
      <c r="AB1048" s="109" t="s">
        <v>5190</v>
      </c>
      <c r="AC1048" s="109" t="s">
        <v>5191</v>
      </c>
      <c r="AD1048" s="109"/>
      <c r="AE1048" s="110"/>
    </row>
    <row r="1049" spans="1:31" x14ac:dyDescent="0.25">
      <c r="A1049" s="109">
        <f>1*Táblázat2[[#This Row],[Órarendi igények]]</f>
        <v>591</v>
      </c>
      <c r="B1049" s="109" t="s">
        <v>2477</v>
      </c>
      <c r="C1049" s="109" t="s">
        <v>2587</v>
      </c>
      <c r="D1049" s="109" t="s">
        <v>1571</v>
      </c>
      <c r="E1049" s="415" t="s">
        <v>81</v>
      </c>
      <c r="F1049" s="109" t="s">
        <v>5462</v>
      </c>
      <c r="G1049" s="109" t="s">
        <v>2588</v>
      </c>
      <c r="H1049" s="109" t="s">
        <v>1573</v>
      </c>
      <c r="I1049" s="110">
        <v>666</v>
      </c>
      <c r="J1049" s="109" t="s">
        <v>2589</v>
      </c>
      <c r="K1049" s="110">
        <v>0</v>
      </c>
      <c r="L1049" s="109" t="str">
        <f>CONCATENATE(Táblázat2[[#This Row],[Hét típusa]],Táblázat2[[#This Row],[Órarendi információ]])</f>
        <v>++SZO:09:00-11:30</v>
      </c>
      <c r="M1049" s="109" t="s">
        <v>1574</v>
      </c>
      <c r="N1049" s="109" t="s">
        <v>1574</v>
      </c>
      <c r="O1049" s="109"/>
      <c r="P1049" s="109"/>
      <c r="Q1049" s="111">
        <v>43986.541875000003</v>
      </c>
      <c r="R1049" s="109"/>
      <c r="S1049" s="109" t="s">
        <v>3828</v>
      </c>
      <c r="T1049" s="109" t="s">
        <v>3540</v>
      </c>
      <c r="U1049" s="109" t="s">
        <v>3923</v>
      </c>
      <c r="V1049" s="109"/>
      <c r="W1049" s="109" t="s">
        <v>4255</v>
      </c>
      <c r="X1049" s="109"/>
      <c r="Y1049" s="110">
        <v>0</v>
      </c>
      <c r="Z1049" s="109"/>
      <c r="AA1049" s="109"/>
      <c r="AB1049" s="109"/>
      <c r="AC1049" s="109"/>
      <c r="AD1049" s="109"/>
      <c r="AE1049" s="110"/>
    </row>
    <row r="1050" spans="1:31" x14ac:dyDescent="0.25">
      <c r="A1050" s="109">
        <f>1*Táblázat2[[#This Row],[Órarendi igények]]</f>
        <v>592</v>
      </c>
      <c r="B1050" s="109" t="s">
        <v>2477</v>
      </c>
      <c r="C1050" s="109" t="s">
        <v>2546</v>
      </c>
      <c r="D1050" s="109" t="s">
        <v>1571</v>
      </c>
      <c r="E1050" s="415" t="s">
        <v>81</v>
      </c>
      <c r="F1050" s="109" t="s">
        <v>5448</v>
      </c>
      <c r="G1050" s="109" t="s">
        <v>2547</v>
      </c>
      <c r="H1050" s="109" t="s">
        <v>1573</v>
      </c>
      <c r="I1050" s="110">
        <v>666</v>
      </c>
      <c r="J1050" s="109" t="s">
        <v>484</v>
      </c>
      <c r="K1050" s="110">
        <v>0</v>
      </c>
      <c r="L1050" s="109" t="str">
        <f>CONCATENATE(Táblázat2[[#This Row],[Hét típusa]],Táblázat2[[#This Row],[Órarendi információ]])</f>
        <v>++SZO:12:00-15:15; SZO:13:45-15:15</v>
      </c>
      <c r="M1050" s="109" t="s">
        <v>1574</v>
      </c>
      <c r="N1050" s="109" t="s">
        <v>1574</v>
      </c>
      <c r="O1050" s="109"/>
      <c r="P1050" s="109"/>
      <c r="Q1050" s="111">
        <v>43986.528599537</v>
      </c>
      <c r="R1050" s="109"/>
      <c r="S1050" s="109" t="s">
        <v>3828</v>
      </c>
      <c r="T1050" s="109" t="s">
        <v>3830</v>
      </c>
      <c r="U1050" s="109" t="s">
        <v>3831</v>
      </c>
      <c r="V1050" s="109"/>
      <c r="W1050" s="109" t="s">
        <v>2305</v>
      </c>
      <c r="X1050" s="109"/>
      <c r="Y1050" s="110">
        <v>0</v>
      </c>
      <c r="Z1050" s="109"/>
      <c r="AA1050" s="109"/>
      <c r="AB1050" s="109"/>
      <c r="AC1050" s="109"/>
      <c r="AD1050" s="109"/>
      <c r="AE1050" s="110"/>
    </row>
    <row r="1051" spans="1:31" x14ac:dyDescent="0.25">
      <c r="A1051" s="109">
        <f>1*Táblázat2[[#This Row],[Órarendi igények]]</f>
        <v>592</v>
      </c>
      <c r="B1051" s="109" t="s">
        <v>2477</v>
      </c>
      <c r="C1051" s="109" t="s">
        <v>2546</v>
      </c>
      <c r="D1051" s="109" t="s">
        <v>1571</v>
      </c>
      <c r="E1051" s="415" t="s">
        <v>81</v>
      </c>
      <c r="F1051" s="109" t="s">
        <v>5448</v>
      </c>
      <c r="G1051" s="109" t="s">
        <v>2547</v>
      </c>
      <c r="H1051" s="109" t="s">
        <v>1573</v>
      </c>
      <c r="I1051" s="110">
        <v>666</v>
      </c>
      <c r="J1051" s="109" t="s">
        <v>484</v>
      </c>
      <c r="K1051" s="110">
        <v>0</v>
      </c>
      <c r="L1051" s="109" t="str">
        <f>CONCATENATE(Táblázat2[[#This Row],[Hét típusa]],Táblázat2[[#This Row],[Órarendi információ]])</f>
        <v>++SZO:12:00-15:15; SZO:13:45-15:15</v>
      </c>
      <c r="M1051" s="109" t="s">
        <v>1574</v>
      </c>
      <c r="N1051" s="109" t="s">
        <v>1574</v>
      </c>
      <c r="O1051" s="109"/>
      <c r="P1051" s="109"/>
      <c r="Q1051" s="111">
        <v>43986.528599537</v>
      </c>
      <c r="R1051" s="109"/>
      <c r="S1051" s="109" t="s">
        <v>3828</v>
      </c>
      <c r="T1051" s="109" t="s">
        <v>3500</v>
      </c>
      <c r="U1051" s="109" t="s">
        <v>3831</v>
      </c>
      <c r="V1051" s="109"/>
      <c r="W1051" s="109" t="s">
        <v>4461</v>
      </c>
      <c r="X1051" s="109"/>
      <c r="Y1051" s="110">
        <v>0</v>
      </c>
      <c r="Z1051" s="109"/>
      <c r="AA1051" s="109"/>
      <c r="AB1051" s="109"/>
      <c r="AC1051" s="109"/>
      <c r="AD1051" s="109"/>
      <c r="AE1051" s="110"/>
    </row>
    <row r="1052" spans="1:31" x14ac:dyDescent="0.25">
      <c r="A1052" s="109">
        <f>1*Táblázat2[[#This Row],[Órarendi igények]]</f>
        <v>593</v>
      </c>
      <c r="B1052" s="109" t="s">
        <v>2477</v>
      </c>
      <c r="C1052" s="109" t="s">
        <v>2930</v>
      </c>
      <c r="D1052" s="109" t="s">
        <v>2721</v>
      </c>
      <c r="E1052" s="109"/>
      <c r="F1052" s="109"/>
      <c r="G1052" s="109" t="s">
        <v>2931</v>
      </c>
      <c r="H1052" s="109" t="s">
        <v>1573</v>
      </c>
      <c r="I1052" s="110">
        <v>0</v>
      </c>
      <c r="J1052" s="109" t="s">
        <v>2932</v>
      </c>
      <c r="K1052" s="110">
        <v>0</v>
      </c>
      <c r="L1052" s="109" t="s">
        <v>1574</v>
      </c>
      <c r="M1052" s="109" t="s">
        <v>1574</v>
      </c>
      <c r="N1052" s="109" t="s">
        <v>1574</v>
      </c>
      <c r="O1052" s="109"/>
      <c r="P1052" s="109"/>
      <c r="Q1052" s="111">
        <v>43990.577847222201</v>
      </c>
      <c r="R1052" s="109"/>
      <c r="S1052" s="109"/>
      <c r="T1052" s="109"/>
      <c r="U1052" s="109"/>
      <c r="V1052" s="109"/>
      <c r="W1052" s="109"/>
      <c r="X1052" s="109"/>
      <c r="Y1052" s="110">
        <v>0</v>
      </c>
      <c r="Z1052" s="109" t="s">
        <v>2723</v>
      </c>
      <c r="AA1052" s="109"/>
      <c r="AB1052" s="109"/>
      <c r="AC1052" s="109"/>
      <c r="AD1052" s="109"/>
      <c r="AE1052" s="110"/>
    </row>
    <row r="1053" spans="1:31" x14ac:dyDescent="0.25">
      <c r="A1053" s="109">
        <f>1*Táblázat2[[#This Row],[Órarendi igények]]</f>
        <v>594</v>
      </c>
      <c r="B1053" s="109" t="s">
        <v>2477</v>
      </c>
      <c r="C1053" s="109" t="s">
        <v>2507</v>
      </c>
      <c r="D1053" s="109" t="s">
        <v>1571</v>
      </c>
      <c r="E1053" s="109"/>
      <c r="F1053" s="109" t="s">
        <v>4604</v>
      </c>
      <c r="G1053" s="109" t="s">
        <v>2508</v>
      </c>
      <c r="H1053" s="109" t="s">
        <v>1573</v>
      </c>
      <c r="I1053" s="110">
        <v>666</v>
      </c>
      <c r="J1053" s="109" t="s">
        <v>483</v>
      </c>
      <c r="K1053" s="110">
        <v>0</v>
      </c>
      <c r="L1053" s="109" t="str">
        <f>CONCATENATE(Táblázat2[[#This Row],[Hét típusa]],Táblázat2[[#This Row],[Órarendi információ]])</f>
        <v>P:10:00-12:30; P:10:00-13:15</v>
      </c>
      <c r="M1053" s="109" t="s">
        <v>1574</v>
      </c>
      <c r="N1053" s="109" t="s">
        <v>1574</v>
      </c>
      <c r="O1053" s="109"/>
      <c r="P1053" s="109"/>
      <c r="Q1053" s="111">
        <v>43986.528900463003</v>
      </c>
      <c r="R1053" s="109"/>
      <c r="S1053" s="109" t="s">
        <v>3503</v>
      </c>
      <c r="T1053" s="109" t="s">
        <v>3505</v>
      </c>
      <c r="U1053" s="109" t="s">
        <v>3918</v>
      </c>
      <c r="V1053" s="109"/>
      <c r="W1053" s="109" t="s">
        <v>4097</v>
      </c>
      <c r="X1053" s="109"/>
      <c r="Y1053" s="110">
        <v>0</v>
      </c>
      <c r="Z1053" s="109"/>
      <c r="AA1053" s="109"/>
      <c r="AB1053" s="109"/>
      <c r="AC1053" s="109"/>
      <c r="AD1053" s="109"/>
      <c r="AE1053" s="110"/>
    </row>
    <row r="1054" spans="1:31" x14ac:dyDescent="0.25">
      <c r="A1054" s="109">
        <f>1*Táblázat2[[#This Row],[Órarendi igények]]</f>
        <v>594</v>
      </c>
      <c r="B1054" s="109" t="s">
        <v>2477</v>
      </c>
      <c r="C1054" s="109" t="s">
        <v>2507</v>
      </c>
      <c r="D1054" s="109" t="s">
        <v>1571</v>
      </c>
      <c r="E1054" s="415" t="s">
        <v>81</v>
      </c>
      <c r="F1054" s="109" t="s">
        <v>5463</v>
      </c>
      <c r="G1054" s="109" t="s">
        <v>2508</v>
      </c>
      <c r="H1054" s="109" t="s">
        <v>1573</v>
      </c>
      <c r="I1054" s="110">
        <v>666</v>
      </c>
      <c r="J1054" s="109" t="s">
        <v>483</v>
      </c>
      <c r="K1054" s="110">
        <v>0</v>
      </c>
      <c r="L1054" s="109" t="str">
        <f>CONCATENATE(Táblázat2[[#This Row],[Hét típusa]],Táblázat2[[#This Row],[Órarendi információ]])</f>
        <v>++P:10:00-12:30; P:10:00-13:15</v>
      </c>
      <c r="M1054" s="109" t="s">
        <v>1574</v>
      </c>
      <c r="N1054" s="109" t="s">
        <v>1574</v>
      </c>
      <c r="O1054" s="109"/>
      <c r="P1054" s="109"/>
      <c r="Q1054" s="111">
        <v>43986.528900463003</v>
      </c>
      <c r="R1054" s="109"/>
      <c r="S1054" s="109" t="s">
        <v>3503</v>
      </c>
      <c r="T1054" s="109" t="s">
        <v>3505</v>
      </c>
      <c r="U1054" s="109" t="s">
        <v>3956</v>
      </c>
      <c r="V1054" s="109"/>
      <c r="W1054" s="109" t="s">
        <v>4001</v>
      </c>
      <c r="X1054" s="109"/>
      <c r="Y1054" s="110">
        <v>0</v>
      </c>
      <c r="Z1054" s="109"/>
      <c r="AA1054" s="109"/>
      <c r="AB1054" s="109"/>
      <c r="AC1054" s="109"/>
      <c r="AD1054" s="109"/>
      <c r="AE1054" s="110"/>
    </row>
    <row r="1055" spans="1:31" x14ac:dyDescent="0.25">
      <c r="A1055" s="109">
        <f>1*Táblázat2[[#This Row],[Órarendi igények]]</f>
        <v>595</v>
      </c>
      <c r="B1055" s="109" t="s">
        <v>2222</v>
      </c>
      <c r="C1055" s="109" t="s">
        <v>2351</v>
      </c>
      <c r="D1055" s="109" t="s">
        <v>1571</v>
      </c>
      <c r="E1055" s="109"/>
      <c r="F1055" s="109"/>
      <c r="G1055" s="109" t="s">
        <v>2352</v>
      </c>
      <c r="H1055" s="109" t="s">
        <v>1573</v>
      </c>
      <c r="I1055" s="110">
        <v>666</v>
      </c>
      <c r="J1055" s="109" t="s">
        <v>483</v>
      </c>
      <c r="K1055" s="110">
        <v>0</v>
      </c>
      <c r="L1055" s="109" t="s">
        <v>1574</v>
      </c>
      <c r="M1055" s="109" t="s">
        <v>1574</v>
      </c>
      <c r="N1055" s="109" t="s">
        <v>1574</v>
      </c>
      <c r="O1055" s="109"/>
      <c r="P1055" s="109"/>
      <c r="Q1055" s="111">
        <v>43985.7500462963</v>
      </c>
      <c r="R1055" s="109"/>
      <c r="S1055" s="109"/>
      <c r="T1055" s="109"/>
      <c r="U1055" s="109"/>
      <c r="V1055" s="109"/>
      <c r="W1055" s="109"/>
      <c r="X1055" s="109"/>
      <c r="Y1055" s="110">
        <v>0</v>
      </c>
      <c r="Z1055" s="109"/>
      <c r="AA1055" s="109"/>
      <c r="AB1055" s="109"/>
      <c r="AC1055" s="109"/>
      <c r="AD1055" s="109"/>
      <c r="AE1055" s="110"/>
    </row>
    <row r="1056" spans="1:31" x14ac:dyDescent="0.25">
      <c r="A1056" s="109">
        <f>1*Táblázat2[[#This Row],[Órarendi igények]]</f>
        <v>596</v>
      </c>
      <c r="B1056" s="109" t="s">
        <v>2222</v>
      </c>
      <c r="C1056" s="109" t="s">
        <v>2274</v>
      </c>
      <c r="D1056" s="109" t="s">
        <v>1571</v>
      </c>
      <c r="E1056" s="109"/>
      <c r="F1056" s="109"/>
      <c r="G1056" s="109" t="s">
        <v>2275</v>
      </c>
      <c r="H1056" s="109" t="s">
        <v>1573</v>
      </c>
      <c r="I1056" s="110">
        <v>666</v>
      </c>
      <c r="J1056" s="109" t="s">
        <v>485</v>
      </c>
      <c r="K1056" s="110">
        <v>0</v>
      </c>
      <c r="L1056" s="109" t="s">
        <v>1574</v>
      </c>
      <c r="M1056" s="109" t="s">
        <v>1574</v>
      </c>
      <c r="N1056" s="109" t="s">
        <v>1574</v>
      </c>
      <c r="O1056" s="109"/>
      <c r="P1056" s="109"/>
      <c r="Q1056" s="111">
        <v>43985.540023148104</v>
      </c>
      <c r="R1056" s="109"/>
      <c r="S1056" s="109"/>
      <c r="T1056" s="109"/>
      <c r="U1056" s="109"/>
      <c r="V1056" s="109"/>
      <c r="W1056" s="109"/>
      <c r="X1056" s="109"/>
      <c r="Y1056" s="110">
        <v>0</v>
      </c>
      <c r="Z1056" s="109"/>
      <c r="AA1056" s="109"/>
      <c r="AB1056" s="109"/>
      <c r="AC1056" s="109"/>
      <c r="AD1056" s="109"/>
      <c r="AE1056" s="110"/>
    </row>
    <row r="1057" spans="1:31" x14ac:dyDescent="0.25">
      <c r="A1057" s="109">
        <f>1*Táblázat2[[#This Row],[Órarendi igények]]</f>
        <v>597</v>
      </c>
      <c r="B1057" s="109" t="s">
        <v>2222</v>
      </c>
      <c r="C1057" s="109" t="s">
        <v>2386</v>
      </c>
      <c r="D1057" s="109" t="s">
        <v>2062</v>
      </c>
      <c r="E1057" s="415"/>
      <c r="F1057" s="109"/>
      <c r="G1057" s="109" t="s">
        <v>2312</v>
      </c>
      <c r="H1057" s="109" t="s">
        <v>1593</v>
      </c>
      <c r="I1057" s="110">
        <v>555</v>
      </c>
      <c r="J1057" s="109" t="s">
        <v>2313</v>
      </c>
      <c r="K1057" s="110">
        <v>0</v>
      </c>
      <c r="L1057" s="109" t="s">
        <v>1574</v>
      </c>
      <c r="M1057" s="109" t="s">
        <v>1574</v>
      </c>
      <c r="N1057" s="109" t="s">
        <v>1574</v>
      </c>
      <c r="O1057" s="109"/>
      <c r="P1057" s="109"/>
      <c r="Q1057" s="111">
        <v>43985.583981481497</v>
      </c>
      <c r="R1057" s="109"/>
      <c r="S1057" s="109"/>
      <c r="T1057" s="109"/>
      <c r="U1057" s="109"/>
      <c r="V1057" s="109"/>
      <c r="W1057" s="109"/>
      <c r="X1057" s="109"/>
      <c r="Y1057" s="110">
        <v>0</v>
      </c>
      <c r="Z1057" s="109"/>
      <c r="AA1057" s="109"/>
      <c r="AB1057" s="109"/>
      <c r="AC1057" s="109"/>
      <c r="AD1057" s="109"/>
      <c r="AE1057" s="110"/>
    </row>
    <row r="1058" spans="1:31" x14ac:dyDescent="0.25">
      <c r="A1058" s="109">
        <f>1*Táblázat2[[#This Row],[Órarendi igények]]</f>
        <v>598</v>
      </c>
      <c r="B1058" s="109" t="s">
        <v>2222</v>
      </c>
      <c r="C1058" s="109" t="s">
        <v>2357</v>
      </c>
      <c r="D1058" s="109" t="s">
        <v>2358</v>
      </c>
      <c r="E1058" s="415" t="s">
        <v>81</v>
      </c>
      <c r="F1058" s="109" t="s">
        <v>5450</v>
      </c>
      <c r="G1058" s="109" t="s">
        <v>2312</v>
      </c>
      <c r="H1058" s="109" t="s">
        <v>1593</v>
      </c>
      <c r="I1058" s="110">
        <v>17</v>
      </c>
      <c r="J1058" s="109" t="s">
        <v>2313</v>
      </c>
      <c r="K1058" s="110">
        <v>0</v>
      </c>
      <c r="L1058" s="109" t="str">
        <f>CONCATENATE(Táblázat2[[#This Row],[Hét típusa]],Táblázat2[[#This Row],[Órarendi információ]])</f>
        <v>++H:08:00-10:00(B tanterem I. (Magyar u.) (ÁB-0-3))</v>
      </c>
      <c r="M1058" s="109" t="s">
        <v>1574</v>
      </c>
      <c r="N1058" s="109" t="s">
        <v>1574</v>
      </c>
      <c r="O1058" s="109"/>
      <c r="P1058" s="109"/>
      <c r="Q1058" s="111">
        <v>43985.584224537</v>
      </c>
      <c r="R1058" s="109" t="s">
        <v>1387</v>
      </c>
      <c r="S1058" s="109" t="s">
        <v>4623</v>
      </c>
      <c r="T1058" s="109" t="s">
        <v>4632</v>
      </c>
      <c r="U1058" s="109" t="s">
        <v>3505</v>
      </c>
      <c r="V1058" s="109" t="s">
        <v>4614</v>
      </c>
      <c r="W1058" s="109" t="s">
        <v>4615</v>
      </c>
      <c r="X1058" s="109"/>
      <c r="Y1058" s="110">
        <v>0</v>
      </c>
      <c r="Z1058" s="109"/>
      <c r="AA1058" s="109" t="s">
        <v>5202</v>
      </c>
      <c r="AB1058" s="109" t="s">
        <v>5202</v>
      </c>
      <c r="AC1058" s="109" t="s">
        <v>166</v>
      </c>
      <c r="AD1058" s="109" t="s">
        <v>5203</v>
      </c>
      <c r="AE1058" s="110">
        <v>96</v>
      </c>
    </row>
    <row r="1059" spans="1:31" x14ac:dyDescent="0.25">
      <c r="A1059" s="109">
        <f>1*Táblázat2[[#This Row],[Órarendi igények]]</f>
        <v>599</v>
      </c>
      <c r="B1059" s="109" t="s">
        <v>2222</v>
      </c>
      <c r="C1059" s="109" t="s">
        <v>2395</v>
      </c>
      <c r="D1059" s="109" t="s">
        <v>2396</v>
      </c>
      <c r="E1059" s="415" t="s">
        <v>81</v>
      </c>
      <c r="F1059" s="109" t="s">
        <v>5440</v>
      </c>
      <c r="G1059" s="109" t="s">
        <v>2312</v>
      </c>
      <c r="H1059" s="109" t="s">
        <v>1593</v>
      </c>
      <c r="I1059" s="110">
        <v>17</v>
      </c>
      <c r="J1059" s="109" t="s">
        <v>2313</v>
      </c>
      <c r="K1059" s="110">
        <v>0</v>
      </c>
      <c r="L1059" s="109" t="str">
        <f>CONCATENATE(Táblázat2[[#This Row],[Hét típusa]],Táblázat2[[#This Row],[Órarendi információ]])</f>
        <v>++SZE:16:00-18:00(A tanterem III. (Récsi auditórium) (ÁA-1-111))</v>
      </c>
      <c r="M1059" s="109" t="s">
        <v>1574</v>
      </c>
      <c r="N1059" s="109" t="s">
        <v>1574</v>
      </c>
      <c r="O1059" s="109"/>
      <c r="P1059" s="109"/>
      <c r="Q1059" s="111">
        <v>43985.584236111099</v>
      </c>
      <c r="R1059" s="109" t="s">
        <v>1388</v>
      </c>
      <c r="S1059" s="109" t="s">
        <v>4629</v>
      </c>
      <c r="T1059" s="109" t="s">
        <v>4626</v>
      </c>
      <c r="U1059" s="109" t="s">
        <v>3502</v>
      </c>
      <c r="V1059" s="109" t="s">
        <v>3541</v>
      </c>
      <c r="W1059" s="109" t="s">
        <v>4615</v>
      </c>
      <c r="X1059" s="109"/>
      <c r="Y1059" s="110">
        <v>0</v>
      </c>
      <c r="Z1059" s="109"/>
      <c r="AA1059" s="109" t="s">
        <v>5254</v>
      </c>
      <c r="AB1059" s="109" t="s">
        <v>5254</v>
      </c>
      <c r="AC1059" s="109" t="s">
        <v>139</v>
      </c>
      <c r="AD1059" s="109" t="s">
        <v>5255</v>
      </c>
      <c r="AE1059" s="110">
        <v>100</v>
      </c>
    </row>
    <row r="1060" spans="1:31" x14ac:dyDescent="0.25">
      <c r="A1060" s="109">
        <f>1*Táblázat2[[#This Row],[Órarendi igények]]</f>
        <v>600</v>
      </c>
      <c r="B1060" s="109" t="s">
        <v>2222</v>
      </c>
      <c r="C1060" s="109" t="s">
        <v>2447</v>
      </c>
      <c r="D1060" s="109" t="s">
        <v>2448</v>
      </c>
      <c r="E1060" s="415" t="s">
        <v>81</v>
      </c>
      <c r="F1060" s="109" t="s">
        <v>5465</v>
      </c>
      <c r="G1060" s="109" t="s">
        <v>2312</v>
      </c>
      <c r="H1060" s="109" t="s">
        <v>1593</v>
      </c>
      <c r="I1060" s="110">
        <v>17</v>
      </c>
      <c r="J1060" s="109" t="s">
        <v>2313</v>
      </c>
      <c r="K1060" s="110">
        <v>0</v>
      </c>
      <c r="L1060" s="109" t="str">
        <f>CONCATENATE(Táblázat2[[#This Row],[Hét típusa]],Táblázat2[[#This Row],[Órarendi információ]])</f>
        <v>++P:08:00-10:00(A gyakorló 08. (ÁA-2-240))</v>
      </c>
      <c r="M1060" s="109" t="s">
        <v>1574</v>
      </c>
      <c r="N1060" s="109" t="s">
        <v>1574</v>
      </c>
      <c r="O1060" s="109"/>
      <c r="P1060" s="109"/>
      <c r="Q1060" s="111">
        <v>43985.584236111099</v>
      </c>
      <c r="R1060" s="109" t="s">
        <v>1380</v>
      </c>
      <c r="S1060" s="109" t="s">
        <v>3503</v>
      </c>
      <c r="T1060" s="109" t="s">
        <v>4632</v>
      </c>
      <c r="U1060" s="109" t="s">
        <v>3505</v>
      </c>
      <c r="V1060" s="109" t="s">
        <v>3509</v>
      </c>
      <c r="W1060" s="109" t="s">
        <v>4615</v>
      </c>
      <c r="X1060" s="109"/>
      <c r="Y1060" s="110">
        <v>0</v>
      </c>
      <c r="Z1060" s="109"/>
      <c r="AA1060" s="109" t="s">
        <v>5208</v>
      </c>
      <c r="AB1060" s="109" t="s">
        <v>5208</v>
      </c>
      <c r="AC1060" s="109" t="s">
        <v>117</v>
      </c>
      <c r="AD1060" s="109" t="s">
        <v>5209</v>
      </c>
      <c r="AE1060" s="110">
        <v>60</v>
      </c>
    </row>
    <row r="1061" spans="1:31" x14ac:dyDescent="0.25">
      <c r="A1061" s="109">
        <f>1*Táblázat2[[#This Row],[Órarendi igények]]</f>
        <v>601</v>
      </c>
      <c r="B1061" s="109" t="s">
        <v>2222</v>
      </c>
      <c r="C1061" s="109" t="s">
        <v>2310</v>
      </c>
      <c r="D1061" s="109" t="s">
        <v>2311</v>
      </c>
      <c r="E1061" s="415" t="s">
        <v>82</v>
      </c>
      <c r="F1061" s="109" t="s">
        <v>5358</v>
      </c>
      <c r="G1061" s="109" t="s">
        <v>2312</v>
      </c>
      <c r="H1061" s="109" t="s">
        <v>1593</v>
      </c>
      <c r="I1061" s="110">
        <v>17</v>
      </c>
      <c r="J1061" s="109" t="s">
        <v>2313</v>
      </c>
      <c r="K1061" s="110">
        <v>0</v>
      </c>
      <c r="L1061" s="109" t="str">
        <f>CONCATENATE(Táblázat2[[#This Row],[Hét típusa]],Táblázat2[[#This Row],[Órarendi információ]])</f>
        <v>--H:08:00-10:00(B tanterem I. (Magyar u.) (ÁB-0-3))</v>
      </c>
      <c r="M1061" s="109" t="s">
        <v>1574</v>
      </c>
      <c r="N1061" s="109" t="s">
        <v>1574</v>
      </c>
      <c r="O1061" s="109"/>
      <c r="P1061" s="109"/>
      <c r="Q1061" s="111">
        <v>43985.584236111099</v>
      </c>
      <c r="R1061" s="109" t="s">
        <v>1386</v>
      </c>
      <c r="S1061" s="109" t="s">
        <v>4623</v>
      </c>
      <c r="T1061" s="109" t="s">
        <v>4632</v>
      </c>
      <c r="U1061" s="109" t="s">
        <v>3505</v>
      </c>
      <c r="V1061" s="109" t="s">
        <v>4614</v>
      </c>
      <c r="W1061" s="109" t="s">
        <v>4663</v>
      </c>
      <c r="X1061" s="109"/>
      <c r="Y1061" s="110">
        <v>0</v>
      </c>
      <c r="Z1061" s="109"/>
      <c r="AA1061" s="109" t="s">
        <v>5202</v>
      </c>
      <c r="AB1061" s="109" t="s">
        <v>5202</v>
      </c>
      <c r="AC1061" s="109" t="s">
        <v>166</v>
      </c>
      <c r="AD1061" s="109" t="s">
        <v>5203</v>
      </c>
      <c r="AE1061" s="110">
        <v>96</v>
      </c>
    </row>
    <row r="1062" spans="1:31" x14ac:dyDescent="0.25">
      <c r="A1062" s="109">
        <f>1*Táblázat2[[#This Row],[Órarendi igények]]</f>
        <v>602</v>
      </c>
      <c r="B1062" s="109" t="s">
        <v>2222</v>
      </c>
      <c r="C1062" s="109" t="s">
        <v>2314</v>
      </c>
      <c r="D1062" s="109" t="s">
        <v>2315</v>
      </c>
      <c r="E1062" s="415" t="s">
        <v>82</v>
      </c>
      <c r="F1062" s="109" t="s">
        <v>5356</v>
      </c>
      <c r="G1062" s="109" t="s">
        <v>2312</v>
      </c>
      <c r="H1062" s="109" t="s">
        <v>1593</v>
      </c>
      <c r="I1062" s="110">
        <v>17</v>
      </c>
      <c r="J1062" s="109" t="s">
        <v>2313</v>
      </c>
      <c r="K1062" s="110">
        <v>0</v>
      </c>
      <c r="L1062" s="109" t="str">
        <f>CONCATENATE(Táblázat2[[#This Row],[Hét típusa]],Táblázat2[[#This Row],[Órarendi információ]])</f>
        <v>--H:10:00-12:00(A tanterem III. (Récsi auditórium) (ÁA-1-111))</v>
      </c>
      <c r="M1062" s="109" t="s">
        <v>1574</v>
      </c>
      <c r="N1062" s="109" t="s">
        <v>1574</v>
      </c>
      <c r="O1062" s="109"/>
      <c r="P1062" s="109"/>
      <c r="Q1062" s="111">
        <v>43985.584236111099</v>
      </c>
      <c r="R1062" s="109" t="s">
        <v>1384</v>
      </c>
      <c r="S1062" s="109" t="s">
        <v>4623</v>
      </c>
      <c r="T1062" s="109" t="s">
        <v>3505</v>
      </c>
      <c r="U1062" s="109" t="s">
        <v>3500</v>
      </c>
      <c r="V1062" s="109" t="s">
        <v>3541</v>
      </c>
      <c r="W1062" s="109" t="s">
        <v>4663</v>
      </c>
      <c r="X1062" s="109"/>
      <c r="Y1062" s="110">
        <v>0</v>
      </c>
      <c r="Z1062" s="109"/>
      <c r="AA1062" s="109" t="s">
        <v>5254</v>
      </c>
      <c r="AB1062" s="109" t="s">
        <v>5254</v>
      </c>
      <c r="AC1062" s="109" t="s">
        <v>139</v>
      </c>
      <c r="AD1062" s="109" t="s">
        <v>5255</v>
      </c>
      <c r="AE1062" s="110">
        <v>100</v>
      </c>
    </row>
    <row r="1063" spans="1:31" x14ac:dyDescent="0.25">
      <c r="A1063" s="109">
        <f>1*Táblázat2[[#This Row],[Órarendi igények]]</f>
        <v>603</v>
      </c>
      <c r="B1063" s="109" t="s">
        <v>2222</v>
      </c>
      <c r="C1063" s="109" t="s">
        <v>2382</v>
      </c>
      <c r="D1063" s="109" t="s">
        <v>2383</v>
      </c>
      <c r="E1063" s="415" t="s">
        <v>82</v>
      </c>
      <c r="F1063" s="109" t="s">
        <v>5345</v>
      </c>
      <c r="G1063" s="109" t="s">
        <v>2312</v>
      </c>
      <c r="H1063" s="109" t="s">
        <v>1593</v>
      </c>
      <c r="I1063" s="110">
        <v>17</v>
      </c>
      <c r="J1063" s="109" t="s">
        <v>2313</v>
      </c>
      <c r="K1063" s="110">
        <v>0</v>
      </c>
      <c r="L1063" s="109" t="str">
        <f>CONCATENATE(Táblázat2[[#This Row],[Hét típusa]],Táblázat2[[#This Row],[Órarendi információ]])</f>
        <v>--K:16:00-18:00(B tanterem I. (Magyar u.) (ÁB-0-3))</v>
      </c>
      <c r="M1063" s="109" t="s">
        <v>1574</v>
      </c>
      <c r="N1063" s="109" t="s">
        <v>1574</v>
      </c>
      <c r="O1063" s="109"/>
      <c r="P1063" s="109"/>
      <c r="Q1063" s="111">
        <v>43985.584236111099</v>
      </c>
      <c r="R1063" s="109" t="s">
        <v>1389</v>
      </c>
      <c r="S1063" s="109" t="s">
        <v>4635</v>
      </c>
      <c r="T1063" s="109" t="s">
        <v>4626</v>
      </c>
      <c r="U1063" s="109" t="s">
        <v>3502</v>
      </c>
      <c r="V1063" s="109" t="s">
        <v>4614</v>
      </c>
      <c r="W1063" s="109" t="s">
        <v>4663</v>
      </c>
      <c r="X1063" s="109"/>
      <c r="Y1063" s="110">
        <v>0</v>
      </c>
      <c r="Z1063" s="109"/>
      <c r="AA1063" s="109" t="s">
        <v>5202</v>
      </c>
      <c r="AB1063" s="109" t="s">
        <v>5202</v>
      </c>
      <c r="AC1063" s="109" t="s">
        <v>166</v>
      </c>
      <c r="AD1063" s="109" t="s">
        <v>5203</v>
      </c>
      <c r="AE1063" s="110">
        <v>96</v>
      </c>
    </row>
    <row r="1064" spans="1:31" x14ac:dyDescent="0.25">
      <c r="A1064" s="109">
        <f>1*Táblázat2[[#This Row],[Órarendi igények]]</f>
        <v>604</v>
      </c>
      <c r="B1064" s="109" t="s">
        <v>2222</v>
      </c>
      <c r="C1064" s="109" t="s">
        <v>2316</v>
      </c>
      <c r="D1064" s="109" t="s">
        <v>2317</v>
      </c>
      <c r="E1064" s="415" t="s">
        <v>82</v>
      </c>
      <c r="F1064" s="109" t="s">
        <v>5376</v>
      </c>
      <c r="G1064" s="109" t="s">
        <v>2312</v>
      </c>
      <c r="H1064" s="109" t="s">
        <v>1593</v>
      </c>
      <c r="I1064" s="110">
        <v>17</v>
      </c>
      <c r="J1064" s="109" t="s">
        <v>2313</v>
      </c>
      <c r="K1064" s="110">
        <v>0</v>
      </c>
      <c r="L1064" s="109" t="str">
        <f>CONCATENATE(Táblázat2[[#This Row],[Hét típusa]],Táblázat2[[#This Row],[Órarendi információ]])</f>
        <v>--SZE:10:00-12:00(A tanterem III. (Récsi auditórium) (ÁA-1-111))</v>
      </c>
      <c r="M1064" s="109" t="s">
        <v>1574</v>
      </c>
      <c r="N1064" s="109" t="s">
        <v>1574</v>
      </c>
      <c r="O1064" s="109"/>
      <c r="P1064" s="109"/>
      <c r="Q1064" s="111">
        <v>43985.584236111099</v>
      </c>
      <c r="R1064" s="109" t="s">
        <v>1390</v>
      </c>
      <c r="S1064" s="109" t="s">
        <v>4629</v>
      </c>
      <c r="T1064" s="109" t="s">
        <v>3505</v>
      </c>
      <c r="U1064" s="109" t="s">
        <v>3500</v>
      </c>
      <c r="V1064" s="109" t="s">
        <v>3541</v>
      </c>
      <c r="W1064" s="109" t="s">
        <v>4663</v>
      </c>
      <c r="X1064" s="109"/>
      <c r="Y1064" s="110">
        <v>0</v>
      </c>
      <c r="Z1064" s="109"/>
      <c r="AA1064" s="109" t="s">
        <v>5254</v>
      </c>
      <c r="AB1064" s="109" t="s">
        <v>5254</v>
      </c>
      <c r="AC1064" s="109" t="s">
        <v>139</v>
      </c>
      <c r="AD1064" s="109" t="s">
        <v>5255</v>
      </c>
      <c r="AE1064" s="110">
        <v>100</v>
      </c>
    </row>
    <row r="1065" spans="1:31" x14ac:dyDescent="0.25">
      <c r="A1065" s="109">
        <f>1*Táblázat2[[#This Row],[Órarendi igények]]</f>
        <v>605</v>
      </c>
      <c r="B1065" s="109" t="s">
        <v>2222</v>
      </c>
      <c r="C1065" s="109" t="s">
        <v>2384</v>
      </c>
      <c r="D1065" s="109" t="s">
        <v>2385</v>
      </c>
      <c r="E1065" s="415" t="s">
        <v>81</v>
      </c>
      <c r="F1065" s="109" t="s">
        <v>5422</v>
      </c>
      <c r="G1065" s="109" t="s">
        <v>2312</v>
      </c>
      <c r="H1065" s="109" t="s">
        <v>1593</v>
      </c>
      <c r="I1065" s="110">
        <v>17</v>
      </c>
      <c r="J1065" s="109" t="s">
        <v>2313</v>
      </c>
      <c r="K1065" s="110">
        <v>0</v>
      </c>
      <c r="L1065" s="109" t="str">
        <f>CONCATENATE(Táblázat2[[#This Row],[Hét típusa]],Táblázat2[[#This Row],[Órarendi információ]])</f>
        <v>++H:10:00-12:00(A tanterem III. (Récsi auditórium) (ÁA-1-111))</v>
      </c>
      <c r="M1065" s="109" t="s">
        <v>1574</v>
      </c>
      <c r="N1065" s="109" t="s">
        <v>1574</v>
      </c>
      <c r="O1065" s="109"/>
      <c r="P1065" s="109"/>
      <c r="Q1065" s="111">
        <v>43985.584236111099</v>
      </c>
      <c r="R1065" s="109" t="s">
        <v>1383</v>
      </c>
      <c r="S1065" s="109" t="s">
        <v>4623</v>
      </c>
      <c r="T1065" s="109" t="s">
        <v>3505</v>
      </c>
      <c r="U1065" s="109" t="s">
        <v>3500</v>
      </c>
      <c r="V1065" s="109" t="s">
        <v>3541</v>
      </c>
      <c r="W1065" s="109" t="s">
        <v>4615</v>
      </c>
      <c r="X1065" s="109"/>
      <c r="Y1065" s="110">
        <v>0</v>
      </c>
      <c r="Z1065" s="109"/>
      <c r="AA1065" s="109" t="s">
        <v>5254</v>
      </c>
      <c r="AB1065" s="109" t="s">
        <v>5254</v>
      </c>
      <c r="AC1065" s="109" t="s">
        <v>139</v>
      </c>
      <c r="AD1065" s="109" t="s">
        <v>5255</v>
      </c>
      <c r="AE1065" s="110">
        <v>100</v>
      </c>
    </row>
    <row r="1066" spans="1:31" x14ac:dyDescent="0.25">
      <c r="A1066" s="109">
        <f>1*Táblázat2[[#This Row],[Órarendi igények]]</f>
        <v>606</v>
      </c>
      <c r="B1066" s="109" t="s">
        <v>2222</v>
      </c>
      <c r="C1066" s="109" t="s">
        <v>2362</v>
      </c>
      <c r="D1066" s="109" t="s">
        <v>2363</v>
      </c>
      <c r="E1066" s="415" t="s">
        <v>82</v>
      </c>
      <c r="F1066" s="109" t="s">
        <v>5371</v>
      </c>
      <c r="G1066" s="109" t="s">
        <v>2312</v>
      </c>
      <c r="H1066" s="109" t="s">
        <v>1593</v>
      </c>
      <c r="I1066" s="110">
        <v>17</v>
      </c>
      <c r="J1066" s="109" t="s">
        <v>2313</v>
      </c>
      <c r="K1066" s="110">
        <v>0</v>
      </c>
      <c r="L1066" s="109" t="str">
        <f>CONCATENATE(Táblázat2[[#This Row],[Hét típusa]],Táblázat2[[#This Row],[Órarendi információ]])</f>
        <v>--K:14:00-16:00(A tanterem II. (Dósa auditórium) (ÁA-1-109))</v>
      </c>
      <c r="M1066" s="109" t="s">
        <v>1574</v>
      </c>
      <c r="N1066" s="109" t="s">
        <v>1574</v>
      </c>
      <c r="O1066" s="109"/>
      <c r="P1066" s="109"/>
      <c r="Q1066" s="111">
        <v>43985.584236111099</v>
      </c>
      <c r="R1066" s="109" t="s">
        <v>1391</v>
      </c>
      <c r="S1066" s="109" t="s">
        <v>4635</v>
      </c>
      <c r="T1066" s="109" t="s">
        <v>3501</v>
      </c>
      <c r="U1066" s="109" t="s">
        <v>4626</v>
      </c>
      <c r="V1066" s="109" t="s">
        <v>3597</v>
      </c>
      <c r="W1066" s="109" t="s">
        <v>4663</v>
      </c>
      <c r="X1066" s="109"/>
      <c r="Y1066" s="110">
        <v>0</v>
      </c>
      <c r="Z1066" s="109"/>
      <c r="AA1066" s="109" t="s">
        <v>5198</v>
      </c>
      <c r="AB1066" s="109" t="s">
        <v>5198</v>
      </c>
      <c r="AC1066" s="109" t="s">
        <v>138</v>
      </c>
      <c r="AD1066" s="109" t="s">
        <v>5199</v>
      </c>
      <c r="AE1066" s="110">
        <v>200</v>
      </c>
    </row>
    <row r="1067" spans="1:31" x14ac:dyDescent="0.25">
      <c r="A1067" s="109">
        <f>1*Táblázat2[[#This Row],[Órarendi igények]]</f>
        <v>607</v>
      </c>
      <c r="B1067" s="109" t="s">
        <v>2222</v>
      </c>
      <c r="C1067" s="109" t="s">
        <v>2342</v>
      </c>
      <c r="D1067" s="109" t="s">
        <v>2343</v>
      </c>
      <c r="E1067" s="415" t="s">
        <v>81</v>
      </c>
      <c r="F1067" s="109" t="s">
        <v>5471</v>
      </c>
      <c r="G1067" s="109" t="s">
        <v>2312</v>
      </c>
      <c r="H1067" s="109" t="s">
        <v>1593</v>
      </c>
      <c r="I1067" s="110">
        <v>17</v>
      </c>
      <c r="J1067" s="109" t="s">
        <v>2313</v>
      </c>
      <c r="K1067" s="110">
        <v>0</v>
      </c>
      <c r="L1067" s="109" t="str">
        <f>CONCATENATE(Táblázat2[[#This Row],[Hét típusa]],Táblázat2[[#This Row],[Órarendi információ]])</f>
        <v>++K:14:00-16:00(A tanterem II. (Dósa auditórium) (ÁA-1-109))</v>
      </c>
      <c r="M1067" s="109" t="s">
        <v>1574</v>
      </c>
      <c r="N1067" s="109" t="s">
        <v>1574</v>
      </c>
      <c r="O1067" s="109"/>
      <c r="P1067" s="109"/>
      <c r="Q1067" s="111">
        <v>43985.584236111099</v>
      </c>
      <c r="R1067" s="109" t="s">
        <v>1392</v>
      </c>
      <c r="S1067" s="109" t="s">
        <v>4635</v>
      </c>
      <c r="T1067" s="109" t="s">
        <v>3501</v>
      </c>
      <c r="U1067" s="109" t="s">
        <v>4626</v>
      </c>
      <c r="V1067" s="109" t="s">
        <v>3597</v>
      </c>
      <c r="W1067" s="109" t="s">
        <v>4615</v>
      </c>
      <c r="X1067" s="109"/>
      <c r="Y1067" s="110">
        <v>0</v>
      </c>
      <c r="Z1067" s="109"/>
      <c r="AA1067" s="109" t="s">
        <v>5198</v>
      </c>
      <c r="AB1067" s="109" t="s">
        <v>5198</v>
      </c>
      <c r="AC1067" s="109" t="s">
        <v>138</v>
      </c>
      <c r="AD1067" s="109" t="s">
        <v>5199</v>
      </c>
      <c r="AE1067" s="110">
        <v>200</v>
      </c>
    </row>
    <row r="1068" spans="1:31" x14ac:dyDescent="0.25">
      <c r="A1068" s="109">
        <f>1*Táblázat2[[#This Row],[Órarendi igények]]</f>
        <v>608</v>
      </c>
      <c r="B1068" s="109" t="s">
        <v>2222</v>
      </c>
      <c r="C1068" s="109" t="s">
        <v>2344</v>
      </c>
      <c r="D1068" s="109" t="s">
        <v>2345</v>
      </c>
      <c r="E1068" s="415" t="s">
        <v>82</v>
      </c>
      <c r="F1068" s="109" t="s">
        <v>5396</v>
      </c>
      <c r="G1068" s="109" t="s">
        <v>2312</v>
      </c>
      <c r="H1068" s="109" t="s">
        <v>1593</v>
      </c>
      <c r="I1068" s="110">
        <v>17</v>
      </c>
      <c r="J1068" s="109" t="s">
        <v>2313</v>
      </c>
      <c r="K1068" s="110">
        <v>0</v>
      </c>
      <c r="L1068" s="109" t="str">
        <f>CONCATENATE(Táblázat2[[#This Row],[Hét típusa]],Táblázat2[[#This Row],[Órarendi információ]])</f>
        <v>--K:08:00-10:00(A tanterem III. (Récsi auditórium) (ÁA-1-111))</v>
      </c>
      <c r="M1068" s="109" t="s">
        <v>1574</v>
      </c>
      <c r="N1068" s="109" t="s">
        <v>1574</v>
      </c>
      <c r="O1068" s="109"/>
      <c r="P1068" s="109"/>
      <c r="Q1068" s="111">
        <v>43985.584236111099</v>
      </c>
      <c r="R1068" s="109" t="s">
        <v>3526</v>
      </c>
      <c r="S1068" s="109" t="s">
        <v>4635</v>
      </c>
      <c r="T1068" s="109" t="s">
        <v>4632</v>
      </c>
      <c r="U1068" s="109" t="s">
        <v>3505</v>
      </c>
      <c r="V1068" s="109" t="s">
        <v>3541</v>
      </c>
      <c r="W1068" s="109" t="s">
        <v>4663</v>
      </c>
      <c r="X1068" s="109"/>
      <c r="Y1068" s="110">
        <v>0</v>
      </c>
      <c r="Z1068" s="109"/>
      <c r="AA1068" s="109" t="s">
        <v>5254</v>
      </c>
      <c r="AB1068" s="109" t="s">
        <v>5254</v>
      </c>
      <c r="AC1068" s="109" t="s">
        <v>139</v>
      </c>
      <c r="AD1068" s="109" t="s">
        <v>5255</v>
      </c>
      <c r="AE1068" s="110">
        <v>100</v>
      </c>
    </row>
    <row r="1069" spans="1:31" x14ac:dyDescent="0.25">
      <c r="A1069" s="109">
        <f>1*Táblázat2[[#This Row],[Órarendi igények]]</f>
        <v>609</v>
      </c>
      <c r="B1069" s="109" t="s">
        <v>2222</v>
      </c>
      <c r="C1069" s="109" t="s">
        <v>2449</v>
      </c>
      <c r="D1069" s="109" t="s">
        <v>2450</v>
      </c>
      <c r="E1069" s="415" t="s">
        <v>81</v>
      </c>
      <c r="F1069" s="109" t="s">
        <v>5476</v>
      </c>
      <c r="G1069" s="109" t="s">
        <v>2312</v>
      </c>
      <c r="H1069" s="109" t="s">
        <v>1593</v>
      </c>
      <c r="I1069" s="110">
        <v>17</v>
      </c>
      <c r="J1069" s="109" t="s">
        <v>2313</v>
      </c>
      <c r="K1069" s="110">
        <v>0</v>
      </c>
      <c r="L1069" s="109" t="str">
        <f>CONCATENATE(Táblázat2[[#This Row],[Hét típusa]],Táblázat2[[#This Row],[Órarendi információ]])</f>
        <v>++K:08:00-10:00(A tanterem III. (Récsi auditórium) (ÁA-1-111))</v>
      </c>
      <c r="M1069" s="109" t="s">
        <v>1574</v>
      </c>
      <c r="N1069" s="109" t="s">
        <v>1574</v>
      </c>
      <c r="O1069" s="109"/>
      <c r="P1069" s="109"/>
      <c r="Q1069" s="111">
        <v>43985.584236111099</v>
      </c>
      <c r="R1069" s="109" t="s">
        <v>1382</v>
      </c>
      <c r="S1069" s="109" t="s">
        <v>4635</v>
      </c>
      <c r="T1069" s="109" t="s">
        <v>4632</v>
      </c>
      <c r="U1069" s="109" t="s">
        <v>3505</v>
      </c>
      <c r="V1069" s="109" t="s">
        <v>3541</v>
      </c>
      <c r="W1069" s="109" t="s">
        <v>4615</v>
      </c>
      <c r="X1069" s="109"/>
      <c r="Y1069" s="110">
        <v>0</v>
      </c>
      <c r="Z1069" s="109"/>
      <c r="AA1069" s="109" t="s">
        <v>5254</v>
      </c>
      <c r="AB1069" s="109" t="s">
        <v>5254</v>
      </c>
      <c r="AC1069" s="109" t="s">
        <v>139</v>
      </c>
      <c r="AD1069" s="109" t="s">
        <v>5255</v>
      </c>
      <c r="AE1069" s="110">
        <v>100</v>
      </c>
    </row>
    <row r="1070" spans="1:31" x14ac:dyDescent="0.25">
      <c r="A1070" s="109">
        <f>1*Táblázat2[[#This Row],[Órarendi igények]]</f>
        <v>610</v>
      </c>
      <c r="B1070" s="109" t="s">
        <v>2222</v>
      </c>
      <c r="C1070" s="109" t="s">
        <v>2425</v>
      </c>
      <c r="D1070" s="109" t="s">
        <v>2426</v>
      </c>
      <c r="E1070" s="415" t="s">
        <v>81</v>
      </c>
      <c r="F1070" s="109" t="s">
        <v>5470</v>
      </c>
      <c r="G1070" s="109" t="s">
        <v>2312</v>
      </c>
      <c r="H1070" s="109" t="s">
        <v>1593</v>
      </c>
      <c r="I1070" s="110">
        <v>17</v>
      </c>
      <c r="J1070" s="109" t="s">
        <v>2313</v>
      </c>
      <c r="K1070" s="110">
        <v>0</v>
      </c>
      <c r="L1070" s="109" t="str">
        <f>CONCATENATE(Táblázat2[[#This Row],[Hét típusa]],Táblázat2[[#This Row],[Órarendi információ]])</f>
        <v>++K:16:00-18:00(B tanterem I. (Magyar u.) (ÁB-0-3))</v>
      </c>
      <c r="M1070" s="109" t="s">
        <v>1574</v>
      </c>
      <c r="N1070" s="109" t="s">
        <v>1574</v>
      </c>
      <c r="O1070" s="109"/>
      <c r="P1070" s="109"/>
      <c r="Q1070" s="111">
        <v>43985.584236111099</v>
      </c>
      <c r="R1070" s="109" t="s">
        <v>1394</v>
      </c>
      <c r="S1070" s="109" t="s">
        <v>4635</v>
      </c>
      <c r="T1070" s="109" t="s">
        <v>4626</v>
      </c>
      <c r="U1070" s="109" t="s">
        <v>3502</v>
      </c>
      <c r="V1070" s="109" t="s">
        <v>4614</v>
      </c>
      <c r="W1070" s="109" t="s">
        <v>4615</v>
      </c>
      <c r="X1070" s="109"/>
      <c r="Y1070" s="110">
        <v>0</v>
      </c>
      <c r="Z1070" s="109"/>
      <c r="AA1070" s="109" t="s">
        <v>5202</v>
      </c>
      <c r="AB1070" s="109" t="s">
        <v>5202</v>
      </c>
      <c r="AC1070" s="109" t="s">
        <v>166</v>
      </c>
      <c r="AD1070" s="109" t="s">
        <v>5203</v>
      </c>
      <c r="AE1070" s="110">
        <v>96</v>
      </c>
    </row>
    <row r="1071" spans="1:31" x14ac:dyDescent="0.25">
      <c r="A1071" s="109">
        <f>1*Táblázat2[[#This Row],[Órarendi igények]]</f>
        <v>611</v>
      </c>
      <c r="B1071" s="109" t="s">
        <v>2222</v>
      </c>
      <c r="C1071" s="109" t="s">
        <v>2427</v>
      </c>
      <c r="D1071" s="109" t="s">
        <v>2428</v>
      </c>
      <c r="E1071" s="415" t="s">
        <v>82</v>
      </c>
      <c r="F1071" s="109" t="s">
        <v>5413</v>
      </c>
      <c r="G1071" s="109" t="s">
        <v>2312</v>
      </c>
      <c r="H1071" s="109" t="s">
        <v>1593</v>
      </c>
      <c r="I1071" s="110">
        <v>17</v>
      </c>
      <c r="J1071" s="109" t="s">
        <v>2313</v>
      </c>
      <c r="K1071" s="110">
        <v>0</v>
      </c>
      <c r="L1071" s="109" t="str">
        <f>CONCATENATE(Táblázat2[[#This Row],[Hét típusa]],Táblázat2[[#This Row],[Órarendi információ]])</f>
        <v>--SZE:16:00-18:00(A tanterem III. (Récsi auditórium) (ÁA-1-111))</v>
      </c>
      <c r="M1071" s="109" t="s">
        <v>1574</v>
      </c>
      <c r="N1071" s="109" t="s">
        <v>1574</v>
      </c>
      <c r="O1071" s="109"/>
      <c r="P1071" s="109"/>
      <c r="Q1071" s="111">
        <v>43985.584236111099</v>
      </c>
      <c r="R1071" s="109" t="s">
        <v>1379</v>
      </c>
      <c r="S1071" s="109" t="s">
        <v>4629</v>
      </c>
      <c r="T1071" s="109" t="s">
        <v>4626</v>
      </c>
      <c r="U1071" s="109" t="s">
        <v>3502</v>
      </c>
      <c r="V1071" s="109" t="s">
        <v>3541</v>
      </c>
      <c r="W1071" s="109" t="s">
        <v>4663</v>
      </c>
      <c r="X1071" s="109"/>
      <c r="Y1071" s="110">
        <v>0</v>
      </c>
      <c r="Z1071" s="109"/>
      <c r="AA1071" s="109" t="s">
        <v>5254</v>
      </c>
      <c r="AB1071" s="109" t="s">
        <v>5254</v>
      </c>
      <c r="AC1071" s="109" t="s">
        <v>139</v>
      </c>
      <c r="AD1071" s="109" t="s">
        <v>5255</v>
      </c>
      <c r="AE1071" s="110">
        <v>100</v>
      </c>
    </row>
    <row r="1072" spans="1:31" x14ac:dyDescent="0.25">
      <c r="A1072" s="109">
        <f>1*Táblázat2[[#This Row],[Órarendi igények]]</f>
        <v>612</v>
      </c>
      <c r="B1072" s="109" t="s">
        <v>2222</v>
      </c>
      <c r="C1072" s="109" t="s">
        <v>2223</v>
      </c>
      <c r="D1072" s="109" t="s">
        <v>1571</v>
      </c>
      <c r="E1072" s="109"/>
      <c r="F1072" s="109"/>
      <c r="G1072" s="109" t="s">
        <v>2224</v>
      </c>
      <c r="H1072" s="109" t="s">
        <v>1573</v>
      </c>
      <c r="I1072" s="110">
        <v>666</v>
      </c>
      <c r="J1072" s="109" t="s">
        <v>487</v>
      </c>
      <c r="K1072" s="110">
        <v>0</v>
      </c>
      <c r="L1072" s="109" t="s">
        <v>1574</v>
      </c>
      <c r="M1072" s="109" t="s">
        <v>1574</v>
      </c>
      <c r="N1072" s="109" t="s">
        <v>1574</v>
      </c>
      <c r="O1072" s="109"/>
      <c r="P1072" s="109"/>
      <c r="Q1072" s="111">
        <v>43984.725543981498</v>
      </c>
      <c r="R1072" s="109"/>
      <c r="S1072" s="109"/>
      <c r="T1072" s="109"/>
      <c r="U1072" s="109"/>
      <c r="V1072" s="109"/>
      <c r="W1072" s="109"/>
      <c r="X1072" s="109"/>
      <c r="Y1072" s="110">
        <v>0</v>
      </c>
      <c r="Z1072" s="109"/>
      <c r="AA1072" s="109"/>
      <c r="AB1072" s="109"/>
      <c r="AC1072" s="109"/>
      <c r="AD1072" s="109"/>
      <c r="AE1072" s="110"/>
    </row>
    <row r="1073" spans="1:31" x14ac:dyDescent="0.25">
      <c r="A1073" s="109">
        <f>1*Táblázat2[[#This Row],[Órarendi igények]]</f>
        <v>613</v>
      </c>
      <c r="B1073" s="109" t="s">
        <v>2222</v>
      </c>
      <c r="C1073" s="109" t="s">
        <v>2804</v>
      </c>
      <c r="D1073" s="109" t="s">
        <v>1571</v>
      </c>
      <c r="E1073" s="415"/>
      <c r="F1073" s="109"/>
      <c r="G1073" s="109" t="s">
        <v>2805</v>
      </c>
      <c r="H1073" s="109" t="s">
        <v>1573</v>
      </c>
      <c r="I1073" s="110">
        <v>666</v>
      </c>
      <c r="J1073" s="109" t="s">
        <v>487</v>
      </c>
      <c r="K1073" s="110">
        <v>0</v>
      </c>
      <c r="L1073" s="109" t="s">
        <v>1574</v>
      </c>
      <c r="M1073" s="109" t="s">
        <v>1574</v>
      </c>
      <c r="N1073" s="109" t="s">
        <v>1574</v>
      </c>
      <c r="O1073" s="109"/>
      <c r="P1073" s="109"/>
      <c r="Q1073" s="111">
        <v>43990.535023148099</v>
      </c>
      <c r="R1073" s="109"/>
      <c r="S1073" s="109"/>
      <c r="T1073" s="109"/>
      <c r="U1073" s="109"/>
      <c r="V1073" s="109"/>
      <c r="W1073" s="109"/>
      <c r="X1073" s="109"/>
      <c r="Y1073" s="110">
        <v>0</v>
      </c>
      <c r="Z1073" s="109"/>
      <c r="AA1073" s="109"/>
      <c r="AB1073" s="109"/>
      <c r="AC1073" s="109"/>
      <c r="AD1073" s="109"/>
      <c r="AE1073" s="110"/>
    </row>
    <row r="1074" spans="1:31" x14ac:dyDescent="0.25">
      <c r="A1074" s="109">
        <f>1*Táblázat2[[#This Row],[Órarendi igények]]</f>
        <v>614</v>
      </c>
      <c r="B1074" s="109" t="s">
        <v>2222</v>
      </c>
      <c r="C1074" s="109" t="s">
        <v>2456</v>
      </c>
      <c r="D1074" s="109" t="s">
        <v>2062</v>
      </c>
      <c r="E1074" s="109"/>
      <c r="F1074" s="109"/>
      <c r="G1074" s="109" t="s">
        <v>2272</v>
      </c>
      <c r="H1074" s="109" t="s">
        <v>1593</v>
      </c>
      <c r="I1074" s="110">
        <v>555</v>
      </c>
      <c r="J1074" s="109" t="s">
        <v>2273</v>
      </c>
      <c r="K1074" s="110">
        <v>0</v>
      </c>
      <c r="L1074" s="109" t="s">
        <v>1574</v>
      </c>
      <c r="M1074" s="109" t="s">
        <v>1574</v>
      </c>
      <c r="N1074" s="109" t="s">
        <v>1574</v>
      </c>
      <c r="O1074" s="109"/>
      <c r="P1074" s="109"/>
      <c r="Q1074" s="111">
        <v>43985.662372685198</v>
      </c>
      <c r="R1074" s="109"/>
      <c r="S1074" s="109"/>
      <c r="T1074" s="109"/>
      <c r="U1074" s="109"/>
      <c r="V1074" s="109"/>
      <c r="W1074" s="109"/>
      <c r="X1074" s="109"/>
      <c r="Y1074" s="110">
        <v>0</v>
      </c>
      <c r="Z1074" s="109"/>
      <c r="AA1074" s="109"/>
      <c r="AB1074" s="109"/>
      <c r="AC1074" s="109"/>
      <c r="AD1074" s="109"/>
      <c r="AE1074" s="110"/>
    </row>
    <row r="1075" spans="1:31" x14ac:dyDescent="0.25">
      <c r="A1075" s="109">
        <f>1*Táblázat2[[#This Row],[Órarendi igények]]</f>
        <v>615</v>
      </c>
      <c r="B1075" s="109" t="s">
        <v>2222</v>
      </c>
      <c r="C1075" s="109" t="s">
        <v>2451</v>
      </c>
      <c r="D1075" s="109" t="s">
        <v>1634</v>
      </c>
      <c r="E1075" s="109"/>
      <c r="F1075" s="109" t="s">
        <v>4655</v>
      </c>
      <c r="G1075" s="109" t="s">
        <v>2272</v>
      </c>
      <c r="H1075" s="109" t="s">
        <v>1593</v>
      </c>
      <c r="I1075" s="110">
        <v>13</v>
      </c>
      <c r="J1075" s="109" t="s">
        <v>2273</v>
      </c>
      <c r="K1075" s="110">
        <v>0</v>
      </c>
      <c r="L1075" s="109" t="str">
        <f>CONCATENATE(Táblázat2[[#This Row],[Hét típusa]],Táblázat2[[#This Row],[Órarendi információ]])</f>
        <v>K:16:00-18:00(A gyakorló 07. (ÁA-1-125))</v>
      </c>
      <c r="M1075" s="109" t="s">
        <v>1574</v>
      </c>
      <c r="N1075" s="109" t="s">
        <v>1574</v>
      </c>
      <c r="O1075" s="109"/>
      <c r="P1075" s="109"/>
      <c r="Q1075" s="111">
        <v>43985.6628472222</v>
      </c>
      <c r="R1075" s="109" t="s">
        <v>1397</v>
      </c>
      <c r="S1075" s="109" t="s">
        <v>4635</v>
      </c>
      <c r="T1075" s="109" t="s">
        <v>4626</v>
      </c>
      <c r="U1075" s="109" t="s">
        <v>3502</v>
      </c>
      <c r="V1075" s="109" t="s">
        <v>3539</v>
      </c>
      <c r="W1075" s="109" t="s">
        <v>4619</v>
      </c>
      <c r="X1075" s="109"/>
      <c r="Y1075" s="110">
        <v>0</v>
      </c>
      <c r="Z1075" s="109"/>
      <c r="AA1075" s="109" t="s">
        <v>5228</v>
      </c>
      <c r="AB1075" s="109" t="s">
        <v>5228</v>
      </c>
      <c r="AC1075" s="109" t="s">
        <v>116</v>
      </c>
      <c r="AD1075" s="109" t="s">
        <v>5229</v>
      </c>
      <c r="AE1075" s="110">
        <v>60</v>
      </c>
    </row>
    <row r="1076" spans="1:31" x14ac:dyDescent="0.25">
      <c r="A1076" s="109">
        <f>1*Táblázat2[[#This Row],[Órarendi igények]]</f>
        <v>616</v>
      </c>
      <c r="B1076" s="109" t="s">
        <v>2222</v>
      </c>
      <c r="C1076" s="109" t="s">
        <v>2319</v>
      </c>
      <c r="D1076" s="109" t="s">
        <v>1652</v>
      </c>
      <c r="E1076" s="109"/>
      <c r="F1076" s="109" t="s">
        <v>4656</v>
      </c>
      <c r="G1076" s="109" t="s">
        <v>2272</v>
      </c>
      <c r="H1076" s="109" t="s">
        <v>1593</v>
      </c>
      <c r="I1076" s="110">
        <v>13</v>
      </c>
      <c r="J1076" s="109" t="s">
        <v>2273</v>
      </c>
      <c r="K1076" s="110">
        <v>0</v>
      </c>
      <c r="L1076" s="109" t="str">
        <f>CONCATENATE(Táblázat2[[#This Row],[Hét típusa]],Táblázat2[[#This Row],[Órarendi információ]])</f>
        <v>K:16:00-18:00(A gyakorló 09. (ÁA-3-340))</v>
      </c>
      <c r="M1076" s="109" t="s">
        <v>1574</v>
      </c>
      <c r="N1076" s="109" t="s">
        <v>1574</v>
      </c>
      <c r="O1076" s="109"/>
      <c r="P1076" s="109"/>
      <c r="Q1076" s="111">
        <v>43985.6628472222</v>
      </c>
      <c r="R1076" s="109" t="s">
        <v>1398</v>
      </c>
      <c r="S1076" s="109" t="s">
        <v>4635</v>
      </c>
      <c r="T1076" s="109" t="s">
        <v>4626</v>
      </c>
      <c r="U1076" s="109" t="s">
        <v>3502</v>
      </c>
      <c r="V1076" s="109" t="s">
        <v>4657</v>
      </c>
      <c r="W1076" s="109" t="s">
        <v>4619</v>
      </c>
      <c r="X1076" s="109"/>
      <c r="Y1076" s="110">
        <v>0</v>
      </c>
      <c r="Z1076" s="109"/>
      <c r="AA1076" s="109" t="s">
        <v>5236</v>
      </c>
      <c r="AB1076" s="109" t="s">
        <v>5236</v>
      </c>
      <c r="AC1076" s="109" t="s">
        <v>118</v>
      </c>
      <c r="AD1076" s="109" t="s">
        <v>5237</v>
      </c>
      <c r="AE1076" s="110">
        <v>60</v>
      </c>
    </row>
    <row r="1077" spans="1:31" x14ac:dyDescent="0.25">
      <c r="A1077" s="109">
        <f>1*Táblázat2[[#This Row],[Órarendi igények]]</f>
        <v>617</v>
      </c>
      <c r="B1077" s="109" t="s">
        <v>2222</v>
      </c>
      <c r="C1077" s="109" t="s">
        <v>2346</v>
      </c>
      <c r="D1077" s="109" t="s">
        <v>1664</v>
      </c>
      <c r="E1077" s="415"/>
      <c r="F1077" s="109" t="s">
        <v>4789</v>
      </c>
      <c r="G1077" s="109" t="s">
        <v>2272</v>
      </c>
      <c r="H1077" s="109" t="s">
        <v>1593</v>
      </c>
      <c r="I1077" s="110">
        <v>13</v>
      </c>
      <c r="J1077" s="109" t="s">
        <v>2273</v>
      </c>
      <c r="K1077" s="110">
        <v>0</v>
      </c>
      <c r="L1077" s="109" t="str">
        <f>CONCATENATE(Táblázat2[[#This Row],[Hét típusa]],Táblázat2[[#This Row],[Órarendi információ]])</f>
        <v>CS:14:00-16:00(A gyakorló 07. (ÁA-1-125))</v>
      </c>
      <c r="M1077" s="109" t="s">
        <v>1574</v>
      </c>
      <c r="N1077" s="109" t="s">
        <v>1574</v>
      </c>
      <c r="O1077" s="109"/>
      <c r="P1077" s="109"/>
      <c r="Q1077" s="111">
        <v>43985.6628472222</v>
      </c>
      <c r="R1077" s="109" t="s">
        <v>1399</v>
      </c>
      <c r="S1077" s="109" t="s">
        <v>4617</v>
      </c>
      <c r="T1077" s="109" t="s">
        <v>3501</v>
      </c>
      <c r="U1077" s="109" t="s">
        <v>4626</v>
      </c>
      <c r="V1077" s="109" t="s">
        <v>3539</v>
      </c>
      <c r="W1077" s="109" t="s">
        <v>4619</v>
      </c>
      <c r="X1077" s="109"/>
      <c r="Y1077" s="110">
        <v>0</v>
      </c>
      <c r="Z1077" s="109"/>
      <c r="AA1077" s="109" t="s">
        <v>5228</v>
      </c>
      <c r="AB1077" s="109" t="s">
        <v>5228</v>
      </c>
      <c r="AC1077" s="109" t="s">
        <v>116</v>
      </c>
      <c r="AD1077" s="109" t="s">
        <v>5229</v>
      </c>
      <c r="AE1077" s="110">
        <v>60</v>
      </c>
    </row>
    <row r="1078" spans="1:31" x14ac:dyDescent="0.25">
      <c r="A1078" s="109">
        <f>1*Táblázat2[[#This Row],[Órarendi igények]]</f>
        <v>618</v>
      </c>
      <c r="B1078" s="109" t="s">
        <v>2222</v>
      </c>
      <c r="C1078" s="109" t="s">
        <v>2387</v>
      </c>
      <c r="D1078" s="109" t="s">
        <v>1602</v>
      </c>
      <c r="E1078" s="109"/>
      <c r="F1078" s="109" t="s">
        <v>4929</v>
      </c>
      <c r="G1078" s="109" t="s">
        <v>2272</v>
      </c>
      <c r="H1078" s="109" t="s">
        <v>1593</v>
      </c>
      <c r="I1078" s="110">
        <v>13</v>
      </c>
      <c r="J1078" s="109" t="s">
        <v>2273</v>
      </c>
      <c r="K1078" s="110">
        <v>0</v>
      </c>
      <c r="L1078" s="109" t="str">
        <f>CONCATENATE(Táblázat2[[#This Row],[Hét típusa]],Táblázat2[[#This Row],[Órarendi információ]])</f>
        <v>H:14:00-16:00(A tanterem III. (Récsi auditórium) (ÁA-1-111))</v>
      </c>
      <c r="M1078" s="109" t="s">
        <v>1574</v>
      </c>
      <c r="N1078" s="109" t="s">
        <v>1574</v>
      </c>
      <c r="O1078" s="109"/>
      <c r="P1078" s="109"/>
      <c r="Q1078" s="111">
        <v>43985.6628472222</v>
      </c>
      <c r="R1078" s="109" t="s">
        <v>1386</v>
      </c>
      <c r="S1078" s="109" t="s">
        <v>4623</v>
      </c>
      <c r="T1078" s="109" t="s">
        <v>3501</v>
      </c>
      <c r="U1078" s="109" t="s">
        <v>4626</v>
      </c>
      <c r="V1078" s="109" t="s">
        <v>3541</v>
      </c>
      <c r="W1078" s="109" t="s">
        <v>4619</v>
      </c>
      <c r="X1078" s="109"/>
      <c r="Y1078" s="110">
        <v>0</v>
      </c>
      <c r="Z1078" s="109"/>
      <c r="AA1078" s="109" t="s">
        <v>5254</v>
      </c>
      <c r="AB1078" s="109" t="s">
        <v>5254</v>
      </c>
      <c r="AC1078" s="109" t="s">
        <v>139</v>
      </c>
      <c r="AD1078" s="109" t="s">
        <v>5255</v>
      </c>
      <c r="AE1078" s="110">
        <v>100</v>
      </c>
    </row>
    <row r="1079" spans="1:31" x14ac:dyDescent="0.25">
      <c r="A1079" s="109">
        <f>1*Táblázat2[[#This Row],[Órarendi igények]]</f>
        <v>619</v>
      </c>
      <c r="B1079" s="109" t="s">
        <v>2222</v>
      </c>
      <c r="C1079" s="109" t="s">
        <v>2452</v>
      </c>
      <c r="D1079" s="109" t="s">
        <v>1615</v>
      </c>
      <c r="E1079" s="109"/>
      <c r="F1079" s="109" t="s">
        <v>4730</v>
      </c>
      <c r="G1079" s="109" t="s">
        <v>2272</v>
      </c>
      <c r="H1079" s="109" t="s">
        <v>1593</v>
      </c>
      <c r="I1079" s="110">
        <v>13</v>
      </c>
      <c r="J1079" s="109" t="s">
        <v>2273</v>
      </c>
      <c r="K1079" s="110">
        <v>0</v>
      </c>
      <c r="L1079" s="109" t="str">
        <f>CONCATENATE(Táblázat2[[#This Row],[Hét típusa]],Táblázat2[[#This Row],[Órarendi információ]])</f>
        <v>H:10:00-12:00(A gyakorló 04. (ÁA-a-8))</v>
      </c>
      <c r="M1079" s="109" t="s">
        <v>1574</v>
      </c>
      <c r="N1079" s="109" t="s">
        <v>1574</v>
      </c>
      <c r="O1079" s="109"/>
      <c r="P1079" s="109"/>
      <c r="Q1079" s="111">
        <v>43985.6628472222</v>
      </c>
      <c r="R1079" s="109" t="s">
        <v>1386</v>
      </c>
      <c r="S1079" s="109" t="s">
        <v>4623</v>
      </c>
      <c r="T1079" s="109" t="s">
        <v>3505</v>
      </c>
      <c r="U1079" s="109" t="s">
        <v>3500</v>
      </c>
      <c r="V1079" s="109" t="s">
        <v>4676</v>
      </c>
      <c r="W1079" s="109" t="s">
        <v>4619</v>
      </c>
      <c r="X1079" s="109"/>
      <c r="Y1079" s="110">
        <v>0</v>
      </c>
      <c r="Z1079" s="109"/>
      <c r="AA1079" s="109" t="s">
        <v>5204</v>
      </c>
      <c r="AB1079" s="109" t="s">
        <v>5204</v>
      </c>
      <c r="AC1079" s="109" t="s">
        <v>113</v>
      </c>
      <c r="AD1079" s="109" t="s">
        <v>5205</v>
      </c>
      <c r="AE1079" s="110">
        <v>40</v>
      </c>
    </row>
    <row r="1080" spans="1:31" x14ac:dyDescent="0.25">
      <c r="A1080" s="109">
        <f>1*Táblázat2[[#This Row],[Órarendi igények]]</f>
        <v>620</v>
      </c>
      <c r="B1080" s="109" t="s">
        <v>2222</v>
      </c>
      <c r="C1080" s="109" t="s">
        <v>2271</v>
      </c>
      <c r="D1080" s="109" t="s">
        <v>1666</v>
      </c>
      <c r="E1080" s="109"/>
      <c r="F1080" s="109" t="s">
        <v>4930</v>
      </c>
      <c r="G1080" s="109" t="s">
        <v>2272</v>
      </c>
      <c r="H1080" s="109" t="s">
        <v>1593</v>
      </c>
      <c r="I1080" s="110">
        <v>13</v>
      </c>
      <c r="J1080" s="109" t="s">
        <v>2273</v>
      </c>
      <c r="K1080" s="110">
        <v>0</v>
      </c>
      <c r="L1080" s="109" t="str">
        <f>CONCATENATE(Táblázat2[[#This Row],[Hét típusa]],Táblázat2[[#This Row],[Órarendi információ]])</f>
        <v>K:08:00-10:00(A tanterem V. (ÁA-2-221))</v>
      </c>
      <c r="M1080" s="109" t="s">
        <v>1574</v>
      </c>
      <c r="N1080" s="109" t="s">
        <v>1574</v>
      </c>
      <c r="O1080" s="109"/>
      <c r="P1080" s="109"/>
      <c r="Q1080" s="111">
        <v>43985.6628472222</v>
      </c>
      <c r="R1080" s="109" t="s">
        <v>1400</v>
      </c>
      <c r="S1080" s="109" t="s">
        <v>4635</v>
      </c>
      <c r="T1080" s="109" t="s">
        <v>4632</v>
      </c>
      <c r="U1080" s="109" t="s">
        <v>3505</v>
      </c>
      <c r="V1080" s="109" t="s">
        <v>4644</v>
      </c>
      <c r="W1080" s="109" t="s">
        <v>4619</v>
      </c>
      <c r="X1080" s="109"/>
      <c r="Y1080" s="110">
        <v>0</v>
      </c>
      <c r="Z1080" s="109"/>
      <c r="AA1080" s="109" t="s">
        <v>5214</v>
      </c>
      <c r="AB1080" s="109" t="s">
        <v>5214</v>
      </c>
      <c r="AC1080" s="109" t="s">
        <v>142</v>
      </c>
      <c r="AD1080" s="109" t="s">
        <v>5215</v>
      </c>
      <c r="AE1080" s="110">
        <v>40</v>
      </c>
    </row>
    <row r="1081" spans="1:31" x14ac:dyDescent="0.25">
      <c r="A1081" s="109">
        <f>1*Táblázat2[[#This Row],[Órarendi igények]]</f>
        <v>621</v>
      </c>
      <c r="B1081" s="109" t="s">
        <v>2222</v>
      </c>
      <c r="C1081" s="109" t="s">
        <v>2364</v>
      </c>
      <c r="D1081" s="109" t="s">
        <v>1619</v>
      </c>
      <c r="E1081" s="109"/>
      <c r="F1081" s="109" t="s">
        <v>4882</v>
      </c>
      <c r="G1081" s="109" t="s">
        <v>2272</v>
      </c>
      <c r="H1081" s="109" t="s">
        <v>1593</v>
      </c>
      <c r="I1081" s="110">
        <v>13</v>
      </c>
      <c r="J1081" s="109" t="s">
        <v>2273</v>
      </c>
      <c r="K1081" s="110">
        <v>0</v>
      </c>
      <c r="L1081" s="109" t="str">
        <f>CONCATENATE(Táblázat2[[#This Row],[Hét típusa]],Táblázat2[[#This Row],[Órarendi információ]])</f>
        <v>H:12:00-14:00(A gyakorló 09. (ÁA-3-340))</v>
      </c>
      <c r="M1081" s="109" t="s">
        <v>1574</v>
      </c>
      <c r="N1081" s="109" t="s">
        <v>1574</v>
      </c>
      <c r="O1081" s="109"/>
      <c r="P1081" s="109"/>
      <c r="Q1081" s="111">
        <v>43985.6628472222</v>
      </c>
      <c r="R1081" s="109" t="s">
        <v>1384</v>
      </c>
      <c r="S1081" s="109" t="s">
        <v>4623</v>
      </c>
      <c r="T1081" s="109" t="s">
        <v>3500</v>
      </c>
      <c r="U1081" s="109" t="s">
        <v>3501</v>
      </c>
      <c r="V1081" s="109" t="s">
        <v>4657</v>
      </c>
      <c r="W1081" s="109" t="s">
        <v>4619</v>
      </c>
      <c r="X1081" s="109"/>
      <c r="Y1081" s="110">
        <v>0</v>
      </c>
      <c r="Z1081" s="109"/>
      <c r="AA1081" s="109" t="s">
        <v>5236</v>
      </c>
      <c r="AB1081" s="109" t="s">
        <v>5236</v>
      </c>
      <c r="AC1081" s="109" t="s">
        <v>118</v>
      </c>
      <c r="AD1081" s="109" t="s">
        <v>5237</v>
      </c>
      <c r="AE1081" s="110">
        <v>60</v>
      </c>
    </row>
    <row r="1082" spans="1:31" x14ac:dyDescent="0.25">
      <c r="A1082" s="109">
        <f>1*Táblázat2[[#This Row],[Órarendi igények]]</f>
        <v>622</v>
      </c>
      <c r="B1082" s="109" t="s">
        <v>2222</v>
      </c>
      <c r="C1082" s="109" t="s">
        <v>2405</v>
      </c>
      <c r="D1082" s="109" t="s">
        <v>1621</v>
      </c>
      <c r="E1082" s="109"/>
      <c r="F1082" s="109" t="s">
        <v>4975</v>
      </c>
      <c r="G1082" s="109" t="s">
        <v>2272</v>
      </c>
      <c r="H1082" s="109" t="s">
        <v>1593</v>
      </c>
      <c r="I1082" s="110">
        <v>13</v>
      </c>
      <c r="J1082" s="109" t="s">
        <v>2273</v>
      </c>
      <c r="K1082" s="110">
        <v>0</v>
      </c>
      <c r="L1082" s="109" t="str">
        <f>CONCATENATE(Táblázat2[[#This Row],[Hét típusa]],Táblázat2[[#This Row],[Órarendi információ]])</f>
        <v>H:16:00-18:00(A gyakorló 09. (ÁA-3-340))</v>
      </c>
      <c r="M1082" s="109" t="s">
        <v>1574</v>
      </c>
      <c r="N1082" s="109" t="s">
        <v>1574</v>
      </c>
      <c r="O1082" s="109"/>
      <c r="P1082" s="109"/>
      <c r="Q1082" s="111">
        <v>43985.6628472222</v>
      </c>
      <c r="R1082" s="109" t="s">
        <v>1384</v>
      </c>
      <c r="S1082" s="109" t="s">
        <v>4623</v>
      </c>
      <c r="T1082" s="109" t="s">
        <v>4626</v>
      </c>
      <c r="U1082" s="109" t="s">
        <v>3502</v>
      </c>
      <c r="V1082" s="109" t="s">
        <v>4657</v>
      </c>
      <c r="W1082" s="109" t="s">
        <v>4619</v>
      </c>
      <c r="X1082" s="109"/>
      <c r="Y1082" s="110">
        <v>0</v>
      </c>
      <c r="Z1082" s="109"/>
      <c r="AA1082" s="109" t="s">
        <v>5236</v>
      </c>
      <c r="AB1082" s="109" t="s">
        <v>5236</v>
      </c>
      <c r="AC1082" s="109" t="s">
        <v>118</v>
      </c>
      <c r="AD1082" s="109" t="s">
        <v>5237</v>
      </c>
      <c r="AE1082" s="110">
        <v>60</v>
      </c>
    </row>
    <row r="1083" spans="1:31" x14ac:dyDescent="0.25">
      <c r="A1083" s="109">
        <f>1*Táblázat2[[#This Row],[Órarendi igények]]</f>
        <v>623</v>
      </c>
      <c r="B1083" s="109" t="s">
        <v>2222</v>
      </c>
      <c r="C1083" s="109" t="s">
        <v>2388</v>
      </c>
      <c r="D1083" s="109" t="s">
        <v>1654</v>
      </c>
      <c r="E1083" s="109"/>
      <c r="F1083" s="109" t="s">
        <v>5029</v>
      </c>
      <c r="G1083" s="109" t="s">
        <v>2272</v>
      </c>
      <c r="H1083" s="109" t="s">
        <v>1593</v>
      </c>
      <c r="I1083" s="110">
        <v>13</v>
      </c>
      <c r="J1083" s="109" t="s">
        <v>2273</v>
      </c>
      <c r="K1083" s="110">
        <v>0</v>
      </c>
      <c r="L1083" s="109" t="str">
        <f>CONCATENATE(Táblázat2[[#This Row],[Hét típusa]],Táblázat2[[#This Row],[Órarendi információ]])</f>
        <v>SZE:08:00-10:00(B tanterem II. (Magyar u.) (ÁB-1,5-112))</v>
      </c>
      <c r="M1083" s="109" t="s">
        <v>1574</v>
      </c>
      <c r="N1083" s="109" t="s">
        <v>1574</v>
      </c>
      <c r="O1083" s="109"/>
      <c r="P1083" s="109"/>
      <c r="Q1083" s="111">
        <v>43985.6628472222</v>
      </c>
      <c r="R1083" s="109" t="s">
        <v>1390</v>
      </c>
      <c r="S1083" s="109" t="s">
        <v>4629</v>
      </c>
      <c r="T1083" s="109" t="s">
        <v>4632</v>
      </c>
      <c r="U1083" s="109" t="s">
        <v>3505</v>
      </c>
      <c r="V1083" s="109" t="s">
        <v>4621</v>
      </c>
      <c r="W1083" s="109" t="s">
        <v>4619</v>
      </c>
      <c r="X1083" s="109"/>
      <c r="Y1083" s="110">
        <v>0</v>
      </c>
      <c r="Z1083" s="109"/>
      <c r="AA1083" s="109" t="s">
        <v>5218</v>
      </c>
      <c r="AB1083" s="109" t="s">
        <v>5218</v>
      </c>
      <c r="AC1083" s="109" t="s">
        <v>167</v>
      </c>
      <c r="AD1083" s="109" t="s">
        <v>5219</v>
      </c>
      <c r="AE1083" s="110">
        <v>86</v>
      </c>
    </row>
    <row r="1084" spans="1:31" x14ac:dyDescent="0.25">
      <c r="A1084" s="109">
        <f>1*Táblázat2[[#This Row],[Órarendi igények]]</f>
        <v>624</v>
      </c>
      <c r="B1084" s="109" t="s">
        <v>2222</v>
      </c>
      <c r="C1084" s="109" t="s">
        <v>2347</v>
      </c>
      <c r="D1084" s="109" t="s">
        <v>1661</v>
      </c>
      <c r="E1084" s="109"/>
      <c r="F1084" s="109" t="s">
        <v>4660</v>
      </c>
      <c r="G1084" s="109" t="s">
        <v>2272</v>
      </c>
      <c r="H1084" s="109" t="s">
        <v>1593</v>
      </c>
      <c r="I1084" s="110">
        <v>13</v>
      </c>
      <c r="J1084" s="109" t="s">
        <v>2273</v>
      </c>
      <c r="K1084" s="110">
        <v>0</v>
      </c>
      <c r="L1084" s="109" t="str">
        <f>CONCATENATE(Táblázat2[[#This Row],[Hét típusa]],Táblázat2[[#This Row],[Órarendi információ]])</f>
        <v>H:08:00-10:00(A gyakorló 07. (ÁA-1-125))</v>
      </c>
      <c r="M1084" s="109" t="s">
        <v>1574</v>
      </c>
      <c r="N1084" s="109" t="s">
        <v>1574</v>
      </c>
      <c r="O1084" s="109"/>
      <c r="P1084" s="109"/>
      <c r="Q1084" s="111">
        <v>43985.6628472222</v>
      </c>
      <c r="R1084" s="109" t="s">
        <v>1383</v>
      </c>
      <c r="S1084" s="109" t="s">
        <v>4623</v>
      </c>
      <c r="T1084" s="109" t="s">
        <v>4632</v>
      </c>
      <c r="U1084" s="109" t="s">
        <v>3505</v>
      </c>
      <c r="V1084" s="109" t="s">
        <v>3539</v>
      </c>
      <c r="W1084" s="109" t="s">
        <v>4619</v>
      </c>
      <c r="X1084" s="109"/>
      <c r="Y1084" s="110">
        <v>0</v>
      </c>
      <c r="Z1084" s="109"/>
      <c r="AA1084" s="109" t="s">
        <v>5228</v>
      </c>
      <c r="AB1084" s="109" t="s">
        <v>5228</v>
      </c>
      <c r="AC1084" s="109" t="s">
        <v>116</v>
      </c>
      <c r="AD1084" s="109" t="s">
        <v>5229</v>
      </c>
      <c r="AE1084" s="110">
        <v>60</v>
      </c>
    </row>
    <row r="1085" spans="1:31" x14ac:dyDescent="0.25">
      <c r="A1085" s="109">
        <f>1*Táblázat2[[#This Row],[Órarendi igények]]</f>
        <v>625</v>
      </c>
      <c r="B1085" s="109" t="s">
        <v>2222</v>
      </c>
      <c r="C1085" s="109" t="s">
        <v>2389</v>
      </c>
      <c r="D1085" s="109" t="s">
        <v>1606</v>
      </c>
      <c r="E1085" s="415"/>
      <c r="F1085" s="109" t="s">
        <v>5030</v>
      </c>
      <c r="G1085" s="109" t="s">
        <v>2272</v>
      </c>
      <c r="H1085" s="109" t="s">
        <v>1593</v>
      </c>
      <c r="I1085" s="110">
        <v>13</v>
      </c>
      <c r="J1085" s="109" t="s">
        <v>2273</v>
      </c>
      <c r="K1085" s="110">
        <v>0</v>
      </c>
      <c r="L1085" s="109" t="str">
        <f>CONCATENATE(Táblázat2[[#This Row],[Hét típusa]],Táblázat2[[#This Row],[Órarendi információ]])</f>
        <v>H:14:00-16:00(A tanterem V. (ÁA-2-221))</v>
      </c>
      <c r="M1085" s="109" t="s">
        <v>1574</v>
      </c>
      <c r="N1085" s="109" t="s">
        <v>1574</v>
      </c>
      <c r="O1085" s="109"/>
      <c r="P1085" s="109"/>
      <c r="Q1085" s="111">
        <v>43985.6628472222</v>
      </c>
      <c r="R1085" s="109" t="s">
        <v>1383</v>
      </c>
      <c r="S1085" s="109" t="s">
        <v>4623</v>
      </c>
      <c r="T1085" s="109" t="s">
        <v>3501</v>
      </c>
      <c r="U1085" s="109" t="s">
        <v>4626</v>
      </c>
      <c r="V1085" s="109" t="s">
        <v>4644</v>
      </c>
      <c r="W1085" s="109" t="s">
        <v>4619</v>
      </c>
      <c r="X1085" s="109"/>
      <c r="Y1085" s="110">
        <v>0</v>
      </c>
      <c r="Z1085" s="109"/>
      <c r="AA1085" s="109" t="s">
        <v>5214</v>
      </c>
      <c r="AB1085" s="109" t="s">
        <v>5214</v>
      </c>
      <c r="AC1085" s="109" t="s">
        <v>142</v>
      </c>
      <c r="AD1085" s="109" t="s">
        <v>5215</v>
      </c>
      <c r="AE1085" s="110">
        <v>40</v>
      </c>
    </row>
    <row r="1086" spans="1:31" x14ac:dyDescent="0.25">
      <c r="A1086" s="109">
        <f>1*Táblázat2[[#This Row],[Órarendi igények]]</f>
        <v>626</v>
      </c>
      <c r="B1086" s="109" t="s">
        <v>2222</v>
      </c>
      <c r="C1086" s="109" t="s">
        <v>2348</v>
      </c>
      <c r="D1086" s="109" t="s">
        <v>1656</v>
      </c>
      <c r="E1086" s="109"/>
      <c r="F1086" s="109" t="s">
        <v>4661</v>
      </c>
      <c r="G1086" s="109" t="s">
        <v>2272</v>
      </c>
      <c r="H1086" s="109" t="s">
        <v>1593</v>
      </c>
      <c r="I1086" s="110">
        <v>13</v>
      </c>
      <c r="J1086" s="109" t="s">
        <v>2273</v>
      </c>
      <c r="K1086" s="110">
        <v>0</v>
      </c>
      <c r="L1086" s="109" t="str">
        <f>CONCATENATE(Táblázat2[[#This Row],[Hét típusa]],Táblázat2[[#This Row],[Órarendi információ]])</f>
        <v>SZE:08:00-10:00(B gyakorló 01. (Kecskeméti u.) (ÁB-0-1))</v>
      </c>
      <c r="M1086" s="109" t="s">
        <v>1574</v>
      </c>
      <c r="N1086" s="109" t="s">
        <v>1574</v>
      </c>
      <c r="O1086" s="109"/>
      <c r="P1086" s="109"/>
      <c r="Q1086" s="111">
        <v>43985.662858796299</v>
      </c>
      <c r="R1086" s="109" t="s">
        <v>1401</v>
      </c>
      <c r="S1086" s="109" t="s">
        <v>4629</v>
      </c>
      <c r="T1086" s="109" t="s">
        <v>4632</v>
      </c>
      <c r="U1086" s="109" t="s">
        <v>3505</v>
      </c>
      <c r="V1086" s="109" t="s">
        <v>4627</v>
      </c>
      <c r="W1086" s="109" t="s">
        <v>4619</v>
      </c>
      <c r="X1086" s="109"/>
      <c r="Y1086" s="110">
        <v>0</v>
      </c>
      <c r="Z1086" s="109"/>
      <c r="AA1086" s="109" t="s">
        <v>5196</v>
      </c>
      <c r="AB1086" s="109" t="s">
        <v>5196</v>
      </c>
      <c r="AC1086" s="109" t="s">
        <v>146</v>
      </c>
      <c r="AD1086" s="109" t="s">
        <v>5197</v>
      </c>
      <c r="AE1086" s="110">
        <v>40</v>
      </c>
    </row>
    <row r="1087" spans="1:31" x14ac:dyDescent="0.25">
      <c r="A1087" s="109">
        <f>1*Táblázat2[[#This Row],[Órarendi igények]]</f>
        <v>627</v>
      </c>
      <c r="B1087" s="109" t="s">
        <v>2222</v>
      </c>
      <c r="C1087" s="109" t="s">
        <v>2434</v>
      </c>
      <c r="D1087" s="109" t="s">
        <v>1636</v>
      </c>
      <c r="E1087" s="109"/>
      <c r="F1087" s="109" t="s">
        <v>5031</v>
      </c>
      <c r="G1087" s="109" t="s">
        <v>2272</v>
      </c>
      <c r="H1087" s="109" t="s">
        <v>1593</v>
      </c>
      <c r="I1087" s="110">
        <v>13</v>
      </c>
      <c r="J1087" s="109" t="s">
        <v>2273</v>
      </c>
      <c r="K1087" s="110">
        <v>0</v>
      </c>
      <c r="L1087" s="109" t="str">
        <f>CONCATENATE(Táblázat2[[#This Row],[Hét típusa]],Táblázat2[[#This Row],[Órarendi információ]])</f>
        <v>H:08:00-10:00(A tanterem VI. (Fayer auditórium) (ÁA-1,5-203))</v>
      </c>
      <c r="M1087" s="109" t="s">
        <v>1574</v>
      </c>
      <c r="N1087" s="109" t="s">
        <v>1574</v>
      </c>
      <c r="O1087" s="109"/>
      <c r="P1087" s="109"/>
      <c r="Q1087" s="111">
        <v>43985.662858796299</v>
      </c>
      <c r="R1087" s="109" t="s">
        <v>1402</v>
      </c>
      <c r="S1087" s="109" t="s">
        <v>4623</v>
      </c>
      <c r="T1087" s="109" t="s">
        <v>4632</v>
      </c>
      <c r="U1087" s="109" t="s">
        <v>3505</v>
      </c>
      <c r="V1087" s="109" t="s">
        <v>4699</v>
      </c>
      <c r="W1087" s="109" t="s">
        <v>4619</v>
      </c>
      <c r="X1087" s="109"/>
      <c r="Y1087" s="110">
        <v>0</v>
      </c>
      <c r="Z1087" s="109"/>
      <c r="AA1087" s="109" t="s">
        <v>5222</v>
      </c>
      <c r="AB1087" s="109" t="s">
        <v>5222</v>
      </c>
      <c r="AC1087" s="109" t="s">
        <v>143</v>
      </c>
      <c r="AD1087" s="109" t="s">
        <v>5223</v>
      </c>
      <c r="AE1087" s="110">
        <v>480</v>
      </c>
    </row>
    <row r="1088" spans="1:31" x14ac:dyDescent="0.25">
      <c r="A1088" s="109">
        <f>1*Táblázat2[[#This Row],[Órarendi igények]]</f>
        <v>628</v>
      </c>
      <c r="B1088" s="109" t="s">
        <v>2222</v>
      </c>
      <c r="C1088" s="109" t="s">
        <v>2435</v>
      </c>
      <c r="D1088" s="109" t="s">
        <v>1717</v>
      </c>
      <c r="E1088" s="109"/>
      <c r="F1088" s="109" t="s">
        <v>4793</v>
      </c>
      <c r="G1088" s="109" t="s">
        <v>2272</v>
      </c>
      <c r="H1088" s="109" t="s">
        <v>1593</v>
      </c>
      <c r="I1088" s="110">
        <v>13</v>
      </c>
      <c r="J1088" s="109" t="s">
        <v>2273</v>
      </c>
      <c r="K1088" s="110">
        <v>0</v>
      </c>
      <c r="L1088" s="109" t="str">
        <f>CONCATENATE(Táblázat2[[#This Row],[Hét típusa]],Táblázat2[[#This Row],[Órarendi információ]])</f>
        <v>K:16:00-18:00(B gyakorló 02. (Kecskeméti u.) (ÁB-0-2))</v>
      </c>
      <c r="M1088" s="109" t="s">
        <v>1574</v>
      </c>
      <c r="N1088" s="109" t="s">
        <v>1574</v>
      </c>
      <c r="O1088" s="109"/>
      <c r="P1088" s="109"/>
      <c r="Q1088" s="111">
        <v>43985.662858796299</v>
      </c>
      <c r="R1088" s="109" t="s">
        <v>1403</v>
      </c>
      <c r="S1088" s="109" t="s">
        <v>4635</v>
      </c>
      <c r="T1088" s="109" t="s">
        <v>4626</v>
      </c>
      <c r="U1088" s="109" t="s">
        <v>3502</v>
      </c>
      <c r="V1088" s="109" t="s">
        <v>4624</v>
      </c>
      <c r="W1088" s="109" t="s">
        <v>4619</v>
      </c>
      <c r="X1088" s="109"/>
      <c r="Y1088" s="110">
        <v>0</v>
      </c>
      <c r="Z1088" s="109"/>
      <c r="AA1088" s="109" t="s">
        <v>5234</v>
      </c>
      <c r="AB1088" s="109" t="s">
        <v>5234</v>
      </c>
      <c r="AC1088" s="109" t="s">
        <v>147</v>
      </c>
      <c r="AD1088" s="109" t="s">
        <v>5235</v>
      </c>
      <c r="AE1088" s="110">
        <v>40</v>
      </c>
    </row>
    <row r="1089" spans="1:31" x14ac:dyDescent="0.25">
      <c r="A1089" s="109">
        <f>1*Táblázat2[[#This Row],[Órarendi igények]]</f>
        <v>629</v>
      </c>
      <c r="B1089" s="109" t="s">
        <v>2222</v>
      </c>
      <c r="C1089" s="109" t="s">
        <v>2349</v>
      </c>
      <c r="D1089" s="109" t="s">
        <v>1610</v>
      </c>
      <c r="E1089" s="109"/>
      <c r="F1089" s="109" t="s">
        <v>4731</v>
      </c>
      <c r="G1089" s="109" t="s">
        <v>2272</v>
      </c>
      <c r="H1089" s="109" t="s">
        <v>1593</v>
      </c>
      <c r="I1089" s="110">
        <v>13</v>
      </c>
      <c r="J1089" s="109" t="s">
        <v>2273</v>
      </c>
      <c r="K1089" s="110">
        <v>0</v>
      </c>
      <c r="L1089" s="109" t="str">
        <f>CONCATENATE(Táblázat2[[#This Row],[Hét típusa]],Táblázat2[[#This Row],[Órarendi információ]])</f>
        <v>K:16:00-18:00(A gyakorló 14. (Multimédiás tárgyaló) (ÁA-4-603))</v>
      </c>
      <c r="M1089" s="109" t="s">
        <v>1574</v>
      </c>
      <c r="N1089" s="109" t="s">
        <v>1574</v>
      </c>
      <c r="O1089" s="109"/>
      <c r="P1089" s="109"/>
      <c r="Q1089" s="111">
        <v>43985.662858796299</v>
      </c>
      <c r="R1089" s="109" t="s">
        <v>1391</v>
      </c>
      <c r="S1089" s="109" t="s">
        <v>4635</v>
      </c>
      <c r="T1089" s="109" t="s">
        <v>4626</v>
      </c>
      <c r="U1089" s="109" t="s">
        <v>3502</v>
      </c>
      <c r="V1089" s="109" t="s">
        <v>4673</v>
      </c>
      <c r="W1089" s="109" t="s">
        <v>4619</v>
      </c>
      <c r="X1089" s="109"/>
      <c r="Y1089" s="110">
        <v>0</v>
      </c>
      <c r="Z1089" s="109"/>
      <c r="AA1089" s="109" t="s">
        <v>5244</v>
      </c>
      <c r="AB1089" s="109" t="s">
        <v>5244</v>
      </c>
      <c r="AC1089" s="109" t="s">
        <v>123</v>
      </c>
      <c r="AD1089" s="109" t="s">
        <v>5245</v>
      </c>
      <c r="AE1089" s="110">
        <v>48</v>
      </c>
    </row>
    <row r="1090" spans="1:31" x14ac:dyDescent="0.25">
      <c r="A1090" s="109">
        <f>1*Táblázat2[[#This Row],[Órarendi igények]]</f>
        <v>630</v>
      </c>
      <c r="B1090" s="109" t="s">
        <v>2222</v>
      </c>
      <c r="C1090" s="109" t="s">
        <v>2406</v>
      </c>
      <c r="D1090" s="109" t="s">
        <v>1595</v>
      </c>
      <c r="E1090" s="109"/>
      <c r="F1090" s="109" t="s">
        <v>4976</v>
      </c>
      <c r="G1090" s="109" t="s">
        <v>2272</v>
      </c>
      <c r="H1090" s="109" t="s">
        <v>1593</v>
      </c>
      <c r="I1090" s="110">
        <v>13</v>
      </c>
      <c r="J1090" s="109" t="s">
        <v>2273</v>
      </c>
      <c r="K1090" s="110">
        <v>0</v>
      </c>
      <c r="L1090" s="109" t="str">
        <f>CONCATENATE(Táblázat2[[#This Row],[Hét típusa]],Táblázat2[[#This Row],[Órarendi információ]])</f>
        <v>P:08:00-10:00(B tanterem II. (Magyar u.) (ÁB-1,5-112))</v>
      </c>
      <c r="M1090" s="109" t="s">
        <v>1574</v>
      </c>
      <c r="N1090" s="109" t="s">
        <v>1574</v>
      </c>
      <c r="O1090" s="109"/>
      <c r="P1090" s="109"/>
      <c r="Q1090" s="111">
        <v>43985.662858796299</v>
      </c>
      <c r="R1090" s="109" t="s">
        <v>1404</v>
      </c>
      <c r="S1090" s="109" t="s">
        <v>3503</v>
      </c>
      <c r="T1090" s="109" t="s">
        <v>4632</v>
      </c>
      <c r="U1090" s="109" t="s">
        <v>3505</v>
      </c>
      <c r="V1090" s="109" t="s">
        <v>4621</v>
      </c>
      <c r="W1090" s="109" t="s">
        <v>4619</v>
      </c>
      <c r="X1090" s="109"/>
      <c r="Y1090" s="110">
        <v>0</v>
      </c>
      <c r="Z1090" s="109"/>
      <c r="AA1090" s="109" t="s">
        <v>5218</v>
      </c>
      <c r="AB1090" s="109" t="s">
        <v>5218</v>
      </c>
      <c r="AC1090" s="109" t="s">
        <v>167</v>
      </c>
      <c r="AD1090" s="109" t="s">
        <v>5219</v>
      </c>
      <c r="AE1090" s="110">
        <v>86</v>
      </c>
    </row>
    <row r="1091" spans="1:31" x14ac:dyDescent="0.25">
      <c r="A1091" s="109">
        <f>1*Táblázat2[[#This Row],[Órarendi igények]]</f>
        <v>631</v>
      </c>
      <c r="B1091" s="109" t="s">
        <v>2222</v>
      </c>
      <c r="C1091" s="109" t="s">
        <v>2350</v>
      </c>
      <c r="D1091" s="109" t="s">
        <v>1728</v>
      </c>
      <c r="E1091" s="109"/>
      <c r="F1091" s="109" t="s">
        <v>4883</v>
      </c>
      <c r="G1091" s="109" t="s">
        <v>2272</v>
      </c>
      <c r="H1091" s="109" t="s">
        <v>1593</v>
      </c>
      <c r="I1091" s="110">
        <v>13</v>
      </c>
      <c r="J1091" s="109" t="s">
        <v>2273</v>
      </c>
      <c r="K1091" s="110">
        <v>0</v>
      </c>
      <c r="L1091" s="109" t="str">
        <f>CONCATENATE(Táblázat2[[#This Row],[Hét típusa]],Táblázat2[[#This Row],[Órarendi információ]])</f>
        <v>K:16:00-18:00(A gyakorló 04. (ÁA-a-8))</v>
      </c>
      <c r="M1091" s="109" t="s">
        <v>1574</v>
      </c>
      <c r="N1091" s="109" t="s">
        <v>1574</v>
      </c>
      <c r="O1091" s="109"/>
      <c r="P1091" s="109"/>
      <c r="Q1091" s="111">
        <v>43985.662858796299</v>
      </c>
      <c r="R1091" s="109" t="s">
        <v>1405</v>
      </c>
      <c r="S1091" s="109" t="s">
        <v>4635</v>
      </c>
      <c r="T1091" s="109" t="s">
        <v>4626</v>
      </c>
      <c r="U1091" s="109" t="s">
        <v>3502</v>
      </c>
      <c r="V1091" s="109" t="s">
        <v>4676</v>
      </c>
      <c r="W1091" s="109" t="s">
        <v>4619</v>
      </c>
      <c r="X1091" s="109"/>
      <c r="Y1091" s="110">
        <v>0</v>
      </c>
      <c r="Z1091" s="109"/>
      <c r="AA1091" s="109" t="s">
        <v>5204</v>
      </c>
      <c r="AB1091" s="109" t="s">
        <v>5204</v>
      </c>
      <c r="AC1091" s="109" t="s">
        <v>113</v>
      </c>
      <c r="AD1091" s="109" t="s">
        <v>5205</v>
      </c>
      <c r="AE1091" s="110">
        <v>40</v>
      </c>
    </row>
    <row r="1092" spans="1:31" x14ac:dyDescent="0.25">
      <c r="A1092" s="109">
        <f>1*Táblázat2[[#This Row],[Órarendi igények]]</f>
        <v>632</v>
      </c>
      <c r="B1092" s="109" t="s">
        <v>2222</v>
      </c>
      <c r="C1092" s="109" t="s">
        <v>2436</v>
      </c>
      <c r="D1092" s="109" t="s">
        <v>1591</v>
      </c>
      <c r="E1092" s="109"/>
      <c r="F1092" s="109" t="s">
        <v>4794</v>
      </c>
      <c r="G1092" s="109" t="s">
        <v>2272</v>
      </c>
      <c r="H1092" s="109" t="s">
        <v>1593</v>
      </c>
      <c r="I1092" s="110">
        <v>13</v>
      </c>
      <c r="J1092" s="109" t="s">
        <v>2273</v>
      </c>
      <c r="K1092" s="110">
        <v>0</v>
      </c>
      <c r="L1092" s="109" t="str">
        <f>CONCATENATE(Táblázat2[[#This Row],[Hét típusa]],Táblázat2[[#This Row],[Órarendi információ]])</f>
        <v>SZE:08:00-10:00(B gyakorló 07. (Kecskeméti u.) (ÁB-2-204))</v>
      </c>
      <c r="M1092" s="109" t="s">
        <v>1574</v>
      </c>
      <c r="N1092" s="109" t="s">
        <v>1574</v>
      </c>
      <c r="O1092" s="109"/>
      <c r="P1092" s="109"/>
      <c r="Q1092" s="111">
        <v>43985.662858796299</v>
      </c>
      <c r="R1092" s="109" t="s">
        <v>1406</v>
      </c>
      <c r="S1092" s="109" t="s">
        <v>4629</v>
      </c>
      <c r="T1092" s="109" t="s">
        <v>4632</v>
      </c>
      <c r="U1092" s="109" t="s">
        <v>3505</v>
      </c>
      <c r="V1092" s="109" t="s">
        <v>4653</v>
      </c>
      <c r="W1092" s="109" t="s">
        <v>4619</v>
      </c>
      <c r="X1092" s="109"/>
      <c r="Y1092" s="110">
        <v>0</v>
      </c>
      <c r="Z1092" s="109"/>
      <c r="AA1092" s="109" t="s">
        <v>5210</v>
      </c>
      <c r="AB1092" s="109" t="s">
        <v>5210</v>
      </c>
      <c r="AC1092" s="109" t="s">
        <v>152</v>
      </c>
      <c r="AD1092" s="109" t="s">
        <v>5211</v>
      </c>
      <c r="AE1092" s="110">
        <v>60</v>
      </c>
    </row>
    <row r="1093" spans="1:31" x14ac:dyDescent="0.25">
      <c r="A1093" s="109">
        <f>1*Táblázat2[[#This Row],[Órarendi igények]]</f>
        <v>633</v>
      </c>
      <c r="B1093" s="109" t="s">
        <v>2222</v>
      </c>
      <c r="C1093" s="109" t="s">
        <v>2453</v>
      </c>
      <c r="D1093" s="109" t="s">
        <v>1698</v>
      </c>
      <c r="E1093" s="109"/>
      <c r="F1093" s="109" t="s">
        <v>5179</v>
      </c>
      <c r="G1093" s="109" t="s">
        <v>2272</v>
      </c>
      <c r="H1093" s="109" t="s">
        <v>1593</v>
      </c>
      <c r="I1093" s="110">
        <v>13</v>
      </c>
      <c r="J1093" s="109" t="s">
        <v>2273</v>
      </c>
      <c r="K1093" s="110">
        <v>0</v>
      </c>
      <c r="L1093" s="109" t="str">
        <f>CONCATENATE(Táblázat2[[#This Row],[Hét típusa]],Táblázat2[[#This Row],[Órarendi információ]])</f>
        <v>CS:08:00-10:00(A gyakorló 07. (ÁA-1-125))</v>
      </c>
      <c r="M1093" s="109" t="s">
        <v>1574</v>
      </c>
      <c r="N1093" s="109" t="s">
        <v>1574</v>
      </c>
      <c r="O1093" s="109"/>
      <c r="P1093" s="109"/>
      <c r="Q1093" s="111">
        <v>43985.662858796299</v>
      </c>
      <c r="R1093" s="109" t="s">
        <v>1382</v>
      </c>
      <c r="S1093" s="109" t="s">
        <v>4617</v>
      </c>
      <c r="T1093" s="109" t="s">
        <v>4632</v>
      </c>
      <c r="U1093" s="109" t="s">
        <v>3505</v>
      </c>
      <c r="V1093" s="109" t="s">
        <v>3539</v>
      </c>
      <c r="W1093" s="109" t="s">
        <v>4619</v>
      </c>
      <c r="X1093" s="109"/>
      <c r="Y1093" s="110">
        <v>0</v>
      </c>
      <c r="Z1093" s="109"/>
      <c r="AA1093" s="109" t="s">
        <v>5228</v>
      </c>
      <c r="AB1093" s="109" t="s">
        <v>5228</v>
      </c>
      <c r="AC1093" s="109" t="s">
        <v>116</v>
      </c>
      <c r="AD1093" s="109" t="s">
        <v>5229</v>
      </c>
      <c r="AE1093" s="110">
        <v>60</v>
      </c>
    </row>
    <row r="1094" spans="1:31" x14ac:dyDescent="0.25">
      <c r="A1094" s="109">
        <f>1*Táblázat2[[#This Row],[Órarendi igények]]</f>
        <v>634</v>
      </c>
      <c r="B1094" s="109" t="s">
        <v>2222</v>
      </c>
      <c r="C1094" s="109" t="s">
        <v>2390</v>
      </c>
      <c r="D1094" s="109" t="s">
        <v>1669</v>
      </c>
      <c r="E1094" s="109"/>
      <c r="F1094" s="109" t="s">
        <v>4732</v>
      </c>
      <c r="G1094" s="109" t="s">
        <v>2272</v>
      </c>
      <c r="H1094" s="109" t="s">
        <v>1593</v>
      </c>
      <c r="I1094" s="110">
        <v>13</v>
      </c>
      <c r="J1094" s="109" t="s">
        <v>2273</v>
      </c>
      <c r="K1094" s="110">
        <v>0</v>
      </c>
      <c r="L1094" s="109" t="str">
        <f>CONCATENATE(Táblázat2[[#This Row],[Hét típusa]],Táblázat2[[#This Row],[Órarendi információ]])</f>
        <v>P:08:00-10:00(A gyakorló 07. (ÁA-1-125))</v>
      </c>
      <c r="M1094" s="109" t="s">
        <v>1574</v>
      </c>
      <c r="N1094" s="109" t="s">
        <v>1574</v>
      </c>
      <c r="O1094" s="109"/>
      <c r="P1094" s="109"/>
      <c r="Q1094" s="111">
        <v>43985.662858796299</v>
      </c>
      <c r="R1094" s="109" t="s">
        <v>1382</v>
      </c>
      <c r="S1094" s="109" t="s">
        <v>3503</v>
      </c>
      <c r="T1094" s="109" t="s">
        <v>4632</v>
      </c>
      <c r="U1094" s="109" t="s">
        <v>3505</v>
      </c>
      <c r="V1094" s="109" t="s">
        <v>3539</v>
      </c>
      <c r="W1094" s="109" t="s">
        <v>4619</v>
      </c>
      <c r="X1094" s="109"/>
      <c r="Y1094" s="110">
        <v>0</v>
      </c>
      <c r="Z1094" s="109"/>
      <c r="AA1094" s="109" t="s">
        <v>5228</v>
      </c>
      <c r="AB1094" s="109" t="s">
        <v>5228</v>
      </c>
      <c r="AC1094" s="109" t="s">
        <v>116</v>
      </c>
      <c r="AD1094" s="109" t="s">
        <v>5229</v>
      </c>
      <c r="AE1094" s="110">
        <v>60</v>
      </c>
    </row>
    <row r="1095" spans="1:31" x14ac:dyDescent="0.25">
      <c r="A1095" s="109">
        <f>1*Táblázat2[[#This Row],[Órarendi igények]]</f>
        <v>635</v>
      </c>
      <c r="B1095" s="109" t="s">
        <v>2222</v>
      </c>
      <c r="C1095" s="109" t="s">
        <v>2276</v>
      </c>
      <c r="D1095" s="109" t="s">
        <v>2277</v>
      </c>
      <c r="E1095" s="109"/>
      <c r="F1095" s="109" t="s">
        <v>5032</v>
      </c>
      <c r="G1095" s="109" t="s">
        <v>2272</v>
      </c>
      <c r="H1095" s="109" t="s">
        <v>1593</v>
      </c>
      <c r="I1095" s="110">
        <v>13</v>
      </c>
      <c r="J1095" s="109" t="s">
        <v>2273</v>
      </c>
      <c r="K1095" s="110">
        <v>0</v>
      </c>
      <c r="L1095" s="109" t="str">
        <f>CONCATENATE(Táblázat2[[#This Row],[Hét típusa]],Táblázat2[[#This Row],[Órarendi információ]])</f>
        <v>SZE:14:00-16:00(B gyakorló 14. (Kecskeméti u.) (ÁB-3-307))</v>
      </c>
      <c r="M1095" s="109" t="s">
        <v>1574</v>
      </c>
      <c r="N1095" s="109" t="s">
        <v>1574</v>
      </c>
      <c r="O1095" s="109"/>
      <c r="P1095" s="109"/>
      <c r="Q1095" s="111">
        <v>43985.662858796299</v>
      </c>
      <c r="R1095" s="109" t="s">
        <v>1409</v>
      </c>
      <c r="S1095" s="109" t="s">
        <v>4629</v>
      </c>
      <c r="T1095" s="109" t="s">
        <v>3501</v>
      </c>
      <c r="U1095" s="109" t="s">
        <v>4626</v>
      </c>
      <c r="V1095" s="109" t="s">
        <v>4678</v>
      </c>
      <c r="W1095" s="109" t="s">
        <v>4619</v>
      </c>
      <c r="X1095" s="109"/>
      <c r="Y1095" s="110">
        <v>0</v>
      </c>
      <c r="Z1095" s="109"/>
      <c r="AA1095" s="109" t="s">
        <v>5240</v>
      </c>
      <c r="AB1095" s="109" t="s">
        <v>5240</v>
      </c>
      <c r="AC1095" s="109" t="s">
        <v>159</v>
      </c>
      <c r="AD1095" s="109" t="s">
        <v>5241</v>
      </c>
      <c r="AE1095" s="110">
        <v>40</v>
      </c>
    </row>
    <row r="1096" spans="1:31" x14ac:dyDescent="0.25">
      <c r="A1096" s="109">
        <f>1*Táblázat2[[#This Row],[Órarendi igények]]</f>
        <v>636</v>
      </c>
      <c r="B1096" s="109" t="s">
        <v>2222</v>
      </c>
      <c r="C1096" s="109" t="s">
        <v>2437</v>
      </c>
      <c r="D1096" s="109" t="s">
        <v>2438</v>
      </c>
      <c r="E1096" s="109"/>
      <c r="F1096" s="109" t="s">
        <v>4832</v>
      </c>
      <c r="G1096" s="109" t="s">
        <v>2272</v>
      </c>
      <c r="H1096" s="109" t="s">
        <v>1593</v>
      </c>
      <c r="I1096" s="110">
        <v>13</v>
      </c>
      <c r="J1096" s="109" t="s">
        <v>2273</v>
      </c>
      <c r="K1096" s="110">
        <v>0</v>
      </c>
      <c r="L1096" s="109" t="str">
        <f>CONCATENATE(Táblázat2[[#This Row],[Hét típusa]],Táblázat2[[#This Row],[Órarendi információ]])</f>
        <v>K:16:00-18:00(A tanterem VI. (Fayer auditórium) (ÁA-1,5-203))</v>
      </c>
      <c r="M1096" s="109" t="s">
        <v>1574</v>
      </c>
      <c r="N1096" s="109" t="s">
        <v>1574</v>
      </c>
      <c r="O1096" s="109"/>
      <c r="P1096" s="109"/>
      <c r="Q1096" s="111">
        <v>43985.662858796299</v>
      </c>
      <c r="R1096" s="109" t="s">
        <v>1379</v>
      </c>
      <c r="S1096" s="109" t="s">
        <v>4635</v>
      </c>
      <c r="T1096" s="109" t="s">
        <v>4626</v>
      </c>
      <c r="U1096" s="109" t="s">
        <v>3502</v>
      </c>
      <c r="V1096" s="109" t="s">
        <v>4699</v>
      </c>
      <c r="W1096" s="109" t="s">
        <v>4619</v>
      </c>
      <c r="X1096" s="109"/>
      <c r="Y1096" s="110">
        <v>0</v>
      </c>
      <c r="Z1096" s="109"/>
      <c r="AA1096" s="109" t="s">
        <v>5222</v>
      </c>
      <c r="AB1096" s="109" t="s">
        <v>5222</v>
      </c>
      <c r="AC1096" s="109" t="s">
        <v>143</v>
      </c>
      <c r="AD1096" s="109" t="s">
        <v>5223</v>
      </c>
      <c r="AE1096" s="110">
        <v>480</v>
      </c>
    </row>
    <row r="1097" spans="1:31" x14ac:dyDescent="0.25">
      <c r="A1097" s="109">
        <f>1*Táblázat2[[#This Row],[Órarendi igények]]</f>
        <v>637</v>
      </c>
      <c r="B1097" s="109" t="s">
        <v>2222</v>
      </c>
      <c r="C1097" s="109" t="s">
        <v>2278</v>
      </c>
      <c r="D1097" s="109" t="s">
        <v>2279</v>
      </c>
      <c r="E1097" s="109"/>
      <c r="F1097" s="109" t="s">
        <v>4833</v>
      </c>
      <c r="G1097" s="109" t="s">
        <v>2272</v>
      </c>
      <c r="H1097" s="109" t="s">
        <v>1593</v>
      </c>
      <c r="I1097" s="110">
        <v>13</v>
      </c>
      <c r="J1097" s="109" t="s">
        <v>2273</v>
      </c>
      <c r="K1097" s="110">
        <v>0</v>
      </c>
      <c r="L1097" s="109" t="str">
        <f>CONCATENATE(Táblázat2[[#This Row],[Hét típusa]],Táblázat2[[#This Row],[Órarendi információ]])</f>
        <v>H:10:00-12:00(B gyakorló 19. (Magyar u.) (ÁB-2,5-321))</v>
      </c>
      <c r="M1097" s="109" t="s">
        <v>1574</v>
      </c>
      <c r="N1097" s="109" t="s">
        <v>1574</v>
      </c>
      <c r="O1097" s="109"/>
      <c r="P1097" s="109"/>
      <c r="Q1097" s="111">
        <v>43985.662858796299</v>
      </c>
      <c r="R1097" s="109" t="s">
        <v>1412</v>
      </c>
      <c r="S1097" s="109" t="s">
        <v>4623</v>
      </c>
      <c r="T1097" s="109" t="s">
        <v>3505</v>
      </c>
      <c r="U1097" s="109" t="s">
        <v>3500</v>
      </c>
      <c r="V1097" s="109" t="s">
        <v>4647</v>
      </c>
      <c r="W1097" s="109" t="s">
        <v>4619</v>
      </c>
      <c r="X1097" s="109"/>
      <c r="Y1097" s="110">
        <v>0</v>
      </c>
      <c r="Z1097" s="109"/>
      <c r="AA1097" s="109" t="s">
        <v>5238</v>
      </c>
      <c r="AB1097" s="109" t="s">
        <v>5238</v>
      </c>
      <c r="AC1097" s="109" t="s">
        <v>164</v>
      </c>
      <c r="AD1097" s="109" t="s">
        <v>5239</v>
      </c>
      <c r="AE1097" s="110">
        <v>40</v>
      </c>
    </row>
    <row r="1098" spans="1:31" x14ac:dyDescent="0.25">
      <c r="A1098" s="109">
        <f>1*Táblázat2[[#This Row],[Órarendi igények]]</f>
        <v>638</v>
      </c>
      <c r="B1098" s="109" t="s">
        <v>2222</v>
      </c>
      <c r="C1098" s="109" t="s">
        <v>2762</v>
      </c>
      <c r="D1098" s="109" t="s">
        <v>2721</v>
      </c>
      <c r="E1098" s="415"/>
      <c r="F1098" s="109"/>
      <c r="G1098" s="109" t="s">
        <v>2763</v>
      </c>
      <c r="H1098" s="109" t="s">
        <v>1573</v>
      </c>
      <c r="I1098" s="110">
        <v>0</v>
      </c>
      <c r="J1098" s="109" t="s">
        <v>2764</v>
      </c>
      <c r="K1098" s="110">
        <v>0</v>
      </c>
      <c r="L1098" s="109" t="s">
        <v>1574</v>
      </c>
      <c r="M1098" s="109" t="s">
        <v>1574</v>
      </c>
      <c r="N1098" s="109" t="s">
        <v>1574</v>
      </c>
      <c r="O1098" s="109"/>
      <c r="P1098" s="109"/>
      <c r="Q1098" s="111">
        <v>43990.634212962999</v>
      </c>
      <c r="R1098" s="109"/>
      <c r="S1098" s="109"/>
      <c r="T1098" s="109"/>
      <c r="U1098" s="109"/>
      <c r="V1098" s="109"/>
      <c r="W1098" s="109"/>
      <c r="X1098" s="109"/>
      <c r="Y1098" s="110">
        <v>0</v>
      </c>
      <c r="Z1098" s="109" t="s">
        <v>2723</v>
      </c>
      <c r="AA1098" s="109"/>
      <c r="AB1098" s="109"/>
      <c r="AC1098" s="109"/>
      <c r="AD1098" s="109"/>
      <c r="AE1098" s="110"/>
    </row>
    <row r="1099" spans="1:31" x14ac:dyDescent="0.25">
      <c r="A1099" s="109">
        <f>1*Táblázat2[[#This Row],[Órarendi igények]]</f>
        <v>639</v>
      </c>
      <c r="B1099" s="109" t="s">
        <v>2222</v>
      </c>
      <c r="C1099" s="109" t="s">
        <v>2946</v>
      </c>
      <c r="D1099" s="109" t="s">
        <v>2721</v>
      </c>
      <c r="E1099" s="109"/>
      <c r="F1099" s="109"/>
      <c r="G1099" s="109" t="s">
        <v>2947</v>
      </c>
      <c r="H1099" s="109" t="s">
        <v>1573</v>
      </c>
      <c r="I1099" s="110">
        <v>0</v>
      </c>
      <c r="J1099" s="109" t="s">
        <v>2764</v>
      </c>
      <c r="K1099" s="110">
        <v>0</v>
      </c>
      <c r="L1099" s="109" t="s">
        <v>1574</v>
      </c>
      <c r="M1099" s="109" t="s">
        <v>1574</v>
      </c>
      <c r="N1099" s="109" t="s">
        <v>1574</v>
      </c>
      <c r="O1099" s="109"/>
      <c r="P1099" s="109"/>
      <c r="Q1099" s="111">
        <v>43990.641770833303</v>
      </c>
      <c r="R1099" s="109"/>
      <c r="S1099" s="109"/>
      <c r="T1099" s="109"/>
      <c r="U1099" s="109"/>
      <c r="V1099" s="109"/>
      <c r="W1099" s="109"/>
      <c r="X1099" s="109"/>
      <c r="Y1099" s="110">
        <v>0</v>
      </c>
      <c r="Z1099" s="109" t="s">
        <v>2723</v>
      </c>
      <c r="AA1099" s="109"/>
      <c r="AB1099" s="109"/>
      <c r="AC1099" s="109"/>
      <c r="AD1099" s="109"/>
      <c r="AE1099" s="110"/>
    </row>
    <row r="1100" spans="1:31" x14ac:dyDescent="0.25">
      <c r="A1100" s="109">
        <f>1*Táblázat2[[#This Row],[Órarendi igények]]</f>
        <v>640</v>
      </c>
      <c r="B1100" s="109" t="s">
        <v>2222</v>
      </c>
      <c r="C1100" s="109" t="s">
        <v>3232</v>
      </c>
      <c r="D1100" s="109" t="s">
        <v>3041</v>
      </c>
      <c r="E1100" s="109"/>
      <c r="F1100" s="109"/>
      <c r="G1100" s="109" t="s">
        <v>3233</v>
      </c>
      <c r="H1100" s="109" t="s">
        <v>1573</v>
      </c>
      <c r="I1100" s="110">
        <v>15</v>
      </c>
      <c r="J1100" s="109" t="s">
        <v>1419</v>
      </c>
      <c r="K1100" s="110">
        <v>0</v>
      </c>
      <c r="L1100" s="109" t="s">
        <v>1574</v>
      </c>
      <c r="M1100" s="109" t="s">
        <v>1574</v>
      </c>
      <c r="N1100" s="109" t="s">
        <v>1574</v>
      </c>
      <c r="O1100" s="109" t="s">
        <v>4331</v>
      </c>
      <c r="P1100" s="109" t="s">
        <v>4332</v>
      </c>
      <c r="Q1100" s="111">
        <v>43992.468715277799</v>
      </c>
      <c r="R1100" s="109"/>
      <c r="S1100" s="109"/>
      <c r="T1100" s="109"/>
      <c r="U1100" s="109"/>
      <c r="V1100" s="109"/>
      <c r="W1100" s="109"/>
      <c r="X1100" s="109"/>
      <c r="Y1100" s="110">
        <v>0</v>
      </c>
      <c r="Z1100" s="109"/>
      <c r="AA1100" s="109"/>
      <c r="AB1100" s="109"/>
      <c r="AC1100" s="109"/>
      <c r="AD1100" s="109"/>
      <c r="AE1100" s="110"/>
    </row>
    <row r="1101" spans="1:31" x14ac:dyDescent="0.25">
      <c r="A1101" s="109">
        <f>1*Táblázat2[[#This Row],[Órarendi igények]]</f>
        <v>641</v>
      </c>
      <c r="B1101" s="109" t="s">
        <v>2018</v>
      </c>
      <c r="C1101" s="109" t="s">
        <v>3088</v>
      </c>
      <c r="D1101" s="109" t="s">
        <v>3041</v>
      </c>
      <c r="E1101" s="415"/>
      <c r="F1101" s="109" t="s">
        <v>5167</v>
      </c>
      <c r="G1101" s="109" t="s">
        <v>3089</v>
      </c>
      <c r="H1101" s="109" t="s">
        <v>1573</v>
      </c>
      <c r="I1101" s="110">
        <v>100</v>
      </c>
      <c r="J1101" s="109" t="s">
        <v>937</v>
      </c>
      <c r="K1101" s="110">
        <v>0</v>
      </c>
      <c r="L1101" s="109" t="str">
        <f>CONCATENATE(Táblázat2[[#This Row],[Hét típusa]],Táblázat2[[#This Row],[Órarendi információ]])</f>
        <v>CS:18:00-20:00(Távolléti oktatás (TÁVOLLÉTI))</v>
      </c>
      <c r="M1101" s="109" t="s">
        <v>1574</v>
      </c>
      <c r="N1101" s="109" t="s">
        <v>1574</v>
      </c>
      <c r="O1101" s="109" t="s">
        <v>3573</v>
      </c>
      <c r="P1101" s="109"/>
      <c r="Q1101" s="111">
        <v>43992.466782407399</v>
      </c>
      <c r="R1101" s="109" t="s">
        <v>2680</v>
      </c>
      <c r="S1101" s="109" t="s">
        <v>4617</v>
      </c>
      <c r="T1101" s="109" t="s">
        <v>3502</v>
      </c>
      <c r="U1101" s="109" t="s">
        <v>4639</v>
      </c>
      <c r="V1101" s="109" t="s">
        <v>5149</v>
      </c>
      <c r="W1101" s="109" t="s">
        <v>4619</v>
      </c>
      <c r="X1101" s="109"/>
      <c r="Y1101" s="110">
        <v>0</v>
      </c>
      <c r="Z1101" s="109"/>
      <c r="AA1101" s="109" t="s">
        <v>5190</v>
      </c>
      <c r="AB1101" s="109" t="s">
        <v>5190</v>
      </c>
      <c r="AC1101" s="109" t="s">
        <v>5191</v>
      </c>
      <c r="AD1101" s="109"/>
      <c r="AE1101" s="110"/>
    </row>
    <row r="1102" spans="1:31" x14ac:dyDescent="0.25">
      <c r="A1102" s="109">
        <f>1*Táblázat2[[#This Row],[Órarendi igények]]</f>
        <v>642</v>
      </c>
      <c r="B1102" s="109" t="s">
        <v>2018</v>
      </c>
      <c r="C1102" s="109" t="s">
        <v>3116</v>
      </c>
      <c r="D1102" s="109" t="s">
        <v>3050</v>
      </c>
      <c r="E1102" s="109"/>
      <c r="F1102" s="109" t="s">
        <v>5170</v>
      </c>
      <c r="G1102" s="109" t="s">
        <v>3117</v>
      </c>
      <c r="H1102" s="109" t="s">
        <v>1573</v>
      </c>
      <c r="I1102" s="110">
        <v>777</v>
      </c>
      <c r="J1102" s="109" t="s">
        <v>1450</v>
      </c>
      <c r="K1102" s="110">
        <v>0</v>
      </c>
      <c r="L1102" s="109" t="str">
        <f>CONCATENATE(Táblázat2[[#This Row],[Hét típusa]],Táblázat2[[#This Row],[Órarendi információ]])</f>
        <v>H:16:00-18:00(Távolléti oktatás (TÁVOLLÉTI))</v>
      </c>
      <c r="M1102" s="109" t="s">
        <v>1574</v>
      </c>
      <c r="N1102" s="109" t="s">
        <v>1574</v>
      </c>
      <c r="O1102" s="109" t="s">
        <v>3052</v>
      </c>
      <c r="P1102" s="109" t="s">
        <v>5328</v>
      </c>
      <c r="Q1102" s="111">
        <v>43991.558749999997</v>
      </c>
      <c r="R1102" s="109" t="s">
        <v>3118</v>
      </c>
      <c r="S1102" s="109" t="s">
        <v>4623</v>
      </c>
      <c r="T1102" s="109" t="s">
        <v>4626</v>
      </c>
      <c r="U1102" s="109" t="s">
        <v>3502</v>
      </c>
      <c r="V1102" s="109" t="s">
        <v>5149</v>
      </c>
      <c r="W1102" s="109" t="s">
        <v>4619</v>
      </c>
      <c r="X1102" s="109"/>
      <c r="Y1102" s="110">
        <v>0</v>
      </c>
      <c r="Z1102" s="109"/>
      <c r="AA1102" s="109" t="s">
        <v>5190</v>
      </c>
      <c r="AB1102" s="109" t="s">
        <v>5190</v>
      </c>
      <c r="AC1102" s="109" t="s">
        <v>5191</v>
      </c>
      <c r="AD1102" s="109"/>
      <c r="AE1102" s="110"/>
    </row>
    <row r="1103" spans="1:31" x14ac:dyDescent="0.25">
      <c r="A1103" s="109">
        <f>1*Táblázat2[[#This Row],[Órarendi igények]]</f>
        <v>643</v>
      </c>
      <c r="B1103" s="109" t="s">
        <v>2477</v>
      </c>
      <c r="C1103" s="109" t="s">
        <v>2681</v>
      </c>
      <c r="D1103" s="109" t="s">
        <v>1571</v>
      </c>
      <c r="E1103" s="109"/>
      <c r="F1103" s="109" t="s">
        <v>4612</v>
      </c>
      <c r="G1103" s="109" t="s">
        <v>2682</v>
      </c>
      <c r="H1103" s="109" t="s">
        <v>1573</v>
      </c>
      <c r="I1103" s="110">
        <v>666</v>
      </c>
      <c r="J1103" s="109" t="s">
        <v>767</v>
      </c>
      <c r="K1103" s="110">
        <v>0</v>
      </c>
      <c r="L1103" s="109" t="str">
        <f>CONCATENATE(Táblázat2[[#This Row],[Hét típusa]],Táblázat2[[#This Row],[Órarendi információ]])</f>
        <v>P:09:00-11:30</v>
      </c>
      <c r="M1103" s="109" t="s">
        <v>1574</v>
      </c>
      <c r="N1103" s="109" t="s">
        <v>1574</v>
      </c>
      <c r="O1103" s="109"/>
      <c r="P1103" s="109"/>
      <c r="Q1103" s="111">
        <v>43986.524421296301</v>
      </c>
      <c r="R1103" s="109"/>
      <c r="S1103" s="109" t="s">
        <v>3503</v>
      </c>
      <c r="T1103" s="109" t="s">
        <v>3540</v>
      </c>
      <c r="U1103" s="109" t="s">
        <v>3923</v>
      </c>
      <c r="V1103" s="109"/>
      <c r="W1103" s="109" t="s">
        <v>3944</v>
      </c>
      <c r="X1103" s="109"/>
      <c r="Y1103" s="110">
        <v>0</v>
      </c>
      <c r="Z1103" s="109"/>
      <c r="AA1103" s="109"/>
      <c r="AB1103" s="109"/>
      <c r="AC1103" s="109"/>
      <c r="AD1103" s="109"/>
      <c r="AE1103" s="110"/>
    </row>
    <row r="1104" spans="1:31" x14ac:dyDescent="0.25">
      <c r="A1104" s="109">
        <f>1*Táblázat2[[#This Row],[Órarendi igények]]</f>
        <v>644</v>
      </c>
      <c r="B1104" s="109" t="s">
        <v>2477</v>
      </c>
      <c r="C1104" s="109" t="s">
        <v>2518</v>
      </c>
      <c r="D1104" s="109" t="s">
        <v>1571</v>
      </c>
      <c r="E1104" s="415" t="s">
        <v>82</v>
      </c>
      <c r="F1104" s="109" t="s">
        <v>5387</v>
      </c>
      <c r="G1104" s="109" t="s">
        <v>2519</v>
      </c>
      <c r="H1104" s="109" t="s">
        <v>1573</v>
      </c>
      <c r="I1104" s="110">
        <v>666</v>
      </c>
      <c r="J1104" s="109" t="s">
        <v>766</v>
      </c>
      <c r="K1104" s="110">
        <v>0</v>
      </c>
      <c r="L1104" s="109" t="str">
        <f>CONCATENATE(Táblázat2[[#This Row],[Hét típusa]],Táblázat2[[#This Row],[Órarendi információ]])</f>
        <v>--SZO:12:30-15:45</v>
      </c>
      <c r="M1104" s="109" t="s">
        <v>1574</v>
      </c>
      <c r="N1104" s="109" t="s">
        <v>1574</v>
      </c>
      <c r="O1104" s="109"/>
      <c r="P1104" s="109"/>
      <c r="Q1104" s="111">
        <v>43986.536331018498</v>
      </c>
      <c r="R1104" s="109"/>
      <c r="S1104" s="109" t="s">
        <v>3828</v>
      </c>
      <c r="T1104" s="109" t="s">
        <v>3956</v>
      </c>
      <c r="U1104" s="109" t="s">
        <v>3959</v>
      </c>
      <c r="V1104" s="109"/>
      <c r="W1104" s="109" t="s">
        <v>4122</v>
      </c>
      <c r="X1104" s="109"/>
      <c r="Y1104" s="110">
        <v>0</v>
      </c>
      <c r="Z1104" s="109"/>
      <c r="AA1104" s="109"/>
      <c r="AB1104" s="109"/>
      <c r="AC1104" s="109"/>
      <c r="AD1104" s="109"/>
      <c r="AE1104" s="110"/>
    </row>
    <row r="1105" spans="1:31" x14ac:dyDescent="0.25">
      <c r="A1105" s="109">
        <f>1*Táblázat2[[#This Row],[Órarendi igények]]</f>
        <v>645</v>
      </c>
      <c r="B1105" s="109" t="s">
        <v>2018</v>
      </c>
      <c r="C1105" s="109" t="s">
        <v>3257</v>
      </c>
      <c r="D1105" s="109" t="s">
        <v>3050</v>
      </c>
      <c r="E1105" s="109"/>
      <c r="F1105" s="109" t="s">
        <v>5141</v>
      </c>
      <c r="G1105" s="109" t="s">
        <v>3258</v>
      </c>
      <c r="H1105" s="109" t="s">
        <v>1573</v>
      </c>
      <c r="I1105" s="110">
        <v>777</v>
      </c>
      <c r="J1105" s="109" t="s">
        <v>1449</v>
      </c>
      <c r="K1105" s="110">
        <v>0</v>
      </c>
      <c r="L1105" s="109" t="str">
        <f>CONCATENATE(Táblázat2[[#This Row],[Hét típusa]],Táblázat2[[#This Row],[Órarendi információ]])</f>
        <v>SZE:10:00-12:00(B gyakorló 09. (Kecskeméti u.) (ÁB-2-221))</v>
      </c>
      <c r="M1105" s="109" t="s">
        <v>1574</v>
      </c>
      <c r="N1105" s="109" t="s">
        <v>1574</v>
      </c>
      <c r="O1105" s="109" t="s">
        <v>3052</v>
      </c>
      <c r="P1105" s="109" t="s">
        <v>5329</v>
      </c>
      <c r="Q1105" s="111">
        <v>43991.559537036999</v>
      </c>
      <c r="R1105" s="109" t="s">
        <v>2590</v>
      </c>
      <c r="S1105" s="109" t="s">
        <v>4629</v>
      </c>
      <c r="T1105" s="109" t="s">
        <v>3505</v>
      </c>
      <c r="U1105" s="109" t="s">
        <v>3500</v>
      </c>
      <c r="V1105" s="109" t="s">
        <v>4718</v>
      </c>
      <c r="W1105" s="109" t="s">
        <v>4619</v>
      </c>
      <c r="X1105" s="109"/>
      <c r="Y1105" s="110">
        <v>0</v>
      </c>
      <c r="Z1105" s="109"/>
      <c r="AA1105" s="109" t="s">
        <v>5242</v>
      </c>
      <c r="AB1105" s="109" t="s">
        <v>5242</v>
      </c>
      <c r="AC1105" s="109" t="s">
        <v>154</v>
      </c>
      <c r="AD1105" s="109" t="s">
        <v>5243</v>
      </c>
      <c r="AE1105" s="110">
        <v>30</v>
      </c>
    </row>
    <row r="1106" spans="1:31" x14ac:dyDescent="0.25">
      <c r="A1106" s="109">
        <f>1*Táblázat2[[#This Row],[Órarendi igények]]</f>
        <v>646</v>
      </c>
      <c r="B1106" s="109" t="s">
        <v>2018</v>
      </c>
      <c r="C1106" s="109" t="s">
        <v>3133</v>
      </c>
      <c r="D1106" s="109" t="s">
        <v>3041</v>
      </c>
      <c r="E1106" s="109"/>
      <c r="F1106" s="109" t="s">
        <v>5165</v>
      </c>
      <c r="G1106" s="109" t="s">
        <v>3134</v>
      </c>
      <c r="H1106" s="109" t="s">
        <v>1573</v>
      </c>
      <c r="I1106" s="110">
        <v>20</v>
      </c>
      <c r="J1106" s="109" t="s">
        <v>3135</v>
      </c>
      <c r="K1106" s="110">
        <v>0</v>
      </c>
      <c r="L1106" s="109" t="str">
        <f>CONCATENATE(Táblázat2[[#This Row],[Hét típusa]],Táblázat2[[#This Row],[Órarendi információ]])</f>
        <v>CS:14:00-16:00(Távolléti oktatás (TÁVOLLÉTI))</v>
      </c>
      <c r="M1106" s="109" t="s">
        <v>1574</v>
      </c>
      <c r="N1106" s="109" t="s">
        <v>1574</v>
      </c>
      <c r="O1106" s="109" t="s">
        <v>3573</v>
      </c>
      <c r="P1106" s="109"/>
      <c r="Q1106" s="111">
        <v>43992.442384259302</v>
      </c>
      <c r="R1106" s="109" t="s">
        <v>2566</v>
      </c>
      <c r="S1106" s="109" t="s">
        <v>4617</v>
      </c>
      <c r="T1106" s="109" t="s">
        <v>3501</v>
      </c>
      <c r="U1106" s="109" t="s">
        <v>4626</v>
      </c>
      <c r="V1106" s="109" t="s">
        <v>5149</v>
      </c>
      <c r="W1106" s="109" t="s">
        <v>4619</v>
      </c>
      <c r="X1106" s="109"/>
      <c r="Y1106" s="110">
        <v>0</v>
      </c>
      <c r="Z1106" s="109"/>
      <c r="AA1106" s="109" t="s">
        <v>5190</v>
      </c>
      <c r="AB1106" s="109" t="s">
        <v>5190</v>
      </c>
      <c r="AC1106" s="109" t="s">
        <v>5191</v>
      </c>
      <c r="AD1106" s="109"/>
      <c r="AE1106" s="110"/>
    </row>
    <row r="1107" spans="1:31" x14ac:dyDescent="0.25">
      <c r="A1107" s="109">
        <f>1*Táblázat2[[#This Row],[Órarendi igények]]</f>
        <v>647</v>
      </c>
      <c r="B1107" s="109" t="s">
        <v>2018</v>
      </c>
      <c r="C1107" s="109" t="s">
        <v>3049</v>
      </c>
      <c r="D1107" s="109" t="s">
        <v>3050</v>
      </c>
      <c r="E1107" s="109"/>
      <c r="F1107" s="109" t="s">
        <v>5138</v>
      </c>
      <c r="G1107" s="109" t="s">
        <v>3051</v>
      </c>
      <c r="H1107" s="109" t="s">
        <v>1573</v>
      </c>
      <c r="I1107" s="110">
        <v>777</v>
      </c>
      <c r="J1107" s="109" t="s">
        <v>1444</v>
      </c>
      <c r="K1107" s="110">
        <v>0</v>
      </c>
      <c r="L1107" s="109" t="str">
        <f>CONCATENATE(Táblázat2[[#This Row],[Hét típusa]],Táblázat2[[#This Row],[Órarendi információ]])</f>
        <v>SZE:10:00-12:00(A tanterem IV. (ÁA-1-114))</v>
      </c>
      <c r="M1107" s="109" t="s">
        <v>1574</v>
      </c>
      <c r="N1107" s="109" t="s">
        <v>1574</v>
      </c>
      <c r="O1107" s="109" t="s">
        <v>5330</v>
      </c>
      <c r="P1107" s="109" t="s">
        <v>5299</v>
      </c>
      <c r="Q1107" s="111">
        <v>43991.557222222204</v>
      </c>
      <c r="R1107" s="109" t="s">
        <v>2539</v>
      </c>
      <c r="S1107" s="109" t="s">
        <v>4629</v>
      </c>
      <c r="T1107" s="109" t="s">
        <v>3505</v>
      </c>
      <c r="U1107" s="109" t="s">
        <v>3500</v>
      </c>
      <c r="V1107" s="109" t="s">
        <v>5059</v>
      </c>
      <c r="W1107" s="109" t="s">
        <v>4619</v>
      </c>
      <c r="X1107" s="109"/>
      <c r="Y1107" s="110">
        <v>0</v>
      </c>
      <c r="Z1107" s="109"/>
      <c r="AA1107" s="109" t="s">
        <v>5216</v>
      </c>
      <c r="AB1107" s="109" t="s">
        <v>5216</v>
      </c>
      <c r="AC1107" s="109" t="s">
        <v>140</v>
      </c>
      <c r="AD1107" s="109" t="s">
        <v>5217</v>
      </c>
      <c r="AE1107" s="110">
        <v>56</v>
      </c>
    </row>
    <row r="1108" spans="1:31" x14ac:dyDescent="0.25">
      <c r="A1108" s="109">
        <f>1*Táblázat2[[#This Row],[Órarendi igények]]</f>
        <v>648</v>
      </c>
      <c r="B1108" s="109" t="s">
        <v>2018</v>
      </c>
      <c r="C1108" s="109" t="s">
        <v>3195</v>
      </c>
      <c r="D1108" s="109" t="s">
        <v>3041</v>
      </c>
      <c r="E1108" s="109"/>
      <c r="F1108" s="109" t="s">
        <v>5148</v>
      </c>
      <c r="G1108" s="109" t="s">
        <v>3196</v>
      </c>
      <c r="H1108" s="109" t="s">
        <v>1573</v>
      </c>
      <c r="I1108" s="110">
        <v>100</v>
      </c>
      <c r="J1108" s="109" t="s">
        <v>764</v>
      </c>
      <c r="K1108" s="110">
        <v>0</v>
      </c>
      <c r="L1108" s="109" t="str">
        <f>CONCATENATE(Táblázat2[[#This Row],[Hét típusa]],Táblázat2[[#This Row],[Órarendi információ]])</f>
        <v>SZE:18:00-20:00(Távolléti oktatás (TÁVOLLÉTI))</v>
      </c>
      <c r="M1108" s="109" t="s">
        <v>1574</v>
      </c>
      <c r="N1108" s="109" t="s">
        <v>1574</v>
      </c>
      <c r="O1108" s="109" t="s">
        <v>3590</v>
      </c>
      <c r="P1108" s="109"/>
      <c r="Q1108" s="111">
        <v>43992.442824074104</v>
      </c>
      <c r="R1108" s="109" t="s">
        <v>2680</v>
      </c>
      <c r="S1108" s="109" t="s">
        <v>4629</v>
      </c>
      <c r="T1108" s="109" t="s">
        <v>3502</v>
      </c>
      <c r="U1108" s="109" t="s">
        <v>4639</v>
      </c>
      <c r="V1108" s="109" t="s">
        <v>5149</v>
      </c>
      <c r="W1108" s="109" t="s">
        <v>4619</v>
      </c>
      <c r="X1108" s="109"/>
      <c r="Y1108" s="110">
        <v>0</v>
      </c>
      <c r="Z1108" s="109"/>
      <c r="AA1108" s="109" t="s">
        <v>5190</v>
      </c>
      <c r="AB1108" s="109" t="s">
        <v>5190</v>
      </c>
      <c r="AC1108" s="109" t="s">
        <v>5191</v>
      </c>
      <c r="AD1108" s="109"/>
      <c r="AE1108" s="110"/>
    </row>
    <row r="1109" spans="1:31" x14ac:dyDescent="0.25">
      <c r="A1109" s="109">
        <f>1*Táblázat2[[#This Row],[Órarendi igények]]</f>
        <v>649</v>
      </c>
      <c r="B1109" s="109" t="s">
        <v>2018</v>
      </c>
      <c r="C1109" s="109" t="s">
        <v>2711</v>
      </c>
      <c r="D1109" s="109" t="s">
        <v>2712</v>
      </c>
      <c r="E1109" s="415" t="s">
        <v>82</v>
      </c>
      <c r="F1109" s="109" t="s">
        <v>5365</v>
      </c>
      <c r="G1109" s="109" t="s">
        <v>2713</v>
      </c>
      <c r="H1109" s="109" t="s">
        <v>1573</v>
      </c>
      <c r="I1109" s="110">
        <v>0</v>
      </c>
      <c r="J1109" s="109" t="s">
        <v>764</v>
      </c>
      <c r="K1109" s="110">
        <v>0</v>
      </c>
      <c r="L1109" s="109" t="str">
        <f>CONCATENATE(Táblázat2[[#This Row],[Hét típusa]],Táblázat2[[#This Row],[Órarendi információ]])</f>
        <v>--P:17:30-18:50(Távolléti oktatás (TÁVOLLÉTI)); P:17:30-18:50(Távolléti oktatás (TÁVOLLÉTI)); SZO:1...</v>
      </c>
      <c r="M1109" s="109" t="s">
        <v>1574</v>
      </c>
      <c r="N1109" s="109" t="s">
        <v>1574</v>
      </c>
      <c r="O1109" s="109"/>
      <c r="P1109" s="109"/>
      <c r="Q1109" s="111">
        <v>43990.680833333303</v>
      </c>
      <c r="R1109" s="109" t="s">
        <v>2538</v>
      </c>
      <c r="S1109" s="109" t="s">
        <v>3828</v>
      </c>
      <c r="T1109" s="109" t="s">
        <v>5154</v>
      </c>
      <c r="U1109" s="109" t="s">
        <v>5155</v>
      </c>
      <c r="V1109" s="109" t="s">
        <v>5149</v>
      </c>
      <c r="W1109" s="109" t="s">
        <v>5156</v>
      </c>
      <c r="X1109" s="109"/>
      <c r="Y1109" s="110">
        <v>0</v>
      </c>
      <c r="Z1109" s="109"/>
      <c r="AA1109" s="109" t="s">
        <v>5190</v>
      </c>
      <c r="AB1109" s="109" t="s">
        <v>5190</v>
      </c>
      <c r="AC1109" s="109" t="s">
        <v>5191</v>
      </c>
      <c r="AD1109" s="109"/>
      <c r="AE1109" s="110"/>
    </row>
    <row r="1110" spans="1:31" x14ac:dyDescent="0.25">
      <c r="A1110" s="109">
        <f>1*Táblázat2[[#This Row],[Órarendi igények]]</f>
        <v>649</v>
      </c>
      <c r="B1110" s="109" t="s">
        <v>2018</v>
      </c>
      <c r="C1110" s="109" t="s">
        <v>2711</v>
      </c>
      <c r="D1110" s="109" t="s">
        <v>2712</v>
      </c>
      <c r="E1110" s="415" t="s">
        <v>82</v>
      </c>
      <c r="F1110" s="109" t="s">
        <v>5365</v>
      </c>
      <c r="G1110" s="109" t="s">
        <v>2713</v>
      </c>
      <c r="H1110" s="109" t="s">
        <v>1573</v>
      </c>
      <c r="I1110" s="110">
        <v>0</v>
      </c>
      <c r="J1110" s="109" t="s">
        <v>764</v>
      </c>
      <c r="K1110" s="110">
        <v>0</v>
      </c>
      <c r="L1110" s="109" t="str">
        <f>CONCATENATE(Táblázat2[[#This Row],[Hét típusa]],Táblázat2[[#This Row],[Órarendi információ]])</f>
        <v>--P:17:30-18:50(Távolléti oktatás (TÁVOLLÉTI)); P:17:30-18:50(Távolléti oktatás (TÁVOLLÉTI)); SZO:1...</v>
      </c>
      <c r="M1110" s="109" t="s">
        <v>1574</v>
      </c>
      <c r="N1110" s="109" t="s">
        <v>1574</v>
      </c>
      <c r="O1110" s="109"/>
      <c r="P1110" s="109"/>
      <c r="Q1110" s="111">
        <v>43990.680833333303</v>
      </c>
      <c r="R1110" s="109" t="s">
        <v>2538</v>
      </c>
      <c r="S1110" s="109" t="s">
        <v>3503</v>
      </c>
      <c r="T1110" s="109" t="s">
        <v>5154</v>
      </c>
      <c r="U1110" s="109" t="s">
        <v>5155</v>
      </c>
      <c r="V1110" s="109" t="s">
        <v>5149</v>
      </c>
      <c r="W1110" s="109" t="s">
        <v>2421</v>
      </c>
      <c r="X1110" s="109"/>
      <c r="Y1110" s="110">
        <v>0</v>
      </c>
      <c r="Z1110" s="109"/>
      <c r="AA1110" s="109" t="s">
        <v>5190</v>
      </c>
      <c r="AB1110" s="109" t="s">
        <v>5190</v>
      </c>
      <c r="AC1110" s="109" t="s">
        <v>5191</v>
      </c>
      <c r="AD1110" s="109"/>
      <c r="AE1110" s="110"/>
    </row>
    <row r="1111" spans="1:31" x14ac:dyDescent="0.25">
      <c r="A1111" s="109">
        <f>1*Táblázat2[[#This Row],[Órarendi igények]]</f>
        <v>649</v>
      </c>
      <c r="B1111" s="109" t="s">
        <v>2018</v>
      </c>
      <c r="C1111" s="109" t="s">
        <v>2711</v>
      </c>
      <c r="D1111" s="109" t="s">
        <v>2712</v>
      </c>
      <c r="E1111" s="415" t="s">
        <v>82</v>
      </c>
      <c r="F1111" s="109" t="s">
        <v>5365</v>
      </c>
      <c r="G1111" s="109" t="s">
        <v>2713</v>
      </c>
      <c r="H1111" s="109" t="s">
        <v>1573</v>
      </c>
      <c r="I1111" s="110">
        <v>0</v>
      </c>
      <c r="J1111" s="109" t="s">
        <v>764</v>
      </c>
      <c r="K1111" s="110">
        <v>0</v>
      </c>
      <c r="L1111" s="109" t="str">
        <f>CONCATENATE(Táblázat2[[#This Row],[Hét típusa]],Táblázat2[[#This Row],[Órarendi információ]])</f>
        <v>--P:17:30-18:50(Távolléti oktatás (TÁVOLLÉTI)); P:17:30-18:50(Távolléti oktatás (TÁVOLLÉTI)); SZO:1...</v>
      </c>
      <c r="M1111" s="109" t="s">
        <v>1574</v>
      </c>
      <c r="N1111" s="109" t="s">
        <v>1574</v>
      </c>
      <c r="O1111" s="109"/>
      <c r="P1111" s="109"/>
      <c r="Q1111" s="111">
        <v>43990.680833333303</v>
      </c>
      <c r="R1111" s="109" t="s">
        <v>2538</v>
      </c>
      <c r="S1111" s="109" t="s">
        <v>3503</v>
      </c>
      <c r="T1111" s="109" t="s">
        <v>5154</v>
      </c>
      <c r="U1111" s="109" t="s">
        <v>5155</v>
      </c>
      <c r="V1111" s="109" t="s">
        <v>5149</v>
      </c>
      <c r="W1111" s="109" t="s">
        <v>5156</v>
      </c>
      <c r="X1111" s="109"/>
      <c r="Y1111" s="110">
        <v>0</v>
      </c>
      <c r="Z1111" s="109"/>
      <c r="AA1111" s="109" t="s">
        <v>5190</v>
      </c>
      <c r="AB1111" s="109" t="s">
        <v>5190</v>
      </c>
      <c r="AC1111" s="109" t="s">
        <v>5191</v>
      </c>
      <c r="AD1111" s="109"/>
      <c r="AE1111" s="110"/>
    </row>
    <row r="1112" spans="1:31" x14ac:dyDescent="0.25">
      <c r="A1112" s="109">
        <f>1*Táblázat2[[#This Row],[Órarendi igények]]</f>
        <v>650</v>
      </c>
      <c r="B1112" s="109" t="s">
        <v>2018</v>
      </c>
      <c r="C1112" s="109" t="s">
        <v>3113</v>
      </c>
      <c r="D1112" s="109" t="s">
        <v>3041</v>
      </c>
      <c r="E1112" s="109"/>
      <c r="F1112" s="109" t="s">
        <v>5181</v>
      </c>
      <c r="G1112" s="109" t="s">
        <v>3114</v>
      </c>
      <c r="H1112" s="109" t="s">
        <v>1573</v>
      </c>
      <c r="I1112" s="110">
        <v>150</v>
      </c>
      <c r="J1112" s="109" t="s">
        <v>938</v>
      </c>
      <c r="K1112" s="110">
        <v>0</v>
      </c>
      <c r="L1112" s="109" t="str">
        <f>CONCATENATE(Táblázat2[[#This Row],[Hét típusa]],Táblázat2[[#This Row],[Órarendi információ]])</f>
        <v>CS:08:00-10:00(Távolléti oktatás (TÁVOLLÉTI))</v>
      </c>
      <c r="M1112" s="109" t="s">
        <v>1574</v>
      </c>
      <c r="N1112" s="109" t="s">
        <v>1574</v>
      </c>
      <c r="O1112" s="109" t="s">
        <v>3590</v>
      </c>
      <c r="P1112" s="109"/>
      <c r="Q1112" s="111">
        <v>43992.467650462997</v>
      </c>
      <c r="R1112" s="109" t="s">
        <v>2539</v>
      </c>
      <c r="S1112" s="109" t="s">
        <v>4617</v>
      </c>
      <c r="T1112" s="109" t="s">
        <v>4632</v>
      </c>
      <c r="U1112" s="109" t="s">
        <v>3505</v>
      </c>
      <c r="V1112" s="109" t="s">
        <v>5149</v>
      </c>
      <c r="W1112" s="109" t="s">
        <v>4619</v>
      </c>
      <c r="X1112" s="109"/>
      <c r="Y1112" s="110">
        <v>0</v>
      </c>
      <c r="Z1112" s="109"/>
      <c r="AA1112" s="109" t="s">
        <v>5190</v>
      </c>
      <c r="AB1112" s="109" t="s">
        <v>5190</v>
      </c>
      <c r="AC1112" s="109" t="s">
        <v>5191</v>
      </c>
      <c r="AD1112" s="109"/>
      <c r="AE1112" s="110"/>
    </row>
    <row r="1113" spans="1:31" x14ac:dyDescent="0.25">
      <c r="A1113" s="109">
        <f>1*Táblázat2[[#This Row],[Órarendi igények]]</f>
        <v>651</v>
      </c>
      <c r="B1113" s="109" t="s">
        <v>2018</v>
      </c>
      <c r="C1113" s="109" t="s">
        <v>2102</v>
      </c>
      <c r="D1113" s="109" t="s">
        <v>1571</v>
      </c>
      <c r="E1113" s="109"/>
      <c r="F1113" s="109"/>
      <c r="G1113" s="109" t="s">
        <v>2103</v>
      </c>
      <c r="H1113" s="109" t="s">
        <v>1573</v>
      </c>
      <c r="I1113" s="110">
        <v>666</v>
      </c>
      <c r="J1113" s="109" t="s">
        <v>817</v>
      </c>
      <c r="K1113" s="110">
        <v>0</v>
      </c>
      <c r="L1113" s="109" t="s">
        <v>1574</v>
      </c>
      <c r="M1113" s="109" t="s">
        <v>1574</v>
      </c>
      <c r="N1113" s="109" t="s">
        <v>1574</v>
      </c>
      <c r="O1113" s="109"/>
      <c r="P1113" s="109"/>
      <c r="Q1113" s="111">
        <v>43984.726377314801</v>
      </c>
      <c r="R1113" s="109" t="s">
        <v>2541</v>
      </c>
      <c r="S1113" s="109"/>
      <c r="T1113" s="109"/>
      <c r="U1113" s="109"/>
      <c r="V1113" s="109"/>
      <c r="W1113" s="109"/>
      <c r="X1113" s="109"/>
      <c r="Y1113" s="110">
        <v>0</v>
      </c>
      <c r="Z1113" s="109"/>
      <c r="AA1113" s="109"/>
      <c r="AB1113" s="109"/>
      <c r="AC1113" s="109"/>
      <c r="AD1113" s="109"/>
      <c r="AE1113" s="110"/>
    </row>
    <row r="1114" spans="1:31" x14ac:dyDescent="0.25">
      <c r="A1114" s="109">
        <f>1*Táblázat2[[#This Row],[Órarendi igények]]</f>
        <v>652</v>
      </c>
      <c r="B1114" s="109" t="s">
        <v>2018</v>
      </c>
      <c r="C1114" s="109" t="s">
        <v>2736</v>
      </c>
      <c r="D1114" s="109" t="s">
        <v>1571</v>
      </c>
      <c r="E1114" s="109"/>
      <c r="F1114" s="109"/>
      <c r="G1114" s="109" t="s">
        <v>2737</v>
      </c>
      <c r="H1114" s="109" t="s">
        <v>1573</v>
      </c>
      <c r="I1114" s="110">
        <v>666</v>
      </c>
      <c r="J1114" s="109" t="s">
        <v>772</v>
      </c>
      <c r="K1114" s="110">
        <v>0</v>
      </c>
      <c r="L1114" s="109" t="s">
        <v>1574</v>
      </c>
      <c r="M1114" s="109" t="s">
        <v>1574</v>
      </c>
      <c r="N1114" s="109" t="s">
        <v>1574</v>
      </c>
      <c r="O1114" s="109"/>
      <c r="P1114" s="109"/>
      <c r="Q1114" s="111">
        <v>43990.519398148099</v>
      </c>
      <c r="R1114" s="109" t="s">
        <v>2536</v>
      </c>
      <c r="S1114" s="109"/>
      <c r="T1114" s="109"/>
      <c r="U1114" s="109"/>
      <c r="V1114" s="109"/>
      <c r="W1114" s="109"/>
      <c r="X1114" s="109"/>
      <c r="Y1114" s="110">
        <v>0</v>
      </c>
      <c r="Z1114" s="109"/>
      <c r="AA1114" s="109"/>
      <c r="AB1114" s="109"/>
      <c r="AC1114" s="109"/>
      <c r="AD1114" s="109"/>
      <c r="AE1114" s="110"/>
    </row>
    <row r="1115" spans="1:31" x14ac:dyDescent="0.25">
      <c r="A1115" s="109">
        <f>1*Táblázat2[[#This Row],[Órarendi igények]]</f>
        <v>653</v>
      </c>
      <c r="B1115" s="109" t="s">
        <v>2018</v>
      </c>
      <c r="C1115" s="109" t="s">
        <v>2917</v>
      </c>
      <c r="D1115" s="109" t="s">
        <v>1634</v>
      </c>
      <c r="E1115" s="415" t="s">
        <v>81</v>
      </c>
      <c r="F1115" s="109" t="s">
        <v>5424</v>
      </c>
      <c r="G1115" s="109" t="s">
        <v>2918</v>
      </c>
      <c r="H1115" s="109" t="s">
        <v>1593</v>
      </c>
      <c r="I1115" s="110">
        <v>666</v>
      </c>
      <c r="J1115" s="109" t="s">
        <v>2919</v>
      </c>
      <c r="K1115" s="110">
        <v>0</v>
      </c>
      <c r="L1115" s="109" t="str">
        <f>CONCATENATE(Táblázat2[[#This Row],[Hét típusa]],Táblázat2[[#This Row],[Órarendi információ]])</f>
        <v>++P:11:00-12:20(Távolléti oktatás (TÁVOLLÉTI)); SZO:11:00-12:20(Távolléti oktatás (TÁVOLLÉTI)); SZO...</v>
      </c>
      <c r="M1115" s="109" t="s">
        <v>1574</v>
      </c>
      <c r="N1115" s="109" t="s">
        <v>1574</v>
      </c>
      <c r="O1115" s="109" t="s">
        <v>3199</v>
      </c>
      <c r="P1115" s="109"/>
      <c r="Q1115" s="111">
        <v>43990.540844907402</v>
      </c>
      <c r="R1115" s="109" t="s">
        <v>2491</v>
      </c>
      <c r="S1115" s="109" t="s">
        <v>3828</v>
      </c>
      <c r="T1115" s="109" t="s">
        <v>3554</v>
      </c>
      <c r="U1115" s="109" t="s">
        <v>5169</v>
      </c>
      <c r="V1115" s="109" t="s">
        <v>5149</v>
      </c>
      <c r="W1115" s="109" t="s">
        <v>4461</v>
      </c>
      <c r="X1115" s="109"/>
      <c r="Y1115" s="110">
        <v>0</v>
      </c>
      <c r="Z1115" s="109"/>
      <c r="AA1115" s="109" t="s">
        <v>5190</v>
      </c>
      <c r="AB1115" s="109" t="s">
        <v>5190</v>
      </c>
      <c r="AC1115" s="109" t="s">
        <v>5191</v>
      </c>
      <c r="AD1115" s="109"/>
      <c r="AE1115" s="110"/>
    </row>
    <row r="1116" spans="1:31" x14ac:dyDescent="0.25">
      <c r="A1116" s="109">
        <f>1*Táblázat2[[#This Row],[Órarendi igények]]</f>
        <v>653</v>
      </c>
      <c r="B1116" s="109" t="s">
        <v>2018</v>
      </c>
      <c r="C1116" s="109" t="s">
        <v>2917</v>
      </c>
      <c r="D1116" s="109" t="s">
        <v>1634</v>
      </c>
      <c r="E1116" s="415" t="s">
        <v>81</v>
      </c>
      <c r="F1116" s="109" t="s">
        <v>5424</v>
      </c>
      <c r="G1116" s="109" t="s">
        <v>2918</v>
      </c>
      <c r="H1116" s="109" t="s">
        <v>1593</v>
      </c>
      <c r="I1116" s="110">
        <v>666</v>
      </c>
      <c r="J1116" s="109" t="s">
        <v>2919</v>
      </c>
      <c r="K1116" s="110">
        <v>0</v>
      </c>
      <c r="L1116" s="109" t="str">
        <f>CONCATENATE(Táblázat2[[#This Row],[Hét típusa]],Táblázat2[[#This Row],[Órarendi információ]])</f>
        <v>++P:11:00-12:20(Távolléti oktatás (TÁVOLLÉTI)); SZO:11:00-12:20(Távolléti oktatás (TÁVOLLÉTI)); SZO...</v>
      </c>
      <c r="M1116" s="109" t="s">
        <v>1574</v>
      </c>
      <c r="N1116" s="109" t="s">
        <v>1574</v>
      </c>
      <c r="O1116" s="109" t="s">
        <v>3199</v>
      </c>
      <c r="P1116" s="109"/>
      <c r="Q1116" s="111">
        <v>43990.540844907402</v>
      </c>
      <c r="R1116" s="109" t="s">
        <v>2491</v>
      </c>
      <c r="S1116" s="109" t="s">
        <v>3503</v>
      </c>
      <c r="T1116" s="109" t="s">
        <v>3554</v>
      </c>
      <c r="U1116" s="109" t="s">
        <v>5169</v>
      </c>
      <c r="V1116" s="109" t="s">
        <v>5149</v>
      </c>
      <c r="W1116" s="109" t="s">
        <v>4461</v>
      </c>
      <c r="X1116" s="109"/>
      <c r="Y1116" s="110">
        <v>0</v>
      </c>
      <c r="Z1116" s="109"/>
      <c r="AA1116" s="109" t="s">
        <v>5190</v>
      </c>
      <c r="AB1116" s="109" t="s">
        <v>5190</v>
      </c>
      <c r="AC1116" s="109" t="s">
        <v>5191</v>
      </c>
      <c r="AD1116" s="109"/>
      <c r="AE1116" s="110"/>
    </row>
    <row r="1117" spans="1:31" x14ac:dyDescent="0.25">
      <c r="A1117" s="109">
        <f>1*Táblázat2[[#This Row],[Órarendi igények]]</f>
        <v>653</v>
      </c>
      <c r="B1117" s="109" t="s">
        <v>2018</v>
      </c>
      <c r="C1117" s="109" t="s">
        <v>2917</v>
      </c>
      <c r="D1117" s="109" t="s">
        <v>1634</v>
      </c>
      <c r="E1117" s="415" t="s">
        <v>81</v>
      </c>
      <c r="F1117" s="109" t="s">
        <v>5424</v>
      </c>
      <c r="G1117" s="109" t="s">
        <v>2918</v>
      </c>
      <c r="H1117" s="109" t="s">
        <v>1593</v>
      </c>
      <c r="I1117" s="110">
        <v>666</v>
      </c>
      <c r="J1117" s="109" t="s">
        <v>2919</v>
      </c>
      <c r="K1117" s="110">
        <v>0</v>
      </c>
      <c r="L1117" s="109" t="str">
        <f>CONCATENATE(Táblázat2[[#This Row],[Hét típusa]],Táblázat2[[#This Row],[Órarendi információ]])</f>
        <v>++P:11:00-12:20(Távolléti oktatás (TÁVOLLÉTI)); SZO:11:00-12:20(Távolléti oktatás (TÁVOLLÉTI)); SZO...</v>
      </c>
      <c r="M1117" s="109" t="s">
        <v>1574</v>
      </c>
      <c r="N1117" s="109" t="s">
        <v>1574</v>
      </c>
      <c r="O1117" s="109" t="s">
        <v>3199</v>
      </c>
      <c r="P1117" s="109"/>
      <c r="Q1117" s="111">
        <v>43990.540844907402</v>
      </c>
      <c r="R1117" s="109" t="s">
        <v>2491</v>
      </c>
      <c r="S1117" s="109" t="s">
        <v>3828</v>
      </c>
      <c r="T1117" s="109" t="s">
        <v>3554</v>
      </c>
      <c r="U1117" s="109" t="s">
        <v>5169</v>
      </c>
      <c r="V1117" s="109" t="s">
        <v>5149</v>
      </c>
      <c r="W1117" s="109" t="s">
        <v>2305</v>
      </c>
      <c r="X1117" s="109"/>
      <c r="Y1117" s="110">
        <v>0</v>
      </c>
      <c r="Z1117" s="109"/>
      <c r="AA1117" s="109" t="s">
        <v>5190</v>
      </c>
      <c r="AB1117" s="109" t="s">
        <v>5190</v>
      </c>
      <c r="AC1117" s="109" t="s">
        <v>5191</v>
      </c>
      <c r="AD1117" s="109"/>
      <c r="AE1117" s="110"/>
    </row>
    <row r="1118" spans="1:31" x14ac:dyDescent="0.25">
      <c r="A1118" s="109">
        <f>1*Táblázat2[[#This Row],[Órarendi igények]]</f>
        <v>654</v>
      </c>
      <c r="B1118" s="109" t="s">
        <v>2018</v>
      </c>
      <c r="C1118" s="109" t="s">
        <v>2443</v>
      </c>
      <c r="D1118" s="109" t="s">
        <v>2062</v>
      </c>
      <c r="E1118" s="415"/>
      <c r="F1118" s="109"/>
      <c r="G1118" s="109" t="s">
        <v>2288</v>
      </c>
      <c r="H1118" s="109" t="s">
        <v>1593</v>
      </c>
      <c r="I1118" s="110">
        <v>555</v>
      </c>
      <c r="J1118" s="109" t="s">
        <v>2289</v>
      </c>
      <c r="K1118" s="110">
        <v>0</v>
      </c>
      <c r="L1118" s="109" t="s">
        <v>1574</v>
      </c>
      <c r="M1118" s="109" t="s">
        <v>1574</v>
      </c>
      <c r="N1118" s="109" t="s">
        <v>1574</v>
      </c>
      <c r="O1118" s="109"/>
      <c r="P1118" s="109"/>
      <c r="Q1118" s="111">
        <v>43985.655543981498</v>
      </c>
      <c r="R1118" s="109" t="s">
        <v>2539</v>
      </c>
      <c r="S1118" s="109"/>
      <c r="T1118" s="109"/>
      <c r="U1118" s="109"/>
      <c r="V1118" s="109"/>
      <c r="W1118" s="109"/>
      <c r="X1118" s="109"/>
      <c r="Y1118" s="110">
        <v>0</v>
      </c>
      <c r="Z1118" s="109"/>
      <c r="AA1118" s="109"/>
      <c r="AB1118" s="109"/>
      <c r="AC1118" s="109"/>
      <c r="AD1118" s="109"/>
      <c r="AE1118" s="110"/>
    </row>
    <row r="1119" spans="1:31" x14ac:dyDescent="0.25">
      <c r="A1119" s="109">
        <f>1*Táblázat2[[#This Row],[Órarendi igények]]</f>
        <v>655</v>
      </c>
      <c r="B1119" s="109" t="s">
        <v>2018</v>
      </c>
      <c r="C1119" s="109" t="s">
        <v>2287</v>
      </c>
      <c r="D1119" s="109" t="s">
        <v>1634</v>
      </c>
      <c r="E1119" s="109"/>
      <c r="F1119" s="109" t="s">
        <v>4937</v>
      </c>
      <c r="G1119" s="109" t="s">
        <v>2288</v>
      </c>
      <c r="H1119" s="109" t="s">
        <v>1593</v>
      </c>
      <c r="I1119" s="110">
        <v>16</v>
      </c>
      <c r="J1119" s="109" t="s">
        <v>2289</v>
      </c>
      <c r="K1119" s="110">
        <v>0</v>
      </c>
      <c r="L1119" s="109" t="str">
        <f>CONCATENATE(Táblázat2[[#This Row],[Hét típusa]],Táblázat2[[#This Row],[Órarendi információ]])</f>
        <v>K:10:00-12:00(B gyakorló 07. (Kecskeméti u.) (ÁB-2-204))</v>
      </c>
      <c r="M1119" s="109" t="s">
        <v>1574</v>
      </c>
      <c r="N1119" s="109" t="s">
        <v>1574</v>
      </c>
      <c r="O1119" s="109"/>
      <c r="P1119" s="109"/>
      <c r="Q1119" s="111">
        <v>43985.656053240702</v>
      </c>
      <c r="R1119" s="109" t="s">
        <v>2536</v>
      </c>
      <c r="S1119" s="109" t="s">
        <v>4635</v>
      </c>
      <c r="T1119" s="109" t="s">
        <v>3505</v>
      </c>
      <c r="U1119" s="109" t="s">
        <v>3500</v>
      </c>
      <c r="V1119" s="109" t="s">
        <v>4653</v>
      </c>
      <c r="W1119" s="109" t="s">
        <v>4619</v>
      </c>
      <c r="X1119" s="109"/>
      <c r="Y1119" s="110">
        <v>0</v>
      </c>
      <c r="Z1119" s="109"/>
      <c r="AA1119" s="109" t="s">
        <v>5210</v>
      </c>
      <c r="AB1119" s="109" t="s">
        <v>5210</v>
      </c>
      <c r="AC1119" s="109" t="s">
        <v>152</v>
      </c>
      <c r="AD1119" s="109" t="s">
        <v>5211</v>
      </c>
      <c r="AE1119" s="110">
        <v>60</v>
      </c>
    </row>
    <row r="1120" spans="1:31" x14ac:dyDescent="0.25">
      <c r="A1120" s="109">
        <f>1*Táblázat2[[#This Row],[Órarendi igények]]</f>
        <v>656</v>
      </c>
      <c r="B1120" s="109" t="s">
        <v>2018</v>
      </c>
      <c r="C1120" s="109" t="s">
        <v>2327</v>
      </c>
      <c r="D1120" s="109" t="s">
        <v>1652</v>
      </c>
      <c r="E1120" s="415"/>
      <c r="F1120" s="109" t="s">
        <v>4892</v>
      </c>
      <c r="G1120" s="109" t="s">
        <v>2288</v>
      </c>
      <c r="H1120" s="109" t="s">
        <v>1593</v>
      </c>
      <c r="I1120" s="110">
        <v>16</v>
      </c>
      <c r="J1120" s="109" t="s">
        <v>2289</v>
      </c>
      <c r="K1120" s="110">
        <v>0</v>
      </c>
      <c r="L1120" s="109" t="str">
        <f>CONCATENATE(Táblázat2[[#This Row],[Hét típusa]],Táblázat2[[#This Row],[Órarendi információ]])</f>
        <v>K:12:00-14:00(B gyakorló 03. (Magyar u.) (ÁB-0-4))</v>
      </c>
      <c r="M1120" s="109" t="s">
        <v>1574</v>
      </c>
      <c r="N1120" s="109" t="s">
        <v>1574</v>
      </c>
      <c r="O1120" s="109"/>
      <c r="P1120" s="109"/>
      <c r="Q1120" s="111">
        <v>43985.656053240702</v>
      </c>
      <c r="R1120" s="109" t="s">
        <v>2536</v>
      </c>
      <c r="S1120" s="109" t="s">
        <v>4635</v>
      </c>
      <c r="T1120" s="109" t="s">
        <v>3500</v>
      </c>
      <c r="U1120" s="109" t="s">
        <v>3501</v>
      </c>
      <c r="V1120" s="109" t="s">
        <v>4724</v>
      </c>
      <c r="W1120" s="109" t="s">
        <v>4619</v>
      </c>
      <c r="X1120" s="109"/>
      <c r="Y1120" s="110">
        <v>0</v>
      </c>
      <c r="Z1120" s="109"/>
      <c r="AA1120" s="109" t="s">
        <v>5200</v>
      </c>
      <c r="AB1120" s="109" t="s">
        <v>5200</v>
      </c>
      <c r="AC1120" s="109" t="s">
        <v>148</v>
      </c>
      <c r="AD1120" s="109" t="s">
        <v>5201</v>
      </c>
      <c r="AE1120" s="110">
        <v>60</v>
      </c>
    </row>
    <row r="1121" spans="1:31" x14ac:dyDescent="0.25">
      <c r="A1121" s="109">
        <f>1*Táblázat2[[#This Row],[Órarendi igények]]</f>
        <v>657</v>
      </c>
      <c r="B1121" s="109" t="s">
        <v>2018</v>
      </c>
      <c r="C1121" s="109" t="s">
        <v>2367</v>
      </c>
      <c r="D1121" s="109" t="s">
        <v>1664</v>
      </c>
      <c r="E1121" s="109"/>
      <c r="F1121" s="109" t="s">
        <v>4841</v>
      </c>
      <c r="G1121" s="109" t="s">
        <v>2288</v>
      </c>
      <c r="H1121" s="109" t="s">
        <v>1593</v>
      </c>
      <c r="I1121" s="110">
        <v>16</v>
      </c>
      <c r="J1121" s="109" t="s">
        <v>2289</v>
      </c>
      <c r="K1121" s="110">
        <v>0</v>
      </c>
      <c r="L1121" s="109" t="str">
        <f>CONCATENATE(Táblázat2[[#This Row],[Hét típusa]],Táblázat2[[#This Row],[Órarendi információ]])</f>
        <v>K:14:00-16:00(B gyakorló 03. (Magyar u.) (ÁB-0-4))</v>
      </c>
      <c r="M1121" s="109" t="s">
        <v>1574</v>
      </c>
      <c r="N1121" s="109" t="s">
        <v>1574</v>
      </c>
      <c r="O1121" s="109"/>
      <c r="P1121" s="109"/>
      <c r="Q1121" s="111">
        <v>43985.656053240702</v>
      </c>
      <c r="R1121" s="109" t="s">
        <v>2536</v>
      </c>
      <c r="S1121" s="109" t="s">
        <v>4635</v>
      </c>
      <c r="T1121" s="109" t="s">
        <v>3501</v>
      </c>
      <c r="U1121" s="109" t="s">
        <v>4626</v>
      </c>
      <c r="V1121" s="109" t="s">
        <v>4724</v>
      </c>
      <c r="W1121" s="109" t="s">
        <v>4619</v>
      </c>
      <c r="X1121" s="109"/>
      <c r="Y1121" s="110">
        <v>0</v>
      </c>
      <c r="Z1121" s="109"/>
      <c r="AA1121" s="109" t="s">
        <v>5200</v>
      </c>
      <c r="AB1121" s="109" t="s">
        <v>5200</v>
      </c>
      <c r="AC1121" s="109" t="s">
        <v>148</v>
      </c>
      <c r="AD1121" s="109" t="s">
        <v>5201</v>
      </c>
      <c r="AE1121" s="110">
        <v>60</v>
      </c>
    </row>
    <row r="1122" spans="1:31" x14ac:dyDescent="0.25">
      <c r="A1122" s="109">
        <f>1*Táblázat2[[#This Row],[Órarendi igények]]</f>
        <v>658</v>
      </c>
      <c r="B1122" s="109" t="s">
        <v>2018</v>
      </c>
      <c r="C1122" s="109" t="s">
        <v>2407</v>
      </c>
      <c r="D1122" s="109" t="s">
        <v>1602</v>
      </c>
      <c r="E1122" s="109"/>
      <c r="F1122" s="109" t="s">
        <v>4984</v>
      </c>
      <c r="G1122" s="109" t="s">
        <v>2288</v>
      </c>
      <c r="H1122" s="109" t="s">
        <v>1593</v>
      </c>
      <c r="I1122" s="110">
        <v>16</v>
      </c>
      <c r="J1122" s="109" t="s">
        <v>2289</v>
      </c>
      <c r="K1122" s="110">
        <v>0</v>
      </c>
      <c r="L1122" s="109" t="str">
        <f>CONCATENATE(Táblázat2[[#This Row],[Hét típusa]],Táblázat2[[#This Row],[Órarendi információ]])</f>
        <v>K:14:00-16:00(A gyakorló 08. (ÁA-2-240))</v>
      </c>
      <c r="M1122" s="109" t="s">
        <v>1574</v>
      </c>
      <c r="N1122" s="109" t="s">
        <v>1574</v>
      </c>
      <c r="O1122" s="109"/>
      <c r="P1122" s="109"/>
      <c r="Q1122" s="111">
        <v>43985.656053240702</v>
      </c>
      <c r="R1122" s="109" t="s">
        <v>2492</v>
      </c>
      <c r="S1122" s="109" t="s">
        <v>4635</v>
      </c>
      <c r="T1122" s="109" t="s">
        <v>3501</v>
      </c>
      <c r="U1122" s="109" t="s">
        <v>4626</v>
      </c>
      <c r="V1122" s="109" t="s">
        <v>3509</v>
      </c>
      <c r="W1122" s="109" t="s">
        <v>4619</v>
      </c>
      <c r="X1122" s="109"/>
      <c r="Y1122" s="110">
        <v>0</v>
      </c>
      <c r="Z1122" s="109"/>
      <c r="AA1122" s="109" t="s">
        <v>5208</v>
      </c>
      <c r="AB1122" s="109" t="s">
        <v>5208</v>
      </c>
      <c r="AC1122" s="109" t="s">
        <v>117</v>
      </c>
      <c r="AD1122" s="109" t="s">
        <v>5209</v>
      </c>
      <c r="AE1122" s="110">
        <v>60</v>
      </c>
    </row>
    <row r="1123" spans="1:31" x14ac:dyDescent="0.25">
      <c r="A1123" s="109">
        <f>1*Táblázat2[[#This Row],[Órarendi igények]]</f>
        <v>659</v>
      </c>
      <c r="B1123" s="109" t="s">
        <v>2018</v>
      </c>
      <c r="C1123" s="109" t="s">
        <v>2290</v>
      </c>
      <c r="D1123" s="109" t="s">
        <v>1615</v>
      </c>
      <c r="E1123" s="109"/>
      <c r="F1123" s="109" t="s">
        <v>4739</v>
      </c>
      <c r="G1123" s="109" t="s">
        <v>2288</v>
      </c>
      <c r="H1123" s="109" t="s">
        <v>1593</v>
      </c>
      <c r="I1123" s="110">
        <v>16</v>
      </c>
      <c r="J1123" s="109" t="s">
        <v>2289</v>
      </c>
      <c r="K1123" s="110">
        <v>0</v>
      </c>
      <c r="L1123" s="109" t="str">
        <f>CONCATENATE(Táblázat2[[#This Row],[Hét típusa]],Táblázat2[[#This Row],[Órarendi információ]])</f>
        <v>K:14:00-16:00(A gyakorló 09. (ÁA-3-340))</v>
      </c>
      <c r="M1123" s="109" t="s">
        <v>1574</v>
      </c>
      <c r="N1123" s="109" t="s">
        <v>1574</v>
      </c>
      <c r="O1123" s="109"/>
      <c r="P1123" s="109"/>
      <c r="Q1123" s="111">
        <v>43985.656053240702</v>
      </c>
      <c r="R1123" s="109" t="s">
        <v>2538</v>
      </c>
      <c r="S1123" s="109" t="s">
        <v>4635</v>
      </c>
      <c r="T1123" s="109" t="s">
        <v>3501</v>
      </c>
      <c r="U1123" s="109" t="s">
        <v>4626</v>
      </c>
      <c r="V1123" s="109" t="s">
        <v>4657</v>
      </c>
      <c r="W1123" s="109" t="s">
        <v>4619</v>
      </c>
      <c r="X1123" s="109"/>
      <c r="Y1123" s="110">
        <v>0</v>
      </c>
      <c r="Z1123" s="109"/>
      <c r="AA1123" s="109" t="s">
        <v>5236</v>
      </c>
      <c r="AB1123" s="109" t="s">
        <v>5236</v>
      </c>
      <c r="AC1123" s="109" t="s">
        <v>118</v>
      </c>
      <c r="AD1123" s="109" t="s">
        <v>5237</v>
      </c>
      <c r="AE1123" s="110">
        <v>60</v>
      </c>
    </row>
    <row r="1124" spans="1:31" x14ac:dyDescent="0.25">
      <c r="A1124" s="109">
        <f>1*Táblázat2[[#This Row],[Órarendi igények]]</f>
        <v>660</v>
      </c>
      <c r="B1124" s="109" t="s">
        <v>2018</v>
      </c>
      <c r="C1124" s="109" t="s">
        <v>2408</v>
      </c>
      <c r="D1124" s="109" t="s">
        <v>1666</v>
      </c>
      <c r="E1124" s="109"/>
      <c r="F1124" s="109" t="s">
        <v>5037</v>
      </c>
      <c r="G1124" s="109" t="s">
        <v>2288</v>
      </c>
      <c r="H1124" s="109" t="s">
        <v>1593</v>
      </c>
      <c r="I1124" s="110">
        <v>16</v>
      </c>
      <c r="J1124" s="109" t="s">
        <v>2289</v>
      </c>
      <c r="K1124" s="110">
        <v>0</v>
      </c>
      <c r="L1124" s="109" t="str">
        <f>CONCATENATE(Táblázat2[[#This Row],[Hét típusa]],Táblázat2[[#This Row],[Órarendi információ]])</f>
        <v>K:16:00-18:00(A tanterem VII. (Nagy Ernő auditórium) (ÁA-2,5-305))</v>
      </c>
      <c r="M1124" s="109" t="s">
        <v>1574</v>
      </c>
      <c r="N1124" s="109" t="s">
        <v>1574</v>
      </c>
      <c r="O1124" s="109"/>
      <c r="P1124" s="109"/>
      <c r="Q1124" s="111">
        <v>43985.656053240702</v>
      </c>
      <c r="R1124" s="109" t="s">
        <v>2538</v>
      </c>
      <c r="S1124" s="109" t="s">
        <v>4635</v>
      </c>
      <c r="T1124" s="109" t="s">
        <v>4626</v>
      </c>
      <c r="U1124" s="109" t="s">
        <v>3502</v>
      </c>
      <c r="V1124" s="109" t="s">
        <v>4640</v>
      </c>
      <c r="W1124" s="109" t="s">
        <v>4619</v>
      </c>
      <c r="X1124" s="109"/>
      <c r="Y1124" s="110">
        <v>0</v>
      </c>
      <c r="Z1124" s="109"/>
      <c r="AA1124" s="109" t="s">
        <v>5212</v>
      </c>
      <c r="AB1124" s="109" t="s">
        <v>5212</v>
      </c>
      <c r="AC1124" s="109" t="s">
        <v>144</v>
      </c>
      <c r="AD1124" s="109" t="s">
        <v>5213</v>
      </c>
      <c r="AE1124" s="110">
        <v>480</v>
      </c>
    </row>
    <row r="1125" spans="1:31" x14ac:dyDescent="0.25">
      <c r="A1125" s="109">
        <f>1*Táblázat2[[#This Row],[Órarendi igények]]</f>
        <v>661</v>
      </c>
      <c r="B1125" s="109" t="s">
        <v>2018</v>
      </c>
      <c r="C1125" s="109" t="s">
        <v>2459</v>
      </c>
      <c r="D1125" s="109" t="s">
        <v>1619</v>
      </c>
      <c r="E1125" s="109"/>
      <c r="F1125" s="109" t="s">
        <v>5038</v>
      </c>
      <c r="G1125" s="109" t="s">
        <v>2288</v>
      </c>
      <c r="H1125" s="109" t="s">
        <v>1593</v>
      </c>
      <c r="I1125" s="110">
        <v>16</v>
      </c>
      <c r="J1125" s="109" t="s">
        <v>2289</v>
      </c>
      <c r="K1125" s="110">
        <v>0</v>
      </c>
      <c r="L1125" s="109" t="str">
        <f>CONCATENATE(Táblázat2[[#This Row],[Hét típusa]],Táblázat2[[#This Row],[Órarendi információ]])</f>
        <v>K:16:00-18:00(B gyakorló 13. (Kecskeméti u.) (ÁB-3-305))</v>
      </c>
      <c r="M1125" s="109" t="s">
        <v>1574</v>
      </c>
      <c r="N1125" s="109" t="s">
        <v>1574</v>
      </c>
      <c r="O1125" s="109"/>
      <c r="P1125" s="109"/>
      <c r="Q1125" s="111">
        <v>43985.656053240702</v>
      </c>
      <c r="R1125" s="109" t="s">
        <v>2541</v>
      </c>
      <c r="S1125" s="109" t="s">
        <v>4635</v>
      </c>
      <c r="T1125" s="109" t="s">
        <v>4626</v>
      </c>
      <c r="U1125" s="109" t="s">
        <v>3502</v>
      </c>
      <c r="V1125" s="109" t="s">
        <v>4637</v>
      </c>
      <c r="W1125" s="109" t="s">
        <v>4619</v>
      </c>
      <c r="X1125" s="109"/>
      <c r="Y1125" s="110">
        <v>0</v>
      </c>
      <c r="Z1125" s="109"/>
      <c r="AA1125" s="109" t="s">
        <v>5226</v>
      </c>
      <c r="AB1125" s="109" t="s">
        <v>5226</v>
      </c>
      <c r="AC1125" s="109" t="s">
        <v>158</v>
      </c>
      <c r="AD1125" s="109" t="s">
        <v>5227</v>
      </c>
      <c r="AE1125" s="110">
        <v>40</v>
      </c>
    </row>
    <row r="1126" spans="1:31" x14ac:dyDescent="0.25">
      <c r="A1126" s="109">
        <f>1*Táblázat2[[#This Row],[Órarendi igények]]</f>
        <v>662</v>
      </c>
      <c r="B1126" s="109" t="s">
        <v>2018</v>
      </c>
      <c r="C1126" s="109" t="s">
        <v>2328</v>
      </c>
      <c r="D1126" s="109" t="s">
        <v>1621</v>
      </c>
      <c r="E1126" s="109"/>
      <c r="F1126" s="109" t="s">
        <v>4985</v>
      </c>
      <c r="G1126" s="109" t="s">
        <v>2288</v>
      </c>
      <c r="H1126" s="109" t="s">
        <v>1593</v>
      </c>
      <c r="I1126" s="110">
        <v>16</v>
      </c>
      <c r="J1126" s="109" t="s">
        <v>2289</v>
      </c>
      <c r="K1126" s="110">
        <v>0</v>
      </c>
      <c r="L1126" s="109" t="str">
        <f>CONCATENATE(Táblázat2[[#This Row],[Hét típusa]],Táblázat2[[#This Row],[Órarendi információ]])</f>
        <v>CS:14:00-16:00(B gyakorló 14. (Kecskeméti u.) (ÁB-3-307))</v>
      </c>
      <c r="M1126" s="109" t="s">
        <v>1574</v>
      </c>
      <c r="N1126" s="109" t="s">
        <v>1574</v>
      </c>
      <c r="O1126" s="109"/>
      <c r="P1126" s="109"/>
      <c r="Q1126" s="111">
        <v>43985.656053240702</v>
      </c>
      <c r="R1126" s="109" t="s">
        <v>2541</v>
      </c>
      <c r="S1126" s="109" t="s">
        <v>4617</v>
      </c>
      <c r="T1126" s="109" t="s">
        <v>3501</v>
      </c>
      <c r="U1126" s="109" t="s">
        <v>4626</v>
      </c>
      <c r="V1126" s="109" t="s">
        <v>4678</v>
      </c>
      <c r="W1126" s="109" t="s">
        <v>4619</v>
      </c>
      <c r="X1126" s="109"/>
      <c r="Y1126" s="110">
        <v>0</v>
      </c>
      <c r="Z1126" s="109"/>
      <c r="AA1126" s="109" t="s">
        <v>5240</v>
      </c>
      <c r="AB1126" s="109" t="s">
        <v>5240</v>
      </c>
      <c r="AC1126" s="109" t="s">
        <v>159</v>
      </c>
      <c r="AD1126" s="109" t="s">
        <v>5241</v>
      </c>
      <c r="AE1126" s="110">
        <v>40</v>
      </c>
    </row>
    <row r="1127" spans="1:31" x14ac:dyDescent="0.25">
      <c r="A1127" s="109">
        <f>1*Táblázat2[[#This Row],[Órarendi igények]]</f>
        <v>663</v>
      </c>
      <c r="B1127" s="109" t="s">
        <v>2018</v>
      </c>
      <c r="C1127" s="109" t="s">
        <v>2353</v>
      </c>
      <c r="D1127" s="109" t="s">
        <v>1654</v>
      </c>
      <c r="E1127" s="109"/>
      <c r="F1127" s="109" t="s">
        <v>4740</v>
      </c>
      <c r="G1127" s="109" t="s">
        <v>2288</v>
      </c>
      <c r="H1127" s="109" t="s">
        <v>1593</v>
      </c>
      <c r="I1127" s="110">
        <v>16</v>
      </c>
      <c r="J1127" s="109" t="s">
        <v>2289</v>
      </c>
      <c r="K1127" s="110">
        <v>0</v>
      </c>
      <c r="L1127" s="109" t="str">
        <f>CONCATENATE(Táblázat2[[#This Row],[Hét típusa]],Táblázat2[[#This Row],[Órarendi információ]])</f>
        <v>SZE:10:00-12:00(B gyakorló 07. (Kecskeméti u.) (ÁB-2-204))</v>
      </c>
      <c r="M1127" s="109" t="s">
        <v>1574</v>
      </c>
      <c r="N1127" s="109" t="s">
        <v>1574</v>
      </c>
      <c r="O1127" s="109"/>
      <c r="P1127" s="109"/>
      <c r="Q1127" s="111">
        <v>43985.656053240702</v>
      </c>
      <c r="R1127" s="109" t="s">
        <v>2537</v>
      </c>
      <c r="S1127" s="109" t="s">
        <v>4629</v>
      </c>
      <c r="T1127" s="109" t="s">
        <v>3505</v>
      </c>
      <c r="U1127" s="109" t="s">
        <v>3500</v>
      </c>
      <c r="V1127" s="109" t="s">
        <v>4653</v>
      </c>
      <c r="W1127" s="109" t="s">
        <v>4619</v>
      </c>
      <c r="X1127" s="109"/>
      <c r="Y1127" s="110">
        <v>0</v>
      </c>
      <c r="Z1127" s="109"/>
      <c r="AA1127" s="109" t="s">
        <v>5210</v>
      </c>
      <c r="AB1127" s="109" t="s">
        <v>5210</v>
      </c>
      <c r="AC1127" s="109" t="s">
        <v>152</v>
      </c>
      <c r="AD1127" s="109" t="s">
        <v>5211</v>
      </c>
      <c r="AE1127" s="110">
        <v>60</v>
      </c>
    </row>
    <row r="1128" spans="1:31" x14ac:dyDescent="0.25">
      <c r="A1128" s="109">
        <f>1*Táblázat2[[#This Row],[Órarendi igények]]</f>
        <v>664</v>
      </c>
      <c r="B1128" s="109" t="s">
        <v>2018</v>
      </c>
      <c r="C1128" s="109" t="s">
        <v>2441</v>
      </c>
      <c r="D1128" s="109" t="s">
        <v>1661</v>
      </c>
      <c r="E1128" s="109"/>
      <c r="F1128" s="109" t="s">
        <v>4741</v>
      </c>
      <c r="G1128" s="109" t="s">
        <v>2288</v>
      </c>
      <c r="H1128" s="109" t="s">
        <v>1593</v>
      </c>
      <c r="I1128" s="110">
        <v>16</v>
      </c>
      <c r="J1128" s="109" t="s">
        <v>2289</v>
      </c>
      <c r="K1128" s="110">
        <v>0</v>
      </c>
      <c r="L1128" s="109" t="str">
        <f>CONCATENATE(Táblázat2[[#This Row],[Hét típusa]],Táblázat2[[#This Row],[Órarendi információ]])</f>
        <v>H:08:00-10:00(B Nyelvi labor (Magyar u.) (ÁB-1,5-118))</v>
      </c>
      <c r="M1128" s="109" t="s">
        <v>1574</v>
      </c>
      <c r="N1128" s="109" t="s">
        <v>1574</v>
      </c>
      <c r="O1128" s="109"/>
      <c r="P1128" s="109"/>
      <c r="Q1128" s="111">
        <v>43985.656064814801</v>
      </c>
      <c r="R1128" s="109" t="s">
        <v>2538</v>
      </c>
      <c r="S1128" s="109" t="s">
        <v>4623</v>
      </c>
      <c r="T1128" s="109" t="s">
        <v>4632</v>
      </c>
      <c r="U1128" s="109" t="s">
        <v>3505</v>
      </c>
      <c r="V1128" s="109" t="s">
        <v>4687</v>
      </c>
      <c r="W1128" s="109" t="s">
        <v>4619</v>
      </c>
      <c r="X1128" s="109"/>
      <c r="Y1128" s="110">
        <v>0</v>
      </c>
      <c r="Z1128" s="109"/>
      <c r="AA1128" s="109" t="s">
        <v>5230</v>
      </c>
      <c r="AB1128" s="109" t="s">
        <v>5230</v>
      </c>
      <c r="AC1128" s="109" t="s">
        <v>165</v>
      </c>
      <c r="AD1128" s="109" t="s">
        <v>5231</v>
      </c>
      <c r="AE1128" s="110">
        <v>54</v>
      </c>
    </row>
    <row r="1129" spans="1:31" x14ac:dyDescent="0.25">
      <c r="A1129" s="109">
        <f>1*Táblázat2[[#This Row],[Órarendi igények]]</f>
        <v>665</v>
      </c>
      <c r="B1129" s="109" t="s">
        <v>2018</v>
      </c>
      <c r="C1129" s="109" t="s">
        <v>2442</v>
      </c>
      <c r="D1129" s="109" t="s">
        <v>1606</v>
      </c>
      <c r="E1129" s="109"/>
      <c r="F1129" s="109" t="s">
        <v>5039</v>
      </c>
      <c r="G1129" s="109" t="s">
        <v>2288</v>
      </c>
      <c r="H1129" s="109" t="s">
        <v>1593</v>
      </c>
      <c r="I1129" s="110">
        <v>16</v>
      </c>
      <c r="J1129" s="109" t="s">
        <v>2289</v>
      </c>
      <c r="K1129" s="110">
        <v>0</v>
      </c>
      <c r="L1129" s="109" t="str">
        <f>CONCATENATE(Táblázat2[[#This Row],[Hét típusa]],Táblázat2[[#This Row],[Órarendi információ]])</f>
        <v>K:08:00-10:00(A gyakorló 09. (ÁA-3-340))</v>
      </c>
      <c r="M1129" s="109" t="s">
        <v>1574</v>
      </c>
      <c r="N1129" s="109" t="s">
        <v>1574</v>
      </c>
      <c r="O1129" s="109"/>
      <c r="P1129" s="109"/>
      <c r="Q1129" s="111">
        <v>43985.656064814801</v>
      </c>
      <c r="R1129" s="109" t="s">
        <v>3522</v>
      </c>
      <c r="S1129" s="109" t="s">
        <v>4635</v>
      </c>
      <c r="T1129" s="109" t="s">
        <v>4632</v>
      </c>
      <c r="U1129" s="109" t="s">
        <v>3505</v>
      </c>
      <c r="V1129" s="109" t="s">
        <v>4657</v>
      </c>
      <c r="W1129" s="109" t="s">
        <v>4619</v>
      </c>
      <c r="X1129" s="109"/>
      <c r="Y1129" s="110">
        <v>0</v>
      </c>
      <c r="Z1129" s="109"/>
      <c r="AA1129" s="109" t="s">
        <v>5236</v>
      </c>
      <c r="AB1129" s="109" t="s">
        <v>5236</v>
      </c>
      <c r="AC1129" s="109" t="s">
        <v>118</v>
      </c>
      <c r="AD1129" s="109" t="s">
        <v>5237</v>
      </c>
      <c r="AE1129" s="110">
        <v>60</v>
      </c>
    </row>
    <row r="1130" spans="1:31" x14ac:dyDescent="0.25">
      <c r="A1130" s="109">
        <f>1*Táblázat2[[#This Row],[Órarendi igények]]</f>
        <v>666</v>
      </c>
      <c r="B1130" s="109" t="s">
        <v>2018</v>
      </c>
      <c r="C1130" s="109" t="s">
        <v>2409</v>
      </c>
      <c r="D1130" s="109" t="s">
        <v>1656</v>
      </c>
      <c r="E1130" s="109"/>
      <c r="F1130" s="109" t="s">
        <v>4986</v>
      </c>
      <c r="G1130" s="109" t="s">
        <v>2288</v>
      </c>
      <c r="H1130" s="109" t="s">
        <v>1593</v>
      </c>
      <c r="I1130" s="110">
        <v>16</v>
      </c>
      <c r="J1130" s="109" t="s">
        <v>2289</v>
      </c>
      <c r="K1130" s="110">
        <v>0</v>
      </c>
      <c r="L1130" s="109" t="str">
        <f>CONCATENATE(Táblázat2[[#This Row],[Hét típusa]],Táblázat2[[#This Row],[Órarendi információ]])</f>
        <v>K:10:00-12:00(A gyakorló 08. (ÁA-2-240))</v>
      </c>
      <c r="M1130" s="109" t="s">
        <v>1574</v>
      </c>
      <c r="N1130" s="109" t="s">
        <v>1574</v>
      </c>
      <c r="O1130" s="109"/>
      <c r="P1130" s="109"/>
      <c r="Q1130" s="111">
        <v>43985.656064814801</v>
      </c>
      <c r="R1130" s="109" t="s">
        <v>3529</v>
      </c>
      <c r="S1130" s="109" t="s">
        <v>4635</v>
      </c>
      <c r="T1130" s="109" t="s">
        <v>3505</v>
      </c>
      <c r="U1130" s="109" t="s">
        <v>3500</v>
      </c>
      <c r="V1130" s="109" t="s">
        <v>3509</v>
      </c>
      <c r="W1130" s="109" t="s">
        <v>4619</v>
      </c>
      <c r="X1130" s="109"/>
      <c r="Y1130" s="110">
        <v>0</v>
      </c>
      <c r="Z1130" s="109"/>
      <c r="AA1130" s="109" t="s">
        <v>5208</v>
      </c>
      <c r="AB1130" s="109" t="s">
        <v>5208</v>
      </c>
      <c r="AC1130" s="109" t="s">
        <v>117</v>
      </c>
      <c r="AD1130" s="109" t="s">
        <v>5209</v>
      </c>
      <c r="AE1130" s="110">
        <v>60</v>
      </c>
    </row>
    <row r="1131" spans="1:31" x14ac:dyDescent="0.25">
      <c r="A1131" s="109">
        <f>1*Táblázat2[[#This Row],[Órarendi igények]]</f>
        <v>667</v>
      </c>
      <c r="B1131" s="109" t="s">
        <v>2018</v>
      </c>
      <c r="C1131" s="109" t="s">
        <v>2291</v>
      </c>
      <c r="D1131" s="109" t="s">
        <v>1636</v>
      </c>
      <c r="E1131" s="415"/>
      <c r="F1131" s="109" t="s">
        <v>4893</v>
      </c>
      <c r="G1131" s="109" t="s">
        <v>2288</v>
      </c>
      <c r="H1131" s="109" t="s">
        <v>1593</v>
      </c>
      <c r="I1131" s="110">
        <v>16</v>
      </c>
      <c r="J1131" s="109" t="s">
        <v>2289</v>
      </c>
      <c r="K1131" s="110">
        <v>0</v>
      </c>
      <c r="L1131" s="109" t="str">
        <f>CONCATENATE(Táblázat2[[#This Row],[Hét típusa]],Táblázat2[[#This Row],[Órarendi információ]])</f>
        <v>CS:16:00-18:00(A gyakorló 08. (ÁA-2-240))</v>
      </c>
      <c r="M1131" s="109" t="s">
        <v>1574</v>
      </c>
      <c r="N1131" s="109" t="s">
        <v>1574</v>
      </c>
      <c r="O1131" s="109"/>
      <c r="P1131" s="109"/>
      <c r="Q1131" s="111">
        <v>43985.656064814801</v>
      </c>
      <c r="R1131" s="109" t="s">
        <v>3518</v>
      </c>
      <c r="S1131" s="109" t="s">
        <v>4617</v>
      </c>
      <c r="T1131" s="109" t="s">
        <v>4626</v>
      </c>
      <c r="U1131" s="109" t="s">
        <v>3502</v>
      </c>
      <c r="V1131" s="109" t="s">
        <v>3509</v>
      </c>
      <c r="W1131" s="109" t="s">
        <v>4619</v>
      </c>
      <c r="X1131" s="109"/>
      <c r="Y1131" s="110">
        <v>0</v>
      </c>
      <c r="Z1131" s="109"/>
      <c r="AA1131" s="109" t="s">
        <v>5208</v>
      </c>
      <c r="AB1131" s="109" t="s">
        <v>5208</v>
      </c>
      <c r="AC1131" s="109" t="s">
        <v>117</v>
      </c>
      <c r="AD1131" s="109" t="s">
        <v>5209</v>
      </c>
      <c r="AE1131" s="110">
        <v>60</v>
      </c>
    </row>
    <row r="1132" spans="1:31" x14ac:dyDescent="0.25">
      <c r="A1132" s="109">
        <f>1*Táblázat2[[#This Row],[Órarendi igények]]</f>
        <v>668</v>
      </c>
      <c r="B1132" s="109" t="s">
        <v>2018</v>
      </c>
      <c r="C1132" s="109" t="s">
        <v>2368</v>
      </c>
      <c r="D1132" s="109" t="s">
        <v>1717</v>
      </c>
      <c r="E1132" s="109"/>
      <c r="F1132" s="109" t="s">
        <v>4842</v>
      </c>
      <c r="G1132" s="109" t="s">
        <v>2288</v>
      </c>
      <c r="H1132" s="109" t="s">
        <v>1593</v>
      </c>
      <c r="I1132" s="110">
        <v>16</v>
      </c>
      <c r="J1132" s="109" t="s">
        <v>2289</v>
      </c>
      <c r="K1132" s="110">
        <v>0</v>
      </c>
      <c r="L1132" s="109" t="str">
        <f>CONCATENATE(Táblázat2[[#This Row],[Hét típusa]],Táblázat2[[#This Row],[Órarendi információ]])</f>
        <v>H:08:00-10:00(B gyakorló 13. (Kecskeméti u.) (ÁB-3-305))</v>
      </c>
      <c r="M1132" s="109" t="s">
        <v>1574</v>
      </c>
      <c r="N1132" s="109" t="s">
        <v>1574</v>
      </c>
      <c r="O1132" s="109"/>
      <c r="P1132" s="109"/>
      <c r="Q1132" s="111">
        <v>43985.656064814801</v>
      </c>
      <c r="R1132" s="109" t="s">
        <v>3523</v>
      </c>
      <c r="S1132" s="109" t="s">
        <v>4623</v>
      </c>
      <c r="T1132" s="109" t="s">
        <v>4632</v>
      </c>
      <c r="U1132" s="109" t="s">
        <v>3505</v>
      </c>
      <c r="V1132" s="109" t="s">
        <v>4637</v>
      </c>
      <c r="W1132" s="109" t="s">
        <v>4619</v>
      </c>
      <c r="X1132" s="109"/>
      <c r="Y1132" s="110">
        <v>0</v>
      </c>
      <c r="Z1132" s="109"/>
      <c r="AA1132" s="109" t="s">
        <v>5226</v>
      </c>
      <c r="AB1132" s="109" t="s">
        <v>5226</v>
      </c>
      <c r="AC1132" s="109" t="s">
        <v>158</v>
      </c>
      <c r="AD1132" s="109" t="s">
        <v>5227</v>
      </c>
      <c r="AE1132" s="110">
        <v>40</v>
      </c>
    </row>
    <row r="1133" spans="1:31" x14ac:dyDescent="0.25">
      <c r="A1133" s="109">
        <f>1*Táblázat2[[#This Row],[Órarendi igények]]</f>
        <v>669</v>
      </c>
      <c r="B1133" s="109" t="s">
        <v>2018</v>
      </c>
      <c r="C1133" s="109" t="s">
        <v>2329</v>
      </c>
      <c r="D1133" s="109" t="s">
        <v>1610</v>
      </c>
      <c r="E1133" s="415"/>
      <c r="F1133" s="109" t="s">
        <v>4675</v>
      </c>
      <c r="G1133" s="109" t="s">
        <v>2288</v>
      </c>
      <c r="H1133" s="109" t="s">
        <v>1593</v>
      </c>
      <c r="I1133" s="110">
        <v>16</v>
      </c>
      <c r="J1133" s="109" t="s">
        <v>2289</v>
      </c>
      <c r="K1133" s="110">
        <v>0</v>
      </c>
      <c r="L1133" s="109" t="str">
        <f>CONCATENATE(Táblázat2[[#This Row],[Hét típusa]],Táblázat2[[#This Row],[Órarendi információ]])</f>
        <v>H:08:00-10:00(A gyakorló 04. (ÁA-a-8))</v>
      </c>
      <c r="M1133" s="109" t="s">
        <v>1574</v>
      </c>
      <c r="N1133" s="109" t="s">
        <v>1574</v>
      </c>
      <c r="O1133" s="109"/>
      <c r="P1133" s="109"/>
      <c r="Q1133" s="111">
        <v>43985.656076388899</v>
      </c>
      <c r="R1133" s="109" t="s">
        <v>2616</v>
      </c>
      <c r="S1133" s="109" t="s">
        <v>4623</v>
      </c>
      <c r="T1133" s="109" t="s">
        <v>4632</v>
      </c>
      <c r="U1133" s="109" t="s">
        <v>3505</v>
      </c>
      <c r="V1133" s="109" t="s">
        <v>4676</v>
      </c>
      <c r="W1133" s="109" t="s">
        <v>4619</v>
      </c>
      <c r="X1133" s="109"/>
      <c r="Y1133" s="110">
        <v>0</v>
      </c>
      <c r="Z1133" s="109"/>
      <c r="AA1133" s="109" t="s">
        <v>5204</v>
      </c>
      <c r="AB1133" s="109" t="s">
        <v>5204</v>
      </c>
      <c r="AC1133" s="109" t="s">
        <v>113</v>
      </c>
      <c r="AD1133" s="109" t="s">
        <v>5205</v>
      </c>
      <c r="AE1133" s="110">
        <v>40</v>
      </c>
    </row>
    <row r="1134" spans="1:31" x14ac:dyDescent="0.25">
      <c r="A1134" s="109">
        <f>1*Táblázat2[[#This Row],[Órarendi igények]]</f>
        <v>670</v>
      </c>
      <c r="B1134" s="109" t="s">
        <v>2018</v>
      </c>
      <c r="C1134" s="109" t="s">
        <v>2292</v>
      </c>
      <c r="D1134" s="109" t="s">
        <v>1595</v>
      </c>
      <c r="E1134" s="415"/>
      <c r="F1134" s="109" t="s">
        <v>4938</v>
      </c>
      <c r="G1134" s="109" t="s">
        <v>2288</v>
      </c>
      <c r="H1134" s="109" t="s">
        <v>1593</v>
      </c>
      <c r="I1134" s="110">
        <v>16</v>
      </c>
      <c r="J1134" s="109" t="s">
        <v>2289</v>
      </c>
      <c r="K1134" s="110">
        <v>0</v>
      </c>
      <c r="L1134" s="109" t="str">
        <f>CONCATENATE(Táblázat2[[#This Row],[Hét típusa]],Táblázat2[[#This Row],[Órarendi információ]])</f>
        <v>SZE:16:00-18:00(B gyakorló 03. (Magyar u.) (ÁB-0-4))</v>
      </c>
      <c r="M1134" s="109" t="s">
        <v>1574</v>
      </c>
      <c r="N1134" s="109" t="s">
        <v>1574</v>
      </c>
      <c r="O1134" s="109"/>
      <c r="P1134" s="109"/>
      <c r="Q1134" s="111">
        <v>43985.656076388899</v>
      </c>
      <c r="R1134" s="109" t="s">
        <v>2540</v>
      </c>
      <c r="S1134" s="109" t="s">
        <v>4629</v>
      </c>
      <c r="T1134" s="109" t="s">
        <v>4626</v>
      </c>
      <c r="U1134" s="109" t="s">
        <v>3502</v>
      </c>
      <c r="V1134" s="109" t="s">
        <v>4724</v>
      </c>
      <c r="W1134" s="109" t="s">
        <v>4619</v>
      </c>
      <c r="X1134" s="109"/>
      <c r="Y1134" s="110">
        <v>0</v>
      </c>
      <c r="Z1134" s="109"/>
      <c r="AA1134" s="109" t="s">
        <v>5200</v>
      </c>
      <c r="AB1134" s="109" t="s">
        <v>5200</v>
      </c>
      <c r="AC1134" s="109" t="s">
        <v>148</v>
      </c>
      <c r="AD1134" s="109" t="s">
        <v>5201</v>
      </c>
      <c r="AE1134" s="110">
        <v>60</v>
      </c>
    </row>
    <row r="1135" spans="1:31" x14ac:dyDescent="0.25">
      <c r="A1135" s="109">
        <f>1*Táblázat2[[#This Row],[Órarendi igények]]</f>
        <v>671</v>
      </c>
      <c r="B1135" s="109" t="s">
        <v>2018</v>
      </c>
      <c r="C1135" s="109" t="s">
        <v>2460</v>
      </c>
      <c r="D1135" s="109" t="s">
        <v>1728</v>
      </c>
      <c r="E1135" s="109"/>
      <c r="F1135" s="109" t="s">
        <v>4894</v>
      </c>
      <c r="G1135" s="109" t="s">
        <v>2288</v>
      </c>
      <c r="H1135" s="109" t="s">
        <v>1593</v>
      </c>
      <c r="I1135" s="110">
        <v>16</v>
      </c>
      <c r="J1135" s="109" t="s">
        <v>2289</v>
      </c>
      <c r="K1135" s="110">
        <v>0</v>
      </c>
      <c r="L1135" s="109" t="str">
        <f>CONCATENATE(Táblázat2[[#This Row],[Hét típusa]],Táblázat2[[#This Row],[Órarendi információ]])</f>
        <v>H:08:00-10:00(B gyakorló 03. (Magyar u.) (ÁB-0-4))</v>
      </c>
      <c r="M1135" s="109" t="s">
        <v>1574</v>
      </c>
      <c r="N1135" s="109" t="s">
        <v>1574</v>
      </c>
      <c r="O1135" s="109"/>
      <c r="P1135" s="109"/>
      <c r="Q1135" s="111">
        <v>43985.656076388899</v>
      </c>
      <c r="R1135" s="109" t="s">
        <v>2539</v>
      </c>
      <c r="S1135" s="109" t="s">
        <v>4623</v>
      </c>
      <c r="T1135" s="109" t="s">
        <v>4632</v>
      </c>
      <c r="U1135" s="109" t="s">
        <v>3505</v>
      </c>
      <c r="V1135" s="109" t="s">
        <v>4724</v>
      </c>
      <c r="W1135" s="109" t="s">
        <v>4619</v>
      </c>
      <c r="X1135" s="109"/>
      <c r="Y1135" s="110">
        <v>0</v>
      </c>
      <c r="Z1135" s="109"/>
      <c r="AA1135" s="109" t="s">
        <v>5200</v>
      </c>
      <c r="AB1135" s="109" t="s">
        <v>5200</v>
      </c>
      <c r="AC1135" s="109" t="s">
        <v>148</v>
      </c>
      <c r="AD1135" s="109" t="s">
        <v>5201</v>
      </c>
      <c r="AE1135" s="110">
        <v>60</v>
      </c>
    </row>
    <row r="1136" spans="1:31" x14ac:dyDescent="0.25">
      <c r="A1136" s="109">
        <f>1*Táblázat2[[#This Row],[Órarendi igények]]</f>
        <v>672</v>
      </c>
      <c r="B1136" s="109" t="s">
        <v>2018</v>
      </c>
      <c r="C1136" s="109" t="s">
        <v>2330</v>
      </c>
      <c r="D1136" s="109" t="s">
        <v>1591</v>
      </c>
      <c r="E1136" s="109"/>
      <c r="F1136" s="109" t="s">
        <v>4987</v>
      </c>
      <c r="G1136" s="109" t="s">
        <v>2288</v>
      </c>
      <c r="H1136" s="109" t="s">
        <v>1593</v>
      </c>
      <c r="I1136" s="110">
        <v>16</v>
      </c>
      <c r="J1136" s="109" t="s">
        <v>2289</v>
      </c>
      <c r="K1136" s="110">
        <v>0</v>
      </c>
      <c r="L1136" s="109" t="str">
        <f>CONCATENATE(Táblázat2[[#This Row],[Hét típusa]],Táblázat2[[#This Row],[Órarendi információ]])</f>
        <v>K:16:00-18:00(A tanterem VIII. (Vécsey auditórium) (ÁA-3,5-503))</v>
      </c>
      <c r="M1136" s="109" t="s">
        <v>1574</v>
      </c>
      <c r="N1136" s="109" t="s">
        <v>1574</v>
      </c>
      <c r="O1136" s="109"/>
      <c r="P1136" s="109"/>
      <c r="Q1136" s="111">
        <v>43985.656076388899</v>
      </c>
      <c r="R1136" s="109" t="s">
        <v>2492</v>
      </c>
      <c r="S1136" s="109" t="s">
        <v>4635</v>
      </c>
      <c r="T1136" s="109" t="s">
        <v>4626</v>
      </c>
      <c r="U1136" s="109" t="s">
        <v>3502</v>
      </c>
      <c r="V1136" s="109" t="s">
        <v>4745</v>
      </c>
      <c r="W1136" s="109" t="s">
        <v>4619</v>
      </c>
      <c r="X1136" s="109"/>
      <c r="Y1136" s="110">
        <v>0</v>
      </c>
      <c r="Z1136" s="109"/>
      <c r="AA1136" s="109" t="s">
        <v>5252</v>
      </c>
      <c r="AB1136" s="109" t="s">
        <v>5252</v>
      </c>
      <c r="AC1136" s="109" t="s">
        <v>145</v>
      </c>
      <c r="AD1136" s="109" t="s">
        <v>5253</v>
      </c>
      <c r="AE1136" s="110">
        <v>480</v>
      </c>
    </row>
    <row r="1137" spans="1:31" x14ac:dyDescent="0.25">
      <c r="A1137" s="109">
        <f>1*Táblázat2[[#This Row],[Órarendi igények]]</f>
        <v>673</v>
      </c>
      <c r="B1137" s="109" t="s">
        <v>2018</v>
      </c>
      <c r="C1137" s="109" t="s">
        <v>2461</v>
      </c>
      <c r="D1137" s="109" t="s">
        <v>1698</v>
      </c>
      <c r="E1137" s="109"/>
      <c r="F1137" s="109" t="s">
        <v>4677</v>
      </c>
      <c r="G1137" s="109" t="s">
        <v>2288</v>
      </c>
      <c r="H1137" s="109" t="s">
        <v>1593</v>
      </c>
      <c r="I1137" s="110">
        <v>16</v>
      </c>
      <c r="J1137" s="109" t="s">
        <v>2289</v>
      </c>
      <c r="K1137" s="110">
        <v>0</v>
      </c>
      <c r="L1137" s="109" t="str">
        <f>CONCATENATE(Táblázat2[[#This Row],[Hét típusa]],Táblázat2[[#This Row],[Órarendi információ]])</f>
        <v>CS:16:00-18:00(B gyakorló 14. (Kecskeméti u.) (ÁB-3-307))</v>
      </c>
      <c r="M1137" s="109" t="s">
        <v>1574</v>
      </c>
      <c r="N1137" s="109" t="s">
        <v>1574</v>
      </c>
      <c r="O1137" s="109"/>
      <c r="P1137" s="109"/>
      <c r="Q1137" s="111">
        <v>43985.656076388899</v>
      </c>
      <c r="R1137" s="109" t="s">
        <v>2541</v>
      </c>
      <c r="S1137" s="109" t="s">
        <v>4617</v>
      </c>
      <c r="T1137" s="109" t="s">
        <v>4626</v>
      </c>
      <c r="U1137" s="109" t="s">
        <v>3502</v>
      </c>
      <c r="V1137" s="109" t="s">
        <v>4678</v>
      </c>
      <c r="W1137" s="109" t="s">
        <v>4619</v>
      </c>
      <c r="X1137" s="109"/>
      <c r="Y1137" s="110">
        <v>0</v>
      </c>
      <c r="Z1137" s="109"/>
      <c r="AA1137" s="109" t="s">
        <v>5240</v>
      </c>
      <c r="AB1137" s="109" t="s">
        <v>5240</v>
      </c>
      <c r="AC1137" s="109" t="s">
        <v>159</v>
      </c>
      <c r="AD1137" s="109" t="s">
        <v>5241</v>
      </c>
      <c r="AE1137" s="110">
        <v>40</v>
      </c>
    </row>
    <row r="1138" spans="1:31" x14ac:dyDescent="0.25">
      <c r="A1138" s="109">
        <f>1*Táblázat2[[#This Row],[Órarendi igények]]</f>
        <v>674</v>
      </c>
      <c r="B1138" s="109" t="s">
        <v>2018</v>
      </c>
      <c r="C1138" s="109" t="s">
        <v>2369</v>
      </c>
      <c r="D1138" s="109" t="s">
        <v>1669</v>
      </c>
      <c r="E1138" s="109"/>
      <c r="F1138" s="109" t="s">
        <v>4845</v>
      </c>
      <c r="G1138" s="109" t="s">
        <v>2288</v>
      </c>
      <c r="H1138" s="109" t="s">
        <v>1593</v>
      </c>
      <c r="I1138" s="110">
        <v>16</v>
      </c>
      <c r="J1138" s="109" t="s">
        <v>2289</v>
      </c>
      <c r="K1138" s="110">
        <v>0</v>
      </c>
      <c r="L1138" s="109" t="str">
        <f>CONCATENATE(Táblázat2[[#This Row],[Hét típusa]],Táblázat2[[#This Row],[Órarendi információ]])</f>
        <v>K:08:00-10:00(B gyakorló 03. (Magyar u.) (ÁB-0-4))</v>
      </c>
      <c r="M1138" s="109" t="s">
        <v>1574</v>
      </c>
      <c r="N1138" s="109" t="s">
        <v>1574</v>
      </c>
      <c r="O1138" s="109"/>
      <c r="P1138" s="109"/>
      <c r="Q1138" s="111">
        <v>43985.656076388899</v>
      </c>
      <c r="R1138" s="109" t="s">
        <v>2536</v>
      </c>
      <c r="S1138" s="109" t="s">
        <v>4635</v>
      </c>
      <c r="T1138" s="109" t="s">
        <v>4632</v>
      </c>
      <c r="U1138" s="109" t="s">
        <v>3505</v>
      </c>
      <c r="V1138" s="109" t="s">
        <v>4724</v>
      </c>
      <c r="W1138" s="109" t="s">
        <v>4619</v>
      </c>
      <c r="X1138" s="109"/>
      <c r="Y1138" s="110">
        <v>0</v>
      </c>
      <c r="Z1138" s="109"/>
      <c r="AA1138" s="109" t="s">
        <v>5200</v>
      </c>
      <c r="AB1138" s="109" t="s">
        <v>5200</v>
      </c>
      <c r="AC1138" s="109" t="s">
        <v>148</v>
      </c>
      <c r="AD1138" s="109" t="s">
        <v>5201</v>
      </c>
      <c r="AE1138" s="110">
        <v>60</v>
      </c>
    </row>
    <row r="1139" spans="1:31" x14ac:dyDescent="0.25">
      <c r="A1139" s="109">
        <f>1*Táblázat2[[#This Row],[Órarendi igények]]</f>
        <v>675</v>
      </c>
      <c r="B1139" s="109" t="s">
        <v>2018</v>
      </c>
      <c r="C1139" s="109" t="s">
        <v>2828</v>
      </c>
      <c r="D1139" s="109" t="s">
        <v>1571</v>
      </c>
      <c r="E1139" s="109"/>
      <c r="F1139" s="109"/>
      <c r="G1139" s="109" t="s">
        <v>2829</v>
      </c>
      <c r="H1139" s="109" t="s">
        <v>1573</v>
      </c>
      <c r="I1139" s="110">
        <v>666</v>
      </c>
      <c r="J1139" s="109" t="s">
        <v>818</v>
      </c>
      <c r="K1139" s="110">
        <v>0</v>
      </c>
      <c r="L1139" s="109" t="s">
        <v>1574</v>
      </c>
      <c r="M1139" s="109" t="s">
        <v>1574</v>
      </c>
      <c r="N1139" s="109" t="s">
        <v>1574</v>
      </c>
      <c r="O1139" s="109"/>
      <c r="P1139" s="109"/>
      <c r="Q1139" s="111">
        <v>43990.520023148201</v>
      </c>
      <c r="R1139" s="109" t="s">
        <v>2541</v>
      </c>
      <c r="S1139" s="109"/>
      <c r="T1139" s="109"/>
      <c r="U1139" s="109"/>
      <c r="V1139" s="109"/>
      <c r="W1139" s="109"/>
      <c r="X1139" s="109"/>
      <c r="Y1139" s="110">
        <v>0</v>
      </c>
      <c r="Z1139" s="109"/>
      <c r="AA1139" s="109"/>
      <c r="AB1139" s="109"/>
      <c r="AC1139" s="109"/>
      <c r="AD1139" s="109"/>
      <c r="AE1139" s="110"/>
    </row>
    <row r="1140" spans="1:31" x14ac:dyDescent="0.25">
      <c r="A1140" s="109">
        <f>1*Táblázat2[[#This Row],[Órarendi igények]]</f>
        <v>676</v>
      </c>
      <c r="B1140" s="109" t="s">
        <v>2018</v>
      </c>
      <c r="C1140" s="109" t="s">
        <v>2065</v>
      </c>
      <c r="D1140" s="109" t="s">
        <v>1571</v>
      </c>
      <c r="E1140" s="109"/>
      <c r="F1140" s="109"/>
      <c r="G1140" s="109" t="s">
        <v>2066</v>
      </c>
      <c r="H1140" s="109" t="s">
        <v>1573</v>
      </c>
      <c r="I1140" s="110">
        <v>666</v>
      </c>
      <c r="J1140" s="109" t="s">
        <v>815</v>
      </c>
      <c r="K1140" s="110">
        <v>0</v>
      </c>
      <c r="L1140" s="109" t="s">
        <v>1574</v>
      </c>
      <c r="M1140" s="109" t="s">
        <v>1574</v>
      </c>
      <c r="N1140" s="109" t="s">
        <v>1574</v>
      </c>
      <c r="O1140" s="109"/>
      <c r="P1140" s="109"/>
      <c r="Q1140" s="111">
        <v>43984.502094907402</v>
      </c>
      <c r="R1140" s="109" t="s">
        <v>2591</v>
      </c>
      <c r="S1140" s="109"/>
      <c r="T1140" s="109"/>
      <c r="U1140" s="109"/>
      <c r="V1140" s="109"/>
      <c r="W1140" s="109"/>
      <c r="X1140" s="109"/>
      <c r="Y1140" s="110">
        <v>0</v>
      </c>
      <c r="Z1140" s="109"/>
      <c r="AA1140" s="109"/>
      <c r="AB1140" s="109"/>
      <c r="AC1140" s="109"/>
      <c r="AD1140" s="109"/>
      <c r="AE1140" s="110"/>
    </row>
    <row r="1141" spans="1:31" x14ac:dyDescent="0.25">
      <c r="A1141" s="109">
        <f>1*Táblázat2[[#This Row],[Órarendi igények]]</f>
        <v>677</v>
      </c>
      <c r="B1141" s="109" t="s">
        <v>2018</v>
      </c>
      <c r="C1141" s="109" t="s">
        <v>2228</v>
      </c>
      <c r="D1141" s="109" t="s">
        <v>2062</v>
      </c>
      <c r="E1141" s="109"/>
      <c r="F1141" s="109"/>
      <c r="G1141" s="109" t="s">
        <v>2020</v>
      </c>
      <c r="H1141" s="109" t="s">
        <v>1593</v>
      </c>
      <c r="I1141" s="110">
        <v>555</v>
      </c>
      <c r="J1141" s="109" t="s">
        <v>2021</v>
      </c>
      <c r="K1141" s="110">
        <v>0</v>
      </c>
      <c r="L1141" s="109" t="s">
        <v>1574</v>
      </c>
      <c r="M1141" s="109" t="s">
        <v>1574</v>
      </c>
      <c r="N1141" s="109" t="s">
        <v>1574</v>
      </c>
      <c r="O1141" s="109"/>
      <c r="P1141" s="109"/>
      <c r="Q1141" s="111">
        <v>43984.526967592603</v>
      </c>
      <c r="R1141" s="109" t="s">
        <v>2591</v>
      </c>
      <c r="S1141" s="109"/>
      <c r="T1141" s="109"/>
      <c r="U1141" s="109"/>
      <c r="V1141" s="109"/>
      <c r="W1141" s="109"/>
      <c r="X1141" s="109"/>
      <c r="Y1141" s="110">
        <v>0</v>
      </c>
      <c r="Z1141" s="109"/>
      <c r="AA1141" s="109"/>
      <c r="AB1141" s="109"/>
      <c r="AC1141" s="109"/>
      <c r="AD1141" s="109"/>
      <c r="AE1141" s="110"/>
    </row>
    <row r="1142" spans="1:31" x14ac:dyDescent="0.25">
      <c r="A1142" s="109">
        <f>1*Táblázat2[[#This Row],[Órarendi igények]]</f>
        <v>678</v>
      </c>
      <c r="B1142" s="109" t="s">
        <v>2018</v>
      </c>
      <c r="C1142" s="109" t="s">
        <v>2262</v>
      </c>
      <c r="D1142" s="109" t="s">
        <v>1634</v>
      </c>
      <c r="E1142" s="109"/>
      <c r="F1142" s="109" t="s">
        <v>5036</v>
      </c>
      <c r="G1142" s="109" t="s">
        <v>2020</v>
      </c>
      <c r="H1142" s="109" t="s">
        <v>1593</v>
      </c>
      <c r="I1142" s="110">
        <v>16</v>
      </c>
      <c r="J1142" s="109" t="s">
        <v>2021</v>
      </c>
      <c r="K1142" s="110">
        <v>0</v>
      </c>
      <c r="L1142" s="109" t="str">
        <f>CONCATENATE(Táblázat2[[#This Row],[Hét típusa]],Táblázat2[[#This Row],[Órarendi információ]])</f>
        <v>SZE:12:00-14:00(B gyakorló 07. (Kecskeméti u.) (ÁB-2-204))</v>
      </c>
      <c r="M1142" s="109" t="s">
        <v>1574</v>
      </c>
      <c r="N1142" s="109" t="s">
        <v>1574</v>
      </c>
      <c r="O1142" s="109"/>
      <c r="P1142" s="109"/>
      <c r="Q1142" s="111">
        <v>43984.527673611097</v>
      </c>
      <c r="R1142" s="109" t="s">
        <v>2590</v>
      </c>
      <c r="S1142" s="109" t="s">
        <v>4629</v>
      </c>
      <c r="T1142" s="109" t="s">
        <v>3500</v>
      </c>
      <c r="U1142" s="109" t="s">
        <v>3501</v>
      </c>
      <c r="V1142" s="109" t="s">
        <v>4653</v>
      </c>
      <c r="W1142" s="109" t="s">
        <v>4619</v>
      </c>
      <c r="X1142" s="109"/>
      <c r="Y1142" s="110">
        <v>0</v>
      </c>
      <c r="Z1142" s="109"/>
      <c r="AA1142" s="109" t="s">
        <v>5210</v>
      </c>
      <c r="AB1142" s="109" t="s">
        <v>5210</v>
      </c>
      <c r="AC1142" s="109" t="s">
        <v>152</v>
      </c>
      <c r="AD1142" s="109" t="s">
        <v>5211</v>
      </c>
      <c r="AE1142" s="110">
        <v>60</v>
      </c>
    </row>
    <row r="1143" spans="1:31" x14ac:dyDescent="0.25">
      <c r="A1143" s="109">
        <f>1*Táblázat2[[#This Row],[Órarendi igények]]</f>
        <v>679</v>
      </c>
      <c r="B1143" s="109" t="s">
        <v>2018</v>
      </c>
      <c r="C1143" s="109" t="s">
        <v>2225</v>
      </c>
      <c r="D1143" s="109" t="s">
        <v>1652</v>
      </c>
      <c r="E1143" s="109"/>
      <c r="F1143" s="109" t="s">
        <v>4799</v>
      </c>
      <c r="G1143" s="109" t="s">
        <v>2020</v>
      </c>
      <c r="H1143" s="109" t="s">
        <v>1593</v>
      </c>
      <c r="I1143" s="110">
        <v>16</v>
      </c>
      <c r="J1143" s="109" t="s">
        <v>2021</v>
      </c>
      <c r="K1143" s="110">
        <v>0</v>
      </c>
      <c r="L1143" s="109" t="str">
        <f>CONCATENATE(Táblázat2[[#This Row],[Hét típusa]],Táblázat2[[#This Row],[Órarendi információ]])</f>
        <v>SZE:14:00-16:00(B gyakorló 07. (Kecskeméti u.) (ÁB-2-204))</v>
      </c>
      <c r="M1143" s="109" t="s">
        <v>1574</v>
      </c>
      <c r="N1143" s="109" t="s">
        <v>1574</v>
      </c>
      <c r="O1143" s="109"/>
      <c r="P1143" s="109"/>
      <c r="Q1143" s="111">
        <v>43984.527673611097</v>
      </c>
      <c r="R1143" s="109" t="s">
        <v>2590</v>
      </c>
      <c r="S1143" s="109" t="s">
        <v>4629</v>
      </c>
      <c r="T1143" s="109" t="s">
        <v>3501</v>
      </c>
      <c r="U1143" s="109" t="s">
        <v>4626</v>
      </c>
      <c r="V1143" s="109" t="s">
        <v>4653</v>
      </c>
      <c r="W1143" s="109" t="s">
        <v>4619</v>
      </c>
      <c r="X1143" s="109"/>
      <c r="Y1143" s="110">
        <v>0</v>
      </c>
      <c r="Z1143" s="109"/>
      <c r="AA1143" s="109" t="s">
        <v>5210</v>
      </c>
      <c r="AB1143" s="109" t="s">
        <v>5210</v>
      </c>
      <c r="AC1143" s="109" t="s">
        <v>152</v>
      </c>
      <c r="AD1143" s="109" t="s">
        <v>5211</v>
      </c>
      <c r="AE1143" s="110">
        <v>60</v>
      </c>
    </row>
    <row r="1144" spans="1:31" x14ac:dyDescent="0.25">
      <c r="A1144" s="109">
        <f>1*Táblázat2[[#This Row],[Órarendi igények]]</f>
        <v>680</v>
      </c>
      <c r="B1144" s="109" t="s">
        <v>2018</v>
      </c>
      <c r="C1144" s="109" t="s">
        <v>2100</v>
      </c>
      <c r="D1144" s="109" t="s">
        <v>1664</v>
      </c>
      <c r="E1144" s="109"/>
      <c r="F1144" s="109" t="s">
        <v>4891</v>
      </c>
      <c r="G1144" s="109" t="s">
        <v>2020</v>
      </c>
      <c r="H1144" s="109" t="s">
        <v>1593</v>
      </c>
      <c r="I1144" s="110">
        <v>16</v>
      </c>
      <c r="J1144" s="109" t="s">
        <v>2021</v>
      </c>
      <c r="K1144" s="110">
        <v>0</v>
      </c>
      <c r="L1144" s="109" t="str">
        <f>CONCATENATE(Táblázat2[[#This Row],[Hét típusa]],Táblázat2[[#This Row],[Órarendi információ]])</f>
        <v>H:10:00-12:00(B gyakorló 01. (Kecskeméti u.) (ÁB-0-1))</v>
      </c>
      <c r="M1144" s="109" t="s">
        <v>1574</v>
      </c>
      <c r="N1144" s="109" t="s">
        <v>1574</v>
      </c>
      <c r="O1144" s="109"/>
      <c r="P1144" s="109"/>
      <c r="Q1144" s="111">
        <v>43984.527673611097</v>
      </c>
      <c r="R1144" s="109" t="s">
        <v>2535</v>
      </c>
      <c r="S1144" s="109" t="s">
        <v>4623</v>
      </c>
      <c r="T1144" s="109" t="s">
        <v>3505</v>
      </c>
      <c r="U1144" s="109" t="s">
        <v>3500</v>
      </c>
      <c r="V1144" s="109" t="s">
        <v>4627</v>
      </c>
      <c r="W1144" s="109" t="s">
        <v>4619</v>
      </c>
      <c r="X1144" s="109"/>
      <c r="Y1144" s="110">
        <v>0</v>
      </c>
      <c r="Z1144" s="109"/>
      <c r="AA1144" s="109" t="s">
        <v>5196</v>
      </c>
      <c r="AB1144" s="109" t="s">
        <v>5196</v>
      </c>
      <c r="AC1144" s="109" t="s">
        <v>146</v>
      </c>
      <c r="AD1144" s="109" t="s">
        <v>5197</v>
      </c>
      <c r="AE1144" s="110">
        <v>40</v>
      </c>
    </row>
    <row r="1145" spans="1:31" x14ac:dyDescent="0.25">
      <c r="A1145" s="109">
        <f>1*Táblázat2[[#This Row],[Órarendi igények]]</f>
        <v>681</v>
      </c>
      <c r="B1145" s="109" t="s">
        <v>2018</v>
      </c>
      <c r="C1145" s="109" t="s">
        <v>2137</v>
      </c>
      <c r="D1145" s="109" t="s">
        <v>1602</v>
      </c>
      <c r="E1145" s="109"/>
      <c r="F1145" s="109" t="s">
        <v>4742</v>
      </c>
      <c r="G1145" s="109" t="s">
        <v>2020</v>
      </c>
      <c r="H1145" s="109" t="s">
        <v>1593</v>
      </c>
      <c r="I1145" s="110">
        <v>16</v>
      </c>
      <c r="J1145" s="109" t="s">
        <v>2021</v>
      </c>
      <c r="K1145" s="110">
        <v>0</v>
      </c>
      <c r="L1145" s="109" t="str">
        <f>CONCATENATE(Táblázat2[[#This Row],[Hét típusa]],Táblázat2[[#This Row],[Órarendi információ]])</f>
        <v>SZE:10:00-12:00(A tanterem I. (Somló auditórium) (ÁA-1-106))</v>
      </c>
      <c r="M1145" s="109" t="s">
        <v>1574</v>
      </c>
      <c r="N1145" s="109" t="s">
        <v>1574</v>
      </c>
      <c r="O1145" s="109"/>
      <c r="P1145" s="109"/>
      <c r="Q1145" s="111">
        <v>43984.527673611097</v>
      </c>
      <c r="R1145" s="109" t="s">
        <v>2492</v>
      </c>
      <c r="S1145" s="109" t="s">
        <v>4629</v>
      </c>
      <c r="T1145" s="109" t="s">
        <v>3505</v>
      </c>
      <c r="U1145" s="109" t="s">
        <v>3500</v>
      </c>
      <c r="V1145" s="109" t="s">
        <v>4649</v>
      </c>
      <c r="W1145" s="109" t="s">
        <v>4619</v>
      </c>
      <c r="X1145" s="109"/>
      <c r="Y1145" s="110">
        <v>0</v>
      </c>
      <c r="Z1145" s="109"/>
      <c r="AA1145" s="109" t="s">
        <v>5206</v>
      </c>
      <c r="AB1145" s="109" t="s">
        <v>5206</v>
      </c>
      <c r="AC1145" s="109" t="s">
        <v>137</v>
      </c>
      <c r="AD1145" s="109" t="s">
        <v>5207</v>
      </c>
      <c r="AE1145" s="110">
        <v>200</v>
      </c>
    </row>
    <row r="1146" spans="1:31" x14ac:dyDescent="0.25">
      <c r="A1146" s="109">
        <f>1*Táblázat2[[#This Row],[Órarendi igények]]</f>
        <v>682</v>
      </c>
      <c r="B1146" s="109" t="s">
        <v>2018</v>
      </c>
      <c r="C1146" s="109" t="s">
        <v>2263</v>
      </c>
      <c r="D1146" s="109" t="s">
        <v>1615</v>
      </c>
      <c r="E1146" s="109"/>
      <c r="F1146" s="109" t="s">
        <v>4843</v>
      </c>
      <c r="G1146" s="109" t="s">
        <v>2020</v>
      </c>
      <c r="H1146" s="109" t="s">
        <v>1593</v>
      </c>
      <c r="I1146" s="110">
        <v>16</v>
      </c>
      <c r="J1146" s="109" t="s">
        <v>2021</v>
      </c>
      <c r="K1146" s="110">
        <v>0</v>
      </c>
      <c r="L1146" s="109" t="str">
        <f>CONCATENATE(Táblázat2[[#This Row],[Hét típusa]],Táblázat2[[#This Row],[Órarendi információ]])</f>
        <v>SZE:14:00-16:00(B tanterem II. (Magyar u.) (ÁB-1,5-112))</v>
      </c>
      <c r="M1146" s="109" t="s">
        <v>1574</v>
      </c>
      <c r="N1146" s="109" t="s">
        <v>1574</v>
      </c>
      <c r="O1146" s="109"/>
      <c r="P1146" s="109"/>
      <c r="Q1146" s="111">
        <v>43984.527673611097</v>
      </c>
      <c r="R1146" s="109" t="s">
        <v>2679</v>
      </c>
      <c r="S1146" s="109" t="s">
        <v>4629</v>
      </c>
      <c r="T1146" s="109" t="s">
        <v>3501</v>
      </c>
      <c r="U1146" s="109" t="s">
        <v>4626</v>
      </c>
      <c r="V1146" s="109" t="s">
        <v>4621</v>
      </c>
      <c r="W1146" s="109" t="s">
        <v>4619</v>
      </c>
      <c r="X1146" s="109"/>
      <c r="Y1146" s="110">
        <v>0</v>
      </c>
      <c r="Z1146" s="109"/>
      <c r="AA1146" s="109" t="s">
        <v>5218</v>
      </c>
      <c r="AB1146" s="109" t="s">
        <v>5218</v>
      </c>
      <c r="AC1146" s="109" t="s">
        <v>167</v>
      </c>
      <c r="AD1146" s="109" t="s">
        <v>5219</v>
      </c>
      <c r="AE1146" s="110">
        <v>86</v>
      </c>
    </row>
    <row r="1147" spans="1:31" x14ac:dyDescent="0.25">
      <c r="A1147" s="109">
        <f>1*Táblázat2[[#This Row],[Órarendi igények]]</f>
        <v>683</v>
      </c>
      <c r="B1147" s="109" t="s">
        <v>2018</v>
      </c>
      <c r="C1147" s="109" t="s">
        <v>2138</v>
      </c>
      <c r="D1147" s="109" t="s">
        <v>1666</v>
      </c>
      <c r="E1147" s="109"/>
      <c r="F1147" s="109" t="s">
        <v>4800</v>
      </c>
      <c r="G1147" s="109" t="s">
        <v>2020</v>
      </c>
      <c r="H1147" s="109" t="s">
        <v>1593</v>
      </c>
      <c r="I1147" s="110">
        <v>16</v>
      </c>
      <c r="J1147" s="109" t="s">
        <v>2021</v>
      </c>
      <c r="K1147" s="110">
        <v>0</v>
      </c>
      <c r="L1147" s="109" t="str">
        <f>CONCATENATE(Táblázat2[[#This Row],[Hét típusa]],Táblázat2[[#This Row],[Órarendi információ]])</f>
        <v>H:10:00-12:00(B gyakorló 03. (Magyar u.) (ÁB-0-4))</v>
      </c>
      <c r="M1147" s="109" t="s">
        <v>1574</v>
      </c>
      <c r="N1147" s="109" t="s">
        <v>1574</v>
      </c>
      <c r="O1147" s="109"/>
      <c r="P1147" s="109"/>
      <c r="Q1147" s="111">
        <v>43984.527673611097</v>
      </c>
      <c r="R1147" s="109" t="s">
        <v>2538</v>
      </c>
      <c r="S1147" s="109" t="s">
        <v>4623</v>
      </c>
      <c r="T1147" s="109" t="s">
        <v>3505</v>
      </c>
      <c r="U1147" s="109" t="s">
        <v>3500</v>
      </c>
      <c r="V1147" s="109" t="s">
        <v>4724</v>
      </c>
      <c r="W1147" s="109" t="s">
        <v>4619</v>
      </c>
      <c r="X1147" s="109"/>
      <c r="Y1147" s="110">
        <v>0</v>
      </c>
      <c r="Z1147" s="109"/>
      <c r="AA1147" s="109" t="s">
        <v>5200</v>
      </c>
      <c r="AB1147" s="109" t="s">
        <v>5200</v>
      </c>
      <c r="AC1147" s="109" t="s">
        <v>148</v>
      </c>
      <c r="AD1147" s="109" t="s">
        <v>5201</v>
      </c>
      <c r="AE1147" s="110">
        <v>60</v>
      </c>
    </row>
    <row r="1148" spans="1:31" x14ac:dyDescent="0.25">
      <c r="A1148" s="109">
        <f>1*Táblázat2[[#This Row],[Órarendi igények]]</f>
        <v>684</v>
      </c>
      <c r="B1148" s="109" t="s">
        <v>2018</v>
      </c>
      <c r="C1148" s="109" t="s">
        <v>2190</v>
      </c>
      <c r="D1148" s="109" t="s">
        <v>1619</v>
      </c>
      <c r="E1148" s="109"/>
      <c r="F1148" s="109" t="s">
        <v>4844</v>
      </c>
      <c r="G1148" s="109" t="s">
        <v>2020</v>
      </c>
      <c r="H1148" s="109" t="s">
        <v>1593</v>
      </c>
      <c r="I1148" s="110">
        <v>16</v>
      </c>
      <c r="J1148" s="109" t="s">
        <v>2021</v>
      </c>
      <c r="K1148" s="110">
        <v>0</v>
      </c>
      <c r="L1148" s="109" t="str">
        <f>CONCATENATE(Táblázat2[[#This Row],[Hét típusa]],Táblázat2[[#This Row],[Órarendi információ]])</f>
        <v>H:12:00-14:00(B gyakorló 03. (Magyar u.) (ÁB-0-4))</v>
      </c>
      <c r="M1148" s="109" t="s">
        <v>1574</v>
      </c>
      <c r="N1148" s="109" t="s">
        <v>1574</v>
      </c>
      <c r="O1148" s="109"/>
      <c r="P1148" s="109"/>
      <c r="Q1148" s="111">
        <v>43984.527673611097</v>
      </c>
      <c r="R1148" s="109" t="s">
        <v>2538</v>
      </c>
      <c r="S1148" s="109" t="s">
        <v>4623</v>
      </c>
      <c r="T1148" s="109" t="s">
        <v>3500</v>
      </c>
      <c r="U1148" s="109" t="s">
        <v>3501</v>
      </c>
      <c r="V1148" s="109" t="s">
        <v>4724</v>
      </c>
      <c r="W1148" s="109" t="s">
        <v>4619</v>
      </c>
      <c r="X1148" s="109"/>
      <c r="Y1148" s="110">
        <v>0</v>
      </c>
      <c r="Z1148" s="109"/>
      <c r="AA1148" s="109" t="s">
        <v>5200</v>
      </c>
      <c r="AB1148" s="109" t="s">
        <v>5200</v>
      </c>
      <c r="AC1148" s="109" t="s">
        <v>148</v>
      </c>
      <c r="AD1148" s="109" t="s">
        <v>5201</v>
      </c>
      <c r="AE1148" s="110">
        <v>60</v>
      </c>
    </row>
    <row r="1149" spans="1:31" x14ac:dyDescent="0.25">
      <c r="A1149" s="109">
        <f>1*Táblázat2[[#This Row],[Órarendi igények]]</f>
        <v>685</v>
      </c>
      <c r="B1149" s="109" t="s">
        <v>2018</v>
      </c>
      <c r="C1149" s="109" t="s">
        <v>2067</v>
      </c>
      <c r="D1149" s="109" t="s">
        <v>1621</v>
      </c>
      <c r="E1149" s="109"/>
      <c r="F1149" s="109" t="s">
        <v>4743</v>
      </c>
      <c r="G1149" s="109" t="s">
        <v>2020</v>
      </c>
      <c r="H1149" s="109" t="s">
        <v>1593</v>
      </c>
      <c r="I1149" s="110">
        <v>16</v>
      </c>
      <c r="J1149" s="109" t="s">
        <v>2021</v>
      </c>
      <c r="K1149" s="110">
        <v>0</v>
      </c>
      <c r="L1149" s="109" t="str">
        <f>CONCATENATE(Táblázat2[[#This Row],[Hét típusa]],Táblázat2[[#This Row],[Órarendi információ]])</f>
        <v>SZE:12:00-14:00(B gyakorló 08. (Kecskeméti u.) (ÁB-2-205))</v>
      </c>
      <c r="M1149" s="109" t="s">
        <v>1574</v>
      </c>
      <c r="N1149" s="109" t="s">
        <v>1574</v>
      </c>
      <c r="O1149" s="109"/>
      <c r="P1149" s="109"/>
      <c r="Q1149" s="111">
        <v>43984.527685185203</v>
      </c>
      <c r="R1149" s="109" t="s">
        <v>2491</v>
      </c>
      <c r="S1149" s="109" t="s">
        <v>4629</v>
      </c>
      <c r="T1149" s="109" t="s">
        <v>3500</v>
      </c>
      <c r="U1149" s="109" t="s">
        <v>3501</v>
      </c>
      <c r="V1149" s="109" t="s">
        <v>4662</v>
      </c>
      <c r="W1149" s="109" t="s">
        <v>4619</v>
      </c>
      <c r="X1149" s="109"/>
      <c r="Y1149" s="110">
        <v>0</v>
      </c>
      <c r="Z1149" s="109"/>
      <c r="AA1149" s="109" t="s">
        <v>5246</v>
      </c>
      <c r="AB1149" s="109" t="s">
        <v>5246</v>
      </c>
      <c r="AC1149" s="109" t="s">
        <v>153</v>
      </c>
      <c r="AD1149" s="109" t="s">
        <v>5247</v>
      </c>
      <c r="AE1149" s="110">
        <v>60</v>
      </c>
    </row>
    <row r="1150" spans="1:31" x14ac:dyDescent="0.25">
      <c r="A1150" s="109">
        <f>1*Táblázat2[[#This Row],[Órarendi igények]]</f>
        <v>686</v>
      </c>
      <c r="B1150" s="109" t="s">
        <v>2018</v>
      </c>
      <c r="C1150" s="109" t="s">
        <v>2191</v>
      </c>
      <c r="D1150" s="109" t="s">
        <v>1654</v>
      </c>
      <c r="E1150" s="109"/>
      <c r="F1150" s="109" t="s">
        <v>4939</v>
      </c>
      <c r="G1150" s="109" t="s">
        <v>2020</v>
      </c>
      <c r="H1150" s="109" t="s">
        <v>1593</v>
      </c>
      <c r="I1150" s="110">
        <v>16</v>
      </c>
      <c r="J1150" s="109" t="s">
        <v>2021</v>
      </c>
      <c r="K1150" s="110">
        <v>0</v>
      </c>
      <c r="L1150" s="109" t="str">
        <f>CONCATENATE(Táblázat2[[#This Row],[Hét típusa]],Táblázat2[[#This Row],[Órarendi információ]])</f>
        <v>CS:16:00-18:00(B tanterem I. (Magyar u.) (ÁB-0-3))</v>
      </c>
      <c r="M1150" s="109" t="s">
        <v>1574</v>
      </c>
      <c r="N1150" s="109" t="s">
        <v>1574</v>
      </c>
      <c r="O1150" s="109"/>
      <c r="P1150" s="109"/>
      <c r="Q1150" s="111">
        <v>43984.527685185203</v>
      </c>
      <c r="R1150" s="109" t="s">
        <v>1491</v>
      </c>
      <c r="S1150" s="109" t="s">
        <v>4617</v>
      </c>
      <c r="T1150" s="109" t="s">
        <v>4626</v>
      </c>
      <c r="U1150" s="109" t="s">
        <v>3502</v>
      </c>
      <c r="V1150" s="109" t="s">
        <v>4614</v>
      </c>
      <c r="W1150" s="109" t="s">
        <v>4619</v>
      </c>
      <c r="X1150" s="109"/>
      <c r="Y1150" s="110">
        <v>0</v>
      </c>
      <c r="Z1150" s="109"/>
      <c r="AA1150" s="109" t="s">
        <v>5202</v>
      </c>
      <c r="AB1150" s="109" t="s">
        <v>5202</v>
      </c>
      <c r="AC1150" s="109" t="s">
        <v>166</v>
      </c>
      <c r="AD1150" s="109" t="s">
        <v>5203</v>
      </c>
      <c r="AE1150" s="110">
        <v>96</v>
      </c>
    </row>
    <row r="1151" spans="1:31" x14ac:dyDescent="0.25">
      <c r="A1151" s="109">
        <f>1*Táblázat2[[#This Row],[Órarendi igények]]</f>
        <v>687</v>
      </c>
      <c r="B1151" s="109" t="s">
        <v>2018</v>
      </c>
      <c r="C1151" s="109" t="s">
        <v>2101</v>
      </c>
      <c r="D1151" s="109" t="s">
        <v>1661</v>
      </c>
      <c r="E1151" s="415"/>
      <c r="F1151" s="109" t="s">
        <v>4679</v>
      </c>
      <c r="G1151" s="109" t="s">
        <v>2020</v>
      </c>
      <c r="H1151" s="109" t="s">
        <v>1593</v>
      </c>
      <c r="I1151" s="110">
        <v>16</v>
      </c>
      <c r="J1151" s="109" t="s">
        <v>2021</v>
      </c>
      <c r="K1151" s="110">
        <v>0</v>
      </c>
      <c r="L1151" s="109" t="str">
        <f>CONCATENATE(Táblázat2[[#This Row],[Hét típusa]],Táblázat2[[#This Row],[Órarendi információ]])</f>
        <v>CS:08:00-10:00(B tanterem I. (Magyar u.) (ÁB-0-3))</v>
      </c>
      <c r="M1151" s="109" t="s">
        <v>1574</v>
      </c>
      <c r="N1151" s="109" t="s">
        <v>1574</v>
      </c>
      <c r="O1151" s="109"/>
      <c r="P1151" s="109"/>
      <c r="Q1151" s="111">
        <v>43984.527685185203</v>
      </c>
      <c r="R1151" s="109" t="s">
        <v>2636</v>
      </c>
      <c r="S1151" s="109" t="s">
        <v>4617</v>
      </c>
      <c r="T1151" s="109" t="s">
        <v>4632</v>
      </c>
      <c r="U1151" s="109" t="s">
        <v>3505</v>
      </c>
      <c r="V1151" s="109" t="s">
        <v>4614</v>
      </c>
      <c r="W1151" s="109" t="s">
        <v>4619</v>
      </c>
      <c r="X1151" s="109"/>
      <c r="Y1151" s="110">
        <v>0</v>
      </c>
      <c r="Z1151" s="109"/>
      <c r="AA1151" s="109" t="s">
        <v>5202</v>
      </c>
      <c r="AB1151" s="109" t="s">
        <v>5202</v>
      </c>
      <c r="AC1151" s="109" t="s">
        <v>166</v>
      </c>
      <c r="AD1151" s="109" t="s">
        <v>5203</v>
      </c>
      <c r="AE1151" s="110">
        <v>96</v>
      </c>
    </row>
    <row r="1152" spans="1:31" x14ac:dyDescent="0.25">
      <c r="A1152" s="109">
        <f>1*Táblázat2[[#This Row],[Órarendi igények]]</f>
        <v>688</v>
      </c>
      <c r="B1152" s="109" t="s">
        <v>2018</v>
      </c>
      <c r="C1152" s="109" t="s">
        <v>2157</v>
      </c>
      <c r="D1152" s="109" t="s">
        <v>1606</v>
      </c>
      <c r="E1152" s="109"/>
      <c r="F1152" s="109" t="s">
        <v>4680</v>
      </c>
      <c r="G1152" s="109" t="s">
        <v>2020</v>
      </c>
      <c r="H1152" s="109" t="s">
        <v>1593</v>
      </c>
      <c r="I1152" s="110">
        <v>16</v>
      </c>
      <c r="J1152" s="109" t="s">
        <v>2021</v>
      </c>
      <c r="K1152" s="110">
        <v>0</v>
      </c>
      <c r="L1152" s="109" t="str">
        <f>CONCATENATE(Táblázat2[[#This Row],[Hét típusa]],Táblázat2[[#This Row],[Órarendi információ]])</f>
        <v>SZE:12:00-14:00(A gyakorló 07. (ÁA-1-125))</v>
      </c>
      <c r="M1152" s="109" t="s">
        <v>1574</v>
      </c>
      <c r="N1152" s="109" t="s">
        <v>1574</v>
      </c>
      <c r="O1152" s="109"/>
      <c r="P1152" s="109"/>
      <c r="Q1152" s="111">
        <v>43984.527685185203</v>
      </c>
      <c r="R1152" s="109" t="s">
        <v>2537</v>
      </c>
      <c r="S1152" s="109" t="s">
        <v>4629</v>
      </c>
      <c r="T1152" s="109" t="s">
        <v>3500</v>
      </c>
      <c r="U1152" s="109" t="s">
        <v>3501</v>
      </c>
      <c r="V1152" s="109" t="s">
        <v>3539</v>
      </c>
      <c r="W1152" s="109" t="s">
        <v>4619</v>
      </c>
      <c r="X1152" s="109"/>
      <c r="Y1152" s="110">
        <v>0</v>
      </c>
      <c r="Z1152" s="109"/>
      <c r="AA1152" s="109" t="s">
        <v>5228</v>
      </c>
      <c r="AB1152" s="109" t="s">
        <v>5228</v>
      </c>
      <c r="AC1152" s="109" t="s">
        <v>116</v>
      </c>
      <c r="AD1152" s="109" t="s">
        <v>5229</v>
      </c>
      <c r="AE1152" s="110">
        <v>60</v>
      </c>
    </row>
    <row r="1153" spans="1:31" x14ac:dyDescent="0.25">
      <c r="A1153" s="109">
        <f>1*Táblázat2[[#This Row],[Órarendi igények]]</f>
        <v>689</v>
      </c>
      <c r="B1153" s="109" t="s">
        <v>2018</v>
      </c>
      <c r="C1153" s="109" t="s">
        <v>2226</v>
      </c>
      <c r="D1153" s="109" t="s">
        <v>1656</v>
      </c>
      <c r="E1153" s="109"/>
      <c r="F1153" s="109" t="s">
        <v>4681</v>
      </c>
      <c r="G1153" s="109" t="s">
        <v>2020</v>
      </c>
      <c r="H1153" s="109" t="s">
        <v>1593</v>
      </c>
      <c r="I1153" s="110">
        <v>16</v>
      </c>
      <c r="J1153" s="109" t="s">
        <v>2021</v>
      </c>
      <c r="K1153" s="110">
        <v>0</v>
      </c>
      <c r="L1153" s="109" t="str">
        <f>CONCATENATE(Táblázat2[[#This Row],[Hét típusa]],Táblázat2[[#This Row],[Órarendi információ]])</f>
        <v>H:16:00-18:00(B tanterem I. (Magyar u.) (ÁB-0-3))</v>
      </c>
      <c r="M1153" s="109" t="s">
        <v>1574</v>
      </c>
      <c r="N1153" s="109" t="s">
        <v>1574</v>
      </c>
      <c r="O1153" s="109"/>
      <c r="P1153" s="109"/>
      <c r="Q1153" s="111">
        <v>43984.527685185203</v>
      </c>
      <c r="R1153" s="109" t="s">
        <v>2494</v>
      </c>
      <c r="S1153" s="109" t="s">
        <v>4623</v>
      </c>
      <c r="T1153" s="109" t="s">
        <v>4626</v>
      </c>
      <c r="U1153" s="109" t="s">
        <v>3502</v>
      </c>
      <c r="V1153" s="109" t="s">
        <v>4614</v>
      </c>
      <c r="W1153" s="109" t="s">
        <v>4619</v>
      </c>
      <c r="X1153" s="109"/>
      <c r="Y1153" s="110">
        <v>0</v>
      </c>
      <c r="Z1153" s="109"/>
      <c r="AA1153" s="109" t="s">
        <v>5202</v>
      </c>
      <c r="AB1153" s="109" t="s">
        <v>5202</v>
      </c>
      <c r="AC1153" s="109" t="s">
        <v>166</v>
      </c>
      <c r="AD1153" s="109" t="s">
        <v>5203</v>
      </c>
      <c r="AE1153" s="110">
        <v>96</v>
      </c>
    </row>
    <row r="1154" spans="1:31" x14ac:dyDescent="0.25">
      <c r="A1154" s="109">
        <f>1*Táblázat2[[#This Row],[Órarendi igények]]</f>
        <v>690</v>
      </c>
      <c r="B1154" s="109" t="s">
        <v>2018</v>
      </c>
      <c r="C1154" s="109" t="s">
        <v>2019</v>
      </c>
      <c r="D1154" s="109" t="s">
        <v>1636</v>
      </c>
      <c r="E1154" s="109"/>
      <c r="F1154" s="109" t="s">
        <v>4801</v>
      </c>
      <c r="G1154" s="109" t="s">
        <v>2020</v>
      </c>
      <c r="H1154" s="109" t="s">
        <v>1593</v>
      </c>
      <c r="I1154" s="110">
        <v>16</v>
      </c>
      <c r="J1154" s="109" t="s">
        <v>2021</v>
      </c>
      <c r="K1154" s="110">
        <v>0</v>
      </c>
      <c r="L1154" s="109" t="str">
        <f>CONCATENATE(Táblázat2[[#This Row],[Hét típusa]],Táblázat2[[#This Row],[Órarendi információ]])</f>
        <v>H:18:00-20:00(B tanterem I. (Magyar u.) (ÁB-0-3))</v>
      </c>
      <c r="M1154" s="109" t="s">
        <v>1574</v>
      </c>
      <c r="N1154" s="109" t="s">
        <v>1574</v>
      </c>
      <c r="O1154" s="109"/>
      <c r="P1154" s="109"/>
      <c r="Q1154" s="111">
        <v>43984.527685185203</v>
      </c>
      <c r="R1154" s="109" t="s">
        <v>2494</v>
      </c>
      <c r="S1154" s="109" t="s">
        <v>4623</v>
      </c>
      <c r="T1154" s="109" t="s">
        <v>3502</v>
      </c>
      <c r="U1154" s="109" t="s">
        <v>4639</v>
      </c>
      <c r="V1154" s="109" t="s">
        <v>4614</v>
      </c>
      <c r="W1154" s="109" t="s">
        <v>4619</v>
      </c>
      <c r="X1154" s="109"/>
      <c r="Y1154" s="110">
        <v>0</v>
      </c>
      <c r="Z1154" s="109"/>
      <c r="AA1154" s="109" t="s">
        <v>5202</v>
      </c>
      <c r="AB1154" s="109" t="s">
        <v>5202</v>
      </c>
      <c r="AC1154" s="109" t="s">
        <v>166</v>
      </c>
      <c r="AD1154" s="109" t="s">
        <v>5203</v>
      </c>
      <c r="AE1154" s="110">
        <v>96</v>
      </c>
    </row>
    <row r="1155" spans="1:31" x14ac:dyDescent="0.25">
      <c r="A1155" s="109">
        <f>1*Táblázat2[[#This Row],[Órarendi igények]]</f>
        <v>691</v>
      </c>
      <c r="B1155" s="109" t="s">
        <v>2018</v>
      </c>
      <c r="C1155" s="109" t="s">
        <v>2264</v>
      </c>
      <c r="D1155" s="109" t="s">
        <v>1717</v>
      </c>
      <c r="E1155" s="109"/>
      <c r="F1155" s="109" t="s">
        <v>4847</v>
      </c>
      <c r="G1155" s="109" t="s">
        <v>2020</v>
      </c>
      <c r="H1155" s="109" t="s">
        <v>1593</v>
      </c>
      <c r="I1155" s="110">
        <v>16</v>
      </c>
      <c r="J1155" s="109" t="s">
        <v>2021</v>
      </c>
      <c r="K1155" s="110">
        <v>0</v>
      </c>
      <c r="L1155" s="109" t="str">
        <f>CONCATENATE(Táblázat2[[#This Row],[Hét típusa]],Táblázat2[[#This Row],[Órarendi információ]])</f>
        <v>SZE:14:00-16:00(B gyakorló 03. (Magyar u.) (ÁB-0-4))</v>
      </c>
      <c r="M1155" s="109" t="s">
        <v>1574</v>
      </c>
      <c r="N1155" s="109" t="s">
        <v>1574</v>
      </c>
      <c r="O1155" s="109"/>
      <c r="P1155" s="109"/>
      <c r="Q1155" s="111">
        <v>43984.527685185203</v>
      </c>
      <c r="R1155" s="109" t="s">
        <v>2494</v>
      </c>
      <c r="S1155" s="109" t="s">
        <v>4629</v>
      </c>
      <c r="T1155" s="109" t="s">
        <v>3501</v>
      </c>
      <c r="U1155" s="109" t="s">
        <v>4626</v>
      </c>
      <c r="V1155" s="109" t="s">
        <v>4724</v>
      </c>
      <c r="W1155" s="109" t="s">
        <v>4619</v>
      </c>
      <c r="X1155" s="109"/>
      <c r="Y1155" s="110">
        <v>0</v>
      </c>
      <c r="Z1155" s="109"/>
      <c r="AA1155" s="109" t="s">
        <v>5200</v>
      </c>
      <c r="AB1155" s="109" t="s">
        <v>5200</v>
      </c>
      <c r="AC1155" s="109" t="s">
        <v>148</v>
      </c>
      <c r="AD1155" s="109" t="s">
        <v>5201</v>
      </c>
      <c r="AE1155" s="110">
        <v>60</v>
      </c>
    </row>
    <row r="1156" spans="1:31" x14ac:dyDescent="0.25">
      <c r="A1156" s="109">
        <f>1*Táblázat2[[#This Row],[Órarendi igények]]</f>
        <v>692</v>
      </c>
      <c r="B1156" s="109" t="s">
        <v>2018</v>
      </c>
      <c r="C1156" s="109" t="s">
        <v>2139</v>
      </c>
      <c r="D1156" s="109" t="s">
        <v>1610</v>
      </c>
      <c r="E1156" s="109"/>
      <c r="F1156" s="109" t="s">
        <v>4897</v>
      </c>
      <c r="G1156" s="109" t="s">
        <v>2020</v>
      </c>
      <c r="H1156" s="109" t="s">
        <v>1593</v>
      </c>
      <c r="I1156" s="110">
        <v>16</v>
      </c>
      <c r="J1156" s="109" t="s">
        <v>2021</v>
      </c>
      <c r="K1156" s="110">
        <v>0</v>
      </c>
      <c r="L1156" s="109" t="str">
        <f>CONCATENATE(Táblázat2[[#This Row],[Hét típusa]],Táblázat2[[#This Row],[Órarendi információ]])</f>
        <v>CS:16:00-18:00(A gyakorló 07. (ÁA-1-125))</v>
      </c>
      <c r="M1156" s="109" t="s">
        <v>1574</v>
      </c>
      <c r="N1156" s="109" t="s">
        <v>1574</v>
      </c>
      <c r="O1156" s="109"/>
      <c r="P1156" s="109"/>
      <c r="Q1156" s="111">
        <v>43984.527685185203</v>
      </c>
      <c r="R1156" s="109" t="s">
        <v>2680</v>
      </c>
      <c r="S1156" s="109" t="s">
        <v>4617</v>
      </c>
      <c r="T1156" s="109" t="s">
        <v>4626</v>
      </c>
      <c r="U1156" s="109" t="s">
        <v>3502</v>
      </c>
      <c r="V1156" s="109" t="s">
        <v>3539</v>
      </c>
      <c r="W1156" s="109" t="s">
        <v>4619</v>
      </c>
      <c r="X1156" s="109"/>
      <c r="Y1156" s="110">
        <v>0</v>
      </c>
      <c r="Z1156" s="109"/>
      <c r="AA1156" s="109" t="s">
        <v>5228</v>
      </c>
      <c r="AB1156" s="109" t="s">
        <v>5228</v>
      </c>
      <c r="AC1156" s="109" t="s">
        <v>116</v>
      </c>
      <c r="AD1156" s="109" t="s">
        <v>5229</v>
      </c>
      <c r="AE1156" s="110">
        <v>60</v>
      </c>
    </row>
    <row r="1157" spans="1:31" x14ac:dyDescent="0.25">
      <c r="A1157" s="109">
        <f>1*Táblázat2[[#This Row],[Órarendi igények]]</f>
        <v>693</v>
      </c>
      <c r="B1157" s="109" t="s">
        <v>2018</v>
      </c>
      <c r="C1157" s="109" t="s">
        <v>2140</v>
      </c>
      <c r="D1157" s="109" t="s">
        <v>1595</v>
      </c>
      <c r="E1157" s="109"/>
      <c r="F1157" s="109" t="s">
        <v>4988</v>
      </c>
      <c r="G1157" s="109" t="s">
        <v>2020</v>
      </c>
      <c r="H1157" s="109" t="s">
        <v>1593</v>
      </c>
      <c r="I1157" s="110">
        <v>16</v>
      </c>
      <c r="J1157" s="109" t="s">
        <v>2021</v>
      </c>
      <c r="K1157" s="110">
        <v>0</v>
      </c>
      <c r="L1157" s="109" t="str">
        <f>CONCATENATE(Táblázat2[[#This Row],[Hét típusa]],Táblázat2[[#This Row],[Órarendi információ]])</f>
        <v>K:16:00-18:00(B tanterem II. (Magyar u.) (ÁB-1,5-112))</v>
      </c>
      <c r="M1157" s="109" t="s">
        <v>1574</v>
      </c>
      <c r="N1157" s="109" t="s">
        <v>1574</v>
      </c>
      <c r="O1157" s="109"/>
      <c r="P1157" s="109"/>
      <c r="Q1157" s="111">
        <v>43984.527685185203</v>
      </c>
      <c r="R1157" s="109" t="s">
        <v>1425</v>
      </c>
      <c r="S1157" s="109" t="s">
        <v>4635</v>
      </c>
      <c r="T1157" s="109" t="s">
        <v>4626</v>
      </c>
      <c r="U1157" s="109" t="s">
        <v>3502</v>
      </c>
      <c r="V1157" s="109" t="s">
        <v>4621</v>
      </c>
      <c r="W1157" s="109" t="s">
        <v>4619</v>
      </c>
      <c r="X1157" s="109"/>
      <c r="Y1157" s="110">
        <v>0</v>
      </c>
      <c r="Z1157" s="109"/>
      <c r="AA1157" s="109" t="s">
        <v>5218</v>
      </c>
      <c r="AB1157" s="109" t="s">
        <v>5218</v>
      </c>
      <c r="AC1157" s="109" t="s">
        <v>167</v>
      </c>
      <c r="AD1157" s="109" t="s">
        <v>5219</v>
      </c>
      <c r="AE1157" s="110">
        <v>86</v>
      </c>
    </row>
    <row r="1158" spans="1:31" x14ac:dyDescent="0.25">
      <c r="A1158" s="109">
        <f>1*Táblázat2[[#This Row],[Órarendi igények]]</f>
        <v>694</v>
      </c>
      <c r="B1158" s="109" t="s">
        <v>2018</v>
      </c>
      <c r="C1158" s="109" t="s">
        <v>2227</v>
      </c>
      <c r="D1158" s="109" t="s">
        <v>1728</v>
      </c>
      <c r="E1158" s="109"/>
      <c r="F1158" s="109" t="s">
        <v>4802</v>
      </c>
      <c r="G1158" s="109" t="s">
        <v>2020</v>
      </c>
      <c r="H1158" s="109" t="s">
        <v>1593</v>
      </c>
      <c r="I1158" s="110">
        <v>16</v>
      </c>
      <c r="J1158" s="109" t="s">
        <v>2021</v>
      </c>
      <c r="K1158" s="110">
        <v>0</v>
      </c>
      <c r="L1158" s="109" t="str">
        <f>CONCATENATE(Táblázat2[[#This Row],[Hét típusa]],Táblázat2[[#This Row],[Órarendi információ]])</f>
        <v>SZE:12:00-14:00(B gyakorló 19. (Magyar u.) (ÁB-2,5-321))</v>
      </c>
      <c r="M1158" s="109" t="s">
        <v>1574</v>
      </c>
      <c r="N1158" s="109" t="s">
        <v>1574</v>
      </c>
      <c r="O1158" s="109"/>
      <c r="P1158" s="109"/>
      <c r="Q1158" s="111">
        <v>43984.527685185203</v>
      </c>
      <c r="R1158" s="109" t="s">
        <v>1426</v>
      </c>
      <c r="S1158" s="109" t="s">
        <v>4629</v>
      </c>
      <c r="T1158" s="109" t="s">
        <v>3500</v>
      </c>
      <c r="U1158" s="109" t="s">
        <v>3501</v>
      </c>
      <c r="V1158" s="109" t="s">
        <v>4647</v>
      </c>
      <c r="W1158" s="109" t="s">
        <v>4619</v>
      </c>
      <c r="X1158" s="109"/>
      <c r="Y1158" s="110">
        <v>0</v>
      </c>
      <c r="Z1158" s="109"/>
      <c r="AA1158" s="109" t="s">
        <v>5238</v>
      </c>
      <c r="AB1158" s="109" t="s">
        <v>5238</v>
      </c>
      <c r="AC1158" s="109" t="s">
        <v>164</v>
      </c>
      <c r="AD1158" s="109" t="s">
        <v>5239</v>
      </c>
      <c r="AE1158" s="110">
        <v>40</v>
      </c>
    </row>
    <row r="1159" spans="1:31" x14ac:dyDescent="0.25">
      <c r="A1159" s="109">
        <f>1*Táblázat2[[#This Row],[Órarendi igények]]</f>
        <v>695</v>
      </c>
      <c r="B1159" s="109" t="s">
        <v>2018</v>
      </c>
      <c r="C1159" s="109" t="s">
        <v>2265</v>
      </c>
      <c r="D1159" s="109" t="s">
        <v>1591</v>
      </c>
      <c r="E1159" s="109"/>
      <c r="F1159" s="109" t="s">
        <v>5044</v>
      </c>
      <c r="G1159" s="109" t="s">
        <v>2020</v>
      </c>
      <c r="H1159" s="109" t="s">
        <v>1593</v>
      </c>
      <c r="I1159" s="110">
        <v>16</v>
      </c>
      <c r="J1159" s="109" t="s">
        <v>2021</v>
      </c>
      <c r="K1159" s="110">
        <v>0</v>
      </c>
      <c r="L1159" s="109" t="str">
        <f>CONCATENATE(Táblázat2[[#This Row],[Hét típusa]],Táblázat2[[#This Row],[Órarendi információ]])</f>
        <v>H:10:00-12:00(B tanterem I. (Magyar u.) (ÁB-0-3))</v>
      </c>
      <c r="M1159" s="109" t="s">
        <v>1574</v>
      </c>
      <c r="N1159" s="109" t="s">
        <v>1574</v>
      </c>
      <c r="O1159" s="109"/>
      <c r="P1159" s="109"/>
      <c r="Q1159" s="111">
        <v>43984.527685185203</v>
      </c>
      <c r="R1159" s="109" t="s">
        <v>2616</v>
      </c>
      <c r="S1159" s="109" t="s">
        <v>4623</v>
      </c>
      <c r="T1159" s="109" t="s">
        <v>3505</v>
      </c>
      <c r="U1159" s="109" t="s">
        <v>3500</v>
      </c>
      <c r="V1159" s="109" t="s">
        <v>4614</v>
      </c>
      <c r="W1159" s="109" t="s">
        <v>4619</v>
      </c>
      <c r="X1159" s="109"/>
      <c r="Y1159" s="110">
        <v>0</v>
      </c>
      <c r="Z1159" s="109"/>
      <c r="AA1159" s="109" t="s">
        <v>5202</v>
      </c>
      <c r="AB1159" s="109" t="s">
        <v>5202</v>
      </c>
      <c r="AC1159" s="109" t="s">
        <v>166</v>
      </c>
      <c r="AD1159" s="109" t="s">
        <v>5203</v>
      </c>
      <c r="AE1159" s="110">
        <v>96</v>
      </c>
    </row>
    <row r="1160" spans="1:31" x14ac:dyDescent="0.25">
      <c r="A1160" s="109">
        <f>1*Táblázat2[[#This Row],[Órarendi igények]]</f>
        <v>696</v>
      </c>
      <c r="B1160" s="109" t="s">
        <v>2018</v>
      </c>
      <c r="C1160" s="109" t="s">
        <v>2068</v>
      </c>
      <c r="D1160" s="109" t="s">
        <v>1698</v>
      </c>
      <c r="E1160" s="109"/>
      <c r="F1160" s="109" t="s">
        <v>4803</v>
      </c>
      <c r="G1160" s="109" t="s">
        <v>2020</v>
      </c>
      <c r="H1160" s="109" t="s">
        <v>1593</v>
      </c>
      <c r="I1160" s="110">
        <v>16</v>
      </c>
      <c r="J1160" s="109" t="s">
        <v>2021</v>
      </c>
      <c r="K1160" s="110">
        <v>0</v>
      </c>
      <c r="L1160" s="109" t="str">
        <f>CONCATENATE(Táblázat2[[#This Row],[Hét típusa]],Táblázat2[[#This Row],[Órarendi információ]])</f>
        <v>SZE:14:00-16:00(B gyakorló 08. (Kecskeméti u.) (ÁB-2-205))</v>
      </c>
      <c r="M1160" s="109" t="s">
        <v>1574</v>
      </c>
      <c r="N1160" s="109" t="s">
        <v>1574</v>
      </c>
      <c r="O1160" s="109"/>
      <c r="P1160" s="109"/>
      <c r="Q1160" s="111">
        <v>43984.527685185203</v>
      </c>
      <c r="R1160" s="109" t="s">
        <v>3515</v>
      </c>
      <c r="S1160" s="109" t="s">
        <v>4629</v>
      </c>
      <c r="T1160" s="109" t="s">
        <v>3501</v>
      </c>
      <c r="U1160" s="109" t="s">
        <v>4626</v>
      </c>
      <c r="V1160" s="109" t="s">
        <v>4662</v>
      </c>
      <c r="W1160" s="109" t="s">
        <v>4619</v>
      </c>
      <c r="X1160" s="109"/>
      <c r="Y1160" s="110">
        <v>0</v>
      </c>
      <c r="Z1160" s="109"/>
      <c r="AA1160" s="109" t="s">
        <v>5246</v>
      </c>
      <c r="AB1160" s="109" t="s">
        <v>5246</v>
      </c>
      <c r="AC1160" s="109" t="s">
        <v>153</v>
      </c>
      <c r="AD1160" s="109" t="s">
        <v>5247</v>
      </c>
      <c r="AE1160" s="110">
        <v>60</v>
      </c>
    </row>
    <row r="1161" spans="1:31" x14ac:dyDescent="0.25">
      <c r="A1161" s="109">
        <f>1*Táblázat2[[#This Row],[Órarendi igények]]</f>
        <v>697</v>
      </c>
      <c r="B1161" s="109" t="s">
        <v>2018</v>
      </c>
      <c r="C1161" s="109" t="s">
        <v>2881</v>
      </c>
      <c r="D1161" s="109" t="s">
        <v>1571</v>
      </c>
      <c r="E1161" s="109"/>
      <c r="F1161" s="109"/>
      <c r="G1161" s="109" t="s">
        <v>2882</v>
      </c>
      <c r="H1161" s="109" t="s">
        <v>1573</v>
      </c>
      <c r="I1161" s="110">
        <v>666</v>
      </c>
      <c r="J1161" s="109" t="s">
        <v>770</v>
      </c>
      <c r="K1161" s="110">
        <v>0</v>
      </c>
      <c r="L1161" s="109" t="s">
        <v>1574</v>
      </c>
      <c r="M1161" s="109" t="s">
        <v>1574</v>
      </c>
      <c r="N1161" s="109" t="s">
        <v>1574</v>
      </c>
      <c r="O1161" s="109"/>
      <c r="P1161" s="109"/>
      <c r="Q1161" s="111">
        <v>43990.535925925898</v>
      </c>
      <c r="R1161" s="109" t="s">
        <v>2566</v>
      </c>
      <c r="S1161" s="109"/>
      <c r="T1161" s="109"/>
      <c r="U1161" s="109"/>
      <c r="V1161" s="109"/>
      <c r="W1161" s="109"/>
      <c r="X1161" s="109"/>
      <c r="Y1161" s="110">
        <v>0</v>
      </c>
      <c r="Z1161" s="109"/>
      <c r="AA1161" s="109"/>
      <c r="AB1161" s="109"/>
      <c r="AC1161" s="109"/>
      <c r="AD1161" s="109"/>
      <c r="AE1161" s="110"/>
    </row>
    <row r="1162" spans="1:31" x14ac:dyDescent="0.25">
      <c r="A1162" s="109">
        <f>1*Táblázat2[[#This Row],[Órarendi igények]]</f>
        <v>698</v>
      </c>
      <c r="B1162" s="109" t="s">
        <v>2018</v>
      </c>
      <c r="C1162" s="109" t="s">
        <v>2874</v>
      </c>
      <c r="D1162" s="109" t="s">
        <v>1634</v>
      </c>
      <c r="E1162" s="415" t="s">
        <v>82</v>
      </c>
      <c r="F1162" s="109" t="s">
        <v>5344</v>
      </c>
      <c r="G1162" s="109" t="s">
        <v>2875</v>
      </c>
      <c r="H1162" s="109" t="s">
        <v>1593</v>
      </c>
      <c r="I1162" s="110">
        <v>666</v>
      </c>
      <c r="J1162" s="109" t="s">
        <v>2876</v>
      </c>
      <c r="K1162" s="110">
        <v>0</v>
      </c>
      <c r="L1162" s="109" t="str">
        <f>CONCATENATE(Táblázat2[[#This Row],[Hét típusa]],Táblázat2[[#This Row],[Órarendi információ]])</f>
        <v>--P:11:00-12:20(Távolléti oktatás (TÁVOLLÉTI)); SZO:11:00-12:20(Távolléti oktatás (TÁVOLLÉTI)); SZO...</v>
      </c>
      <c r="M1162" s="109" t="s">
        <v>1574</v>
      </c>
      <c r="N1162" s="109" t="s">
        <v>1574</v>
      </c>
      <c r="O1162" s="109"/>
      <c r="P1162" s="109"/>
      <c r="Q1162" s="111">
        <v>43990.5414467593</v>
      </c>
      <c r="R1162" s="109" t="s">
        <v>2877</v>
      </c>
      <c r="S1162" s="109" t="s">
        <v>3828</v>
      </c>
      <c r="T1162" s="109" t="s">
        <v>3554</v>
      </c>
      <c r="U1162" s="109" t="s">
        <v>5169</v>
      </c>
      <c r="V1162" s="109" t="s">
        <v>5149</v>
      </c>
      <c r="W1162" s="109" t="s">
        <v>2421</v>
      </c>
      <c r="X1162" s="109"/>
      <c r="Y1162" s="110">
        <v>0</v>
      </c>
      <c r="Z1162" s="109"/>
      <c r="AA1162" s="109" t="s">
        <v>5190</v>
      </c>
      <c r="AB1162" s="109" t="s">
        <v>5190</v>
      </c>
      <c r="AC1162" s="109" t="s">
        <v>5191</v>
      </c>
      <c r="AD1162" s="109"/>
      <c r="AE1162" s="110"/>
    </row>
    <row r="1163" spans="1:31" x14ac:dyDescent="0.25">
      <c r="A1163" s="109">
        <f>1*Táblázat2[[#This Row],[Órarendi igények]]</f>
        <v>698</v>
      </c>
      <c r="B1163" s="109" t="s">
        <v>2018</v>
      </c>
      <c r="C1163" s="109" t="s">
        <v>2874</v>
      </c>
      <c r="D1163" s="109" t="s">
        <v>1634</v>
      </c>
      <c r="E1163" s="415" t="s">
        <v>82</v>
      </c>
      <c r="F1163" s="109" t="s">
        <v>5344</v>
      </c>
      <c r="G1163" s="109" t="s">
        <v>2875</v>
      </c>
      <c r="H1163" s="109" t="s">
        <v>1593</v>
      </c>
      <c r="I1163" s="110">
        <v>666</v>
      </c>
      <c r="J1163" s="109" t="s">
        <v>2876</v>
      </c>
      <c r="K1163" s="110">
        <v>0</v>
      </c>
      <c r="L1163" s="109" t="str">
        <f>CONCATENATE(Táblázat2[[#This Row],[Hét típusa]],Táblázat2[[#This Row],[Órarendi információ]])</f>
        <v>--P:11:00-12:20(Távolléti oktatás (TÁVOLLÉTI)); SZO:11:00-12:20(Távolléti oktatás (TÁVOLLÉTI)); SZO...</v>
      </c>
      <c r="M1163" s="109" t="s">
        <v>1574</v>
      </c>
      <c r="N1163" s="109" t="s">
        <v>1574</v>
      </c>
      <c r="O1163" s="109"/>
      <c r="P1163" s="109"/>
      <c r="Q1163" s="111">
        <v>43990.5414467593</v>
      </c>
      <c r="R1163" s="109" t="s">
        <v>2877</v>
      </c>
      <c r="S1163" s="109" t="s">
        <v>3503</v>
      </c>
      <c r="T1163" s="109" t="s">
        <v>3554</v>
      </c>
      <c r="U1163" s="109" t="s">
        <v>5169</v>
      </c>
      <c r="V1163" s="109" t="s">
        <v>5149</v>
      </c>
      <c r="W1163" s="109" t="s">
        <v>5168</v>
      </c>
      <c r="X1163" s="109"/>
      <c r="Y1163" s="110">
        <v>0</v>
      </c>
      <c r="Z1163" s="109"/>
      <c r="AA1163" s="109" t="s">
        <v>5190</v>
      </c>
      <c r="AB1163" s="109" t="s">
        <v>5190</v>
      </c>
      <c r="AC1163" s="109" t="s">
        <v>5191</v>
      </c>
      <c r="AD1163" s="109"/>
      <c r="AE1163" s="110"/>
    </row>
    <row r="1164" spans="1:31" x14ac:dyDescent="0.25">
      <c r="A1164" s="109">
        <f>1*Táblázat2[[#This Row],[Órarendi igények]]</f>
        <v>698</v>
      </c>
      <c r="B1164" s="109" t="s">
        <v>2018</v>
      </c>
      <c r="C1164" s="109" t="s">
        <v>2874</v>
      </c>
      <c r="D1164" s="109" t="s">
        <v>1634</v>
      </c>
      <c r="E1164" s="415" t="s">
        <v>82</v>
      </c>
      <c r="F1164" s="109" t="s">
        <v>5344</v>
      </c>
      <c r="G1164" s="109" t="s">
        <v>2875</v>
      </c>
      <c r="H1164" s="109" t="s">
        <v>1593</v>
      </c>
      <c r="I1164" s="110">
        <v>666</v>
      </c>
      <c r="J1164" s="109" t="s">
        <v>2876</v>
      </c>
      <c r="K1164" s="110">
        <v>0</v>
      </c>
      <c r="L1164" s="109" t="str">
        <f>CONCATENATE(Táblázat2[[#This Row],[Hét típusa]],Táblázat2[[#This Row],[Órarendi információ]])</f>
        <v>--P:11:00-12:20(Távolléti oktatás (TÁVOLLÉTI)); SZO:11:00-12:20(Távolléti oktatás (TÁVOLLÉTI)); SZO...</v>
      </c>
      <c r="M1164" s="109" t="s">
        <v>1574</v>
      </c>
      <c r="N1164" s="109" t="s">
        <v>1574</v>
      </c>
      <c r="O1164" s="109"/>
      <c r="P1164" s="109"/>
      <c r="Q1164" s="111">
        <v>43990.5414467593</v>
      </c>
      <c r="R1164" s="109" t="s">
        <v>2877</v>
      </c>
      <c r="S1164" s="109" t="s">
        <v>3828</v>
      </c>
      <c r="T1164" s="109" t="s">
        <v>3554</v>
      </c>
      <c r="U1164" s="109" t="s">
        <v>5169</v>
      </c>
      <c r="V1164" s="109" t="s">
        <v>5149</v>
      </c>
      <c r="W1164" s="109" t="s">
        <v>5168</v>
      </c>
      <c r="X1164" s="109"/>
      <c r="Y1164" s="110">
        <v>0</v>
      </c>
      <c r="Z1164" s="109"/>
      <c r="AA1164" s="109" t="s">
        <v>5190</v>
      </c>
      <c r="AB1164" s="109" t="s">
        <v>5190</v>
      </c>
      <c r="AC1164" s="109" t="s">
        <v>5191</v>
      </c>
      <c r="AD1164" s="109"/>
      <c r="AE1164" s="110"/>
    </row>
    <row r="1165" spans="1:31" x14ac:dyDescent="0.25">
      <c r="A1165" s="109">
        <f>1*Táblázat2[[#This Row],[Órarendi igények]]</f>
        <v>699</v>
      </c>
      <c r="B1165" s="109" t="s">
        <v>2018</v>
      </c>
      <c r="C1165" s="109" t="s">
        <v>2063</v>
      </c>
      <c r="D1165" s="109" t="s">
        <v>1571</v>
      </c>
      <c r="E1165" s="109"/>
      <c r="F1165" s="109"/>
      <c r="G1165" s="109" t="s">
        <v>2064</v>
      </c>
      <c r="H1165" s="109" t="s">
        <v>1573</v>
      </c>
      <c r="I1165" s="110">
        <v>666</v>
      </c>
      <c r="J1165" s="109" t="s">
        <v>768</v>
      </c>
      <c r="K1165" s="110">
        <v>0</v>
      </c>
      <c r="L1165" s="109" t="s">
        <v>1574</v>
      </c>
      <c r="M1165" s="109" t="s">
        <v>1574</v>
      </c>
      <c r="N1165" s="109" t="s">
        <v>1574</v>
      </c>
      <c r="O1165" s="109"/>
      <c r="P1165" s="109"/>
      <c r="Q1165" s="111">
        <v>43984.7270601852</v>
      </c>
      <c r="R1165" s="109" t="s">
        <v>2566</v>
      </c>
      <c r="S1165" s="109"/>
      <c r="T1165" s="109"/>
      <c r="U1165" s="109"/>
      <c r="V1165" s="109"/>
      <c r="W1165" s="109"/>
      <c r="X1165" s="109"/>
      <c r="Y1165" s="110">
        <v>0</v>
      </c>
      <c r="Z1165" s="109"/>
      <c r="AA1165" s="109"/>
      <c r="AB1165" s="109"/>
      <c r="AC1165" s="109"/>
      <c r="AD1165" s="109"/>
      <c r="AE1165" s="110"/>
    </row>
    <row r="1166" spans="1:31" x14ac:dyDescent="0.25">
      <c r="A1166" s="109">
        <f>1*Táblázat2[[#This Row],[Órarendi igények]]</f>
        <v>700</v>
      </c>
      <c r="B1166" s="109" t="s">
        <v>2018</v>
      </c>
      <c r="C1166" s="109" t="s">
        <v>2365</v>
      </c>
      <c r="D1166" s="109" t="s">
        <v>2062</v>
      </c>
      <c r="E1166" s="109"/>
      <c r="F1166" s="109"/>
      <c r="G1166" s="109" t="s">
        <v>2294</v>
      </c>
      <c r="H1166" s="109" t="s">
        <v>1593</v>
      </c>
      <c r="I1166" s="110">
        <v>555</v>
      </c>
      <c r="J1166" s="109" t="s">
        <v>2295</v>
      </c>
      <c r="K1166" s="110">
        <v>0</v>
      </c>
      <c r="L1166" s="109" t="s">
        <v>1574</v>
      </c>
      <c r="M1166" s="109" t="s">
        <v>1574</v>
      </c>
      <c r="N1166" s="109" t="s">
        <v>1574</v>
      </c>
      <c r="O1166" s="109"/>
      <c r="P1166" s="109"/>
      <c r="Q1166" s="111">
        <v>43985.659293981502</v>
      </c>
      <c r="R1166" s="109" t="s">
        <v>2566</v>
      </c>
      <c r="S1166" s="109"/>
      <c r="T1166" s="109"/>
      <c r="U1166" s="109"/>
      <c r="V1166" s="109"/>
      <c r="W1166" s="109"/>
      <c r="X1166" s="109"/>
      <c r="Y1166" s="110">
        <v>0</v>
      </c>
      <c r="Z1166" s="109"/>
      <c r="AA1166" s="109"/>
      <c r="AB1166" s="109"/>
      <c r="AC1166" s="109"/>
      <c r="AD1166" s="109"/>
      <c r="AE1166" s="110"/>
    </row>
    <row r="1167" spans="1:31" x14ac:dyDescent="0.25">
      <c r="A1167" s="109">
        <f>1*Táblázat2[[#This Row],[Órarendi igények]]</f>
        <v>701</v>
      </c>
      <c r="B1167" s="109" t="s">
        <v>2018</v>
      </c>
      <c r="C1167" s="109" t="s">
        <v>2462</v>
      </c>
      <c r="D1167" s="109" t="s">
        <v>1634</v>
      </c>
      <c r="E1167" s="109"/>
      <c r="F1167" s="109" t="s">
        <v>4895</v>
      </c>
      <c r="G1167" s="109" t="s">
        <v>2294</v>
      </c>
      <c r="H1167" s="109" t="s">
        <v>1593</v>
      </c>
      <c r="I1167" s="110">
        <v>18</v>
      </c>
      <c r="J1167" s="109" t="s">
        <v>2295</v>
      </c>
      <c r="K1167" s="110">
        <v>0</v>
      </c>
      <c r="L1167" s="109" t="str">
        <f>CONCATENATE(Táblázat2[[#This Row],[Hét típusa]],Táblázat2[[#This Row],[Órarendi információ]])</f>
        <v>H:12:00-14:00(A tanterem IX. (Grosschmid auditórium) (ÁA-3-305))</v>
      </c>
      <c r="M1167" s="109" t="s">
        <v>1574</v>
      </c>
      <c r="N1167" s="109" t="s">
        <v>1574</v>
      </c>
      <c r="O1167" s="109"/>
      <c r="P1167" s="109"/>
      <c r="Q1167" s="111">
        <v>43985.659942129598</v>
      </c>
      <c r="R1167" s="109" t="s">
        <v>2590</v>
      </c>
      <c r="S1167" s="109" t="s">
        <v>4623</v>
      </c>
      <c r="T1167" s="109" t="s">
        <v>3500</v>
      </c>
      <c r="U1167" s="109" t="s">
        <v>3501</v>
      </c>
      <c r="V1167" s="109" t="s">
        <v>4665</v>
      </c>
      <c r="W1167" s="109" t="s">
        <v>4619</v>
      </c>
      <c r="X1167" s="109"/>
      <c r="Y1167" s="110">
        <v>0</v>
      </c>
      <c r="Z1167" s="109"/>
      <c r="AA1167" s="109" t="s">
        <v>5220</v>
      </c>
      <c r="AB1167" s="109" t="s">
        <v>5220</v>
      </c>
      <c r="AC1167" s="109" t="s">
        <v>141</v>
      </c>
      <c r="AD1167" s="109" t="s">
        <v>5221</v>
      </c>
      <c r="AE1167" s="110">
        <v>400</v>
      </c>
    </row>
    <row r="1168" spans="1:31" x14ac:dyDescent="0.25">
      <c r="A1168" s="109">
        <f>1*Táblázat2[[#This Row],[Órarendi igények]]</f>
        <v>702</v>
      </c>
      <c r="B1168" s="109" t="s">
        <v>2018</v>
      </c>
      <c r="C1168" s="109" t="s">
        <v>2463</v>
      </c>
      <c r="D1168" s="109" t="s">
        <v>1652</v>
      </c>
      <c r="E1168" s="109"/>
      <c r="F1168" s="109" t="s">
        <v>5041</v>
      </c>
      <c r="G1168" s="109" t="s">
        <v>2294</v>
      </c>
      <c r="H1168" s="109" t="s">
        <v>1593</v>
      </c>
      <c r="I1168" s="110">
        <v>18</v>
      </c>
      <c r="J1168" s="109" t="s">
        <v>2295</v>
      </c>
      <c r="K1168" s="110">
        <v>0</v>
      </c>
      <c r="L1168" s="109" t="str">
        <f>CONCATENATE(Táblázat2[[#This Row],[Hét típusa]],Táblázat2[[#This Row],[Órarendi információ]])</f>
        <v>H:10:00-12:00(B gyakorló 04. (Magyar u.) (ÁB-0,5-1))</v>
      </c>
      <c r="M1168" s="109" t="s">
        <v>1574</v>
      </c>
      <c r="N1168" s="109" t="s">
        <v>1574</v>
      </c>
      <c r="O1168" s="109"/>
      <c r="P1168" s="109"/>
      <c r="Q1168" s="111">
        <v>43985.659953703696</v>
      </c>
      <c r="R1168" s="109" t="s">
        <v>2590</v>
      </c>
      <c r="S1168" s="109" t="s">
        <v>4623</v>
      </c>
      <c r="T1168" s="109" t="s">
        <v>3505</v>
      </c>
      <c r="U1168" s="109" t="s">
        <v>3500</v>
      </c>
      <c r="V1168" s="109" t="s">
        <v>4750</v>
      </c>
      <c r="W1168" s="109" t="s">
        <v>4619</v>
      </c>
      <c r="X1168" s="109"/>
      <c r="Y1168" s="110">
        <v>0</v>
      </c>
      <c r="Z1168" s="109"/>
      <c r="AA1168" s="109" t="s">
        <v>5232</v>
      </c>
      <c r="AB1168" s="109" t="s">
        <v>5232</v>
      </c>
      <c r="AC1168" s="109" t="s">
        <v>149</v>
      </c>
      <c r="AD1168" s="109" t="s">
        <v>5233</v>
      </c>
      <c r="AE1168" s="110">
        <v>48</v>
      </c>
    </row>
    <row r="1169" spans="1:31" x14ac:dyDescent="0.25">
      <c r="A1169" s="109">
        <f>1*Táblázat2[[#This Row],[Órarendi igények]]</f>
        <v>703</v>
      </c>
      <c r="B1169" s="109" t="s">
        <v>2018</v>
      </c>
      <c r="C1169" s="109" t="s">
        <v>2293</v>
      </c>
      <c r="D1169" s="109" t="s">
        <v>1664</v>
      </c>
      <c r="E1169" s="109"/>
      <c r="F1169" s="109" t="s">
        <v>4896</v>
      </c>
      <c r="G1169" s="109" t="s">
        <v>2294</v>
      </c>
      <c r="H1169" s="109" t="s">
        <v>1593</v>
      </c>
      <c r="I1169" s="110">
        <v>18</v>
      </c>
      <c r="J1169" s="109" t="s">
        <v>2295</v>
      </c>
      <c r="K1169" s="110">
        <v>0</v>
      </c>
      <c r="L1169" s="109" t="str">
        <f>CONCATENATE(Táblázat2[[#This Row],[Hét típusa]],Táblázat2[[#This Row],[Órarendi információ]])</f>
        <v>CS:14:00-16:00(A gyakorló 14. (Multimédiás tárgyaló) (ÁA-4-603))</v>
      </c>
      <c r="M1169" s="109" t="s">
        <v>1574</v>
      </c>
      <c r="N1169" s="109" t="s">
        <v>1574</v>
      </c>
      <c r="O1169" s="109"/>
      <c r="P1169" s="109"/>
      <c r="Q1169" s="111">
        <v>43985.659953703696</v>
      </c>
      <c r="R1169" s="109" t="s">
        <v>2492</v>
      </c>
      <c r="S1169" s="109" t="s">
        <v>4617</v>
      </c>
      <c r="T1169" s="109" t="s">
        <v>3501</v>
      </c>
      <c r="U1169" s="109" t="s">
        <v>4626</v>
      </c>
      <c r="V1169" s="109" t="s">
        <v>4673</v>
      </c>
      <c r="W1169" s="109" t="s">
        <v>4619</v>
      </c>
      <c r="X1169" s="109"/>
      <c r="Y1169" s="110">
        <v>0</v>
      </c>
      <c r="Z1169" s="109"/>
      <c r="AA1169" s="109" t="s">
        <v>5244</v>
      </c>
      <c r="AB1169" s="109" t="s">
        <v>5244</v>
      </c>
      <c r="AC1169" s="109" t="s">
        <v>123</v>
      </c>
      <c r="AD1169" s="109" t="s">
        <v>5245</v>
      </c>
      <c r="AE1169" s="110">
        <v>48</v>
      </c>
    </row>
    <row r="1170" spans="1:31" x14ac:dyDescent="0.25">
      <c r="A1170" s="109">
        <f>1*Táblázat2[[#This Row],[Órarendi igények]]</f>
        <v>704</v>
      </c>
      <c r="B1170" s="109" t="s">
        <v>2018</v>
      </c>
      <c r="C1170" s="109" t="s">
        <v>2410</v>
      </c>
      <c r="D1170" s="109" t="s">
        <v>1602</v>
      </c>
      <c r="E1170" s="109"/>
      <c r="F1170" s="109" t="s">
        <v>5042</v>
      </c>
      <c r="G1170" s="109" t="s">
        <v>2294</v>
      </c>
      <c r="H1170" s="109" t="s">
        <v>1593</v>
      </c>
      <c r="I1170" s="110">
        <v>18</v>
      </c>
      <c r="J1170" s="109" t="s">
        <v>2295</v>
      </c>
      <c r="K1170" s="110">
        <v>0</v>
      </c>
      <c r="L1170" s="109" t="str">
        <f>CONCATENATE(Táblázat2[[#This Row],[Hét típusa]],Táblázat2[[#This Row],[Órarendi információ]])</f>
        <v>CS:12:00-14:00(B gyakorló 04. (Magyar u.) (ÁB-0,5-1))</v>
      </c>
      <c r="M1170" s="109" t="s">
        <v>1574</v>
      </c>
      <c r="N1170" s="109" t="s">
        <v>1574</v>
      </c>
      <c r="O1170" s="109"/>
      <c r="P1170" s="109"/>
      <c r="Q1170" s="111">
        <v>43985.659953703696</v>
      </c>
      <c r="R1170" s="109" t="s">
        <v>2492</v>
      </c>
      <c r="S1170" s="109" t="s">
        <v>4617</v>
      </c>
      <c r="T1170" s="109" t="s">
        <v>3500</v>
      </c>
      <c r="U1170" s="109" t="s">
        <v>3501</v>
      </c>
      <c r="V1170" s="109" t="s">
        <v>4750</v>
      </c>
      <c r="W1170" s="109" t="s">
        <v>4619</v>
      </c>
      <c r="X1170" s="109"/>
      <c r="Y1170" s="110">
        <v>0</v>
      </c>
      <c r="Z1170" s="109"/>
      <c r="AA1170" s="109" t="s">
        <v>5232</v>
      </c>
      <c r="AB1170" s="109" t="s">
        <v>5232</v>
      </c>
      <c r="AC1170" s="109" t="s">
        <v>149</v>
      </c>
      <c r="AD1170" s="109" t="s">
        <v>5233</v>
      </c>
      <c r="AE1170" s="110">
        <v>48</v>
      </c>
    </row>
    <row r="1171" spans="1:31" x14ac:dyDescent="0.25">
      <c r="A1171" s="109">
        <f>1*Táblázat2[[#This Row],[Órarendi igények]]</f>
        <v>705</v>
      </c>
      <c r="B1171" s="109" t="s">
        <v>2018</v>
      </c>
      <c r="C1171" s="109" t="s">
        <v>2392</v>
      </c>
      <c r="D1171" s="109" t="s">
        <v>1615</v>
      </c>
      <c r="E1171" s="109"/>
      <c r="F1171" s="109" t="s">
        <v>5043</v>
      </c>
      <c r="G1171" s="109" t="s">
        <v>2294</v>
      </c>
      <c r="H1171" s="109" t="s">
        <v>1593</v>
      </c>
      <c r="I1171" s="110">
        <v>18</v>
      </c>
      <c r="J1171" s="109" t="s">
        <v>2295</v>
      </c>
      <c r="K1171" s="110">
        <v>0</v>
      </c>
      <c r="L1171" s="109" t="str">
        <f>CONCATENATE(Táblázat2[[#This Row],[Hét típusa]],Táblázat2[[#This Row],[Órarendi információ]])</f>
        <v>H:10:00-12:00(A gyakorló 15. (könyvtár) (ÁA-0,5-122/a))</v>
      </c>
      <c r="M1171" s="109" t="s">
        <v>1574</v>
      </c>
      <c r="N1171" s="109" t="s">
        <v>1574</v>
      </c>
      <c r="O1171" s="109"/>
      <c r="P1171" s="109"/>
      <c r="Q1171" s="111">
        <v>43985.659953703696</v>
      </c>
      <c r="R1171" s="109" t="s">
        <v>2493</v>
      </c>
      <c r="S1171" s="109" t="s">
        <v>4623</v>
      </c>
      <c r="T1171" s="109" t="s">
        <v>3505</v>
      </c>
      <c r="U1171" s="109" t="s">
        <v>3500</v>
      </c>
      <c r="V1171" s="109" t="s">
        <v>4906</v>
      </c>
      <c r="W1171" s="109" t="s">
        <v>4619</v>
      </c>
      <c r="X1171" s="109"/>
      <c r="Y1171" s="110">
        <v>0</v>
      </c>
      <c r="Z1171" s="109"/>
      <c r="AA1171" s="109" t="s">
        <v>5262</v>
      </c>
      <c r="AB1171" s="109" t="s">
        <v>5262</v>
      </c>
      <c r="AC1171" s="109" t="s">
        <v>5263</v>
      </c>
      <c r="AD1171" s="109" t="s">
        <v>5264</v>
      </c>
      <c r="AE1171" s="110">
        <v>20</v>
      </c>
    </row>
    <row r="1172" spans="1:31" x14ac:dyDescent="0.25">
      <c r="A1172" s="109">
        <f>1*Táblázat2[[#This Row],[Órarendi igények]]</f>
        <v>706</v>
      </c>
      <c r="B1172" s="109" t="s">
        <v>2018</v>
      </c>
      <c r="C1172" s="109" t="s">
        <v>2411</v>
      </c>
      <c r="D1172" s="109" t="s">
        <v>1666</v>
      </c>
      <c r="E1172" s="109"/>
      <c r="F1172" s="109" t="s">
        <v>4846</v>
      </c>
      <c r="G1172" s="109" t="s">
        <v>2294</v>
      </c>
      <c r="H1172" s="109" t="s">
        <v>1593</v>
      </c>
      <c r="I1172" s="110">
        <v>18</v>
      </c>
      <c r="J1172" s="109" t="s">
        <v>2295</v>
      </c>
      <c r="K1172" s="110">
        <v>0</v>
      </c>
      <c r="L1172" s="109" t="str">
        <f>CONCATENATE(Táblázat2[[#This Row],[Hét típusa]],Táblázat2[[#This Row],[Órarendi információ]])</f>
        <v>K:08:00-10:00(A tanterem VIII. (Vécsey auditórium) (ÁA-3,5-503))</v>
      </c>
      <c r="M1172" s="109" t="s">
        <v>1574</v>
      </c>
      <c r="N1172" s="109" t="s">
        <v>1574</v>
      </c>
      <c r="O1172" s="109"/>
      <c r="P1172" s="109"/>
      <c r="Q1172" s="111">
        <v>43985.659953703696</v>
      </c>
      <c r="R1172" s="109" t="s">
        <v>2539</v>
      </c>
      <c r="S1172" s="109" t="s">
        <v>4635</v>
      </c>
      <c r="T1172" s="109" t="s">
        <v>4632</v>
      </c>
      <c r="U1172" s="109" t="s">
        <v>3505</v>
      </c>
      <c r="V1172" s="109" t="s">
        <v>4745</v>
      </c>
      <c r="W1172" s="109" t="s">
        <v>4619</v>
      </c>
      <c r="X1172" s="109"/>
      <c r="Y1172" s="110">
        <v>0</v>
      </c>
      <c r="Z1172" s="109"/>
      <c r="AA1172" s="109" t="s">
        <v>5252</v>
      </c>
      <c r="AB1172" s="109" t="s">
        <v>5252</v>
      </c>
      <c r="AC1172" s="109" t="s">
        <v>145</v>
      </c>
      <c r="AD1172" s="109" t="s">
        <v>5253</v>
      </c>
      <c r="AE1172" s="110">
        <v>480</v>
      </c>
    </row>
    <row r="1173" spans="1:31" x14ac:dyDescent="0.25">
      <c r="A1173" s="109">
        <f>1*Táblázat2[[#This Row],[Órarendi igények]]</f>
        <v>707</v>
      </c>
      <c r="B1173" s="109" t="s">
        <v>2018</v>
      </c>
      <c r="C1173" s="109" t="s">
        <v>2370</v>
      </c>
      <c r="D1173" s="109" t="s">
        <v>1619</v>
      </c>
      <c r="E1173" s="109"/>
      <c r="F1173" s="109" t="s">
        <v>4744</v>
      </c>
      <c r="G1173" s="109" t="s">
        <v>2294</v>
      </c>
      <c r="H1173" s="109" t="s">
        <v>1593</v>
      </c>
      <c r="I1173" s="110">
        <v>18</v>
      </c>
      <c r="J1173" s="109" t="s">
        <v>2295</v>
      </c>
      <c r="K1173" s="110">
        <v>0</v>
      </c>
      <c r="L1173" s="109" t="str">
        <f>CONCATENATE(Táblázat2[[#This Row],[Hét típusa]],Táblázat2[[#This Row],[Órarendi információ]])</f>
        <v>K:10:00-12:00(A tanterem VIII. (Vécsey auditórium) (ÁA-3,5-503))</v>
      </c>
      <c r="M1173" s="109" t="s">
        <v>1574</v>
      </c>
      <c r="N1173" s="109" t="s">
        <v>1574</v>
      </c>
      <c r="O1173" s="109"/>
      <c r="P1173" s="109"/>
      <c r="Q1173" s="111">
        <v>43985.659953703696</v>
      </c>
      <c r="R1173" s="109" t="s">
        <v>2493</v>
      </c>
      <c r="S1173" s="109" t="s">
        <v>4635</v>
      </c>
      <c r="T1173" s="109" t="s">
        <v>3505</v>
      </c>
      <c r="U1173" s="109" t="s">
        <v>3500</v>
      </c>
      <c r="V1173" s="109" t="s">
        <v>4745</v>
      </c>
      <c r="W1173" s="109" t="s">
        <v>4619</v>
      </c>
      <c r="X1173" s="109"/>
      <c r="Y1173" s="110">
        <v>0</v>
      </c>
      <c r="Z1173" s="109"/>
      <c r="AA1173" s="109" t="s">
        <v>5252</v>
      </c>
      <c r="AB1173" s="109" t="s">
        <v>5252</v>
      </c>
      <c r="AC1173" s="109" t="s">
        <v>145</v>
      </c>
      <c r="AD1173" s="109" t="s">
        <v>5253</v>
      </c>
      <c r="AE1173" s="110">
        <v>480</v>
      </c>
    </row>
    <row r="1174" spans="1:31" x14ac:dyDescent="0.25">
      <c r="A1174" s="109">
        <f>1*Táblázat2[[#This Row],[Órarendi igények]]</f>
        <v>708</v>
      </c>
      <c r="B1174" s="109" t="s">
        <v>2018</v>
      </c>
      <c r="C1174" s="109" t="s">
        <v>2412</v>
      </c>
      <c r="D1174" s="109" t="s">
        <v>1621</v>
      </c>
      <c r="E1174" s="109"/>
      <c r="F1174" s="109" t="s">
        <v>4746</v>
      </c>
      <c r="G1174" s="109" t="s">
        <v>2294</v>
      </c>
      <c r="H1174" s="109" t="s">
        <v>1593</v>
      </c>
      <c r="I1174" s="110">
        <v>18</v>
      </c>
      <c r="J1174" s="109" t="s">
        <v>2295</v>
      </c>
      <c r="K1174" s="110">
        <v>0</v>
      </c>
      <c r="L1174" s="109" t="str">
        <f>CONCATENATE(Táblázat2[[#This Row],[Hét típusa]],Táblázat2[[#This Row],[Órarendi információ]])</f>
        <v>K:12:00-14:00(A tanterem VIII. (Vécsey auditórium) (ÁA-3,5-503))</v>
      </c>
      <c r="M1174" s="109" t="s">
        <v>1574</v>
      </c>
      <c r="N1174" s="109" t="s">
        <v>1574</v>
      </c>
      <c r="O1174" s="109"/>
      <c r="P1174" s="109"/>
      <c r="Q1174" s="111">
        <v>43985.659953703696</v>
      </c>
      <c r="R1174" s="109" t="s">
        <v>2493</v>
      </c>
      <c r="S1174" s="109" t="s">
        <v>4635</v>
      </c>
      <c r="T1174" s="109" t="s">
        <v>3500</v>
      </c>
      <c r="U1174" s="109" t="s">
        <v>3501</v>
      </c>
      <c r="V1174" s="109" t="s">
        <v>4745</v>
      </c>
      <c r="W1174" s="109" t="s">
        <v>4619</v>
      </c>
      <c r="X1174" s="109"/>
      <c r="Y1174" s="110">
        <v>0</v>
      </c>
      <c r="Z1174" s="109"/>
      <c r="AA1174" s="109" t="s">
        <v>5252</v>
      </c>
      <c r="AB1174" s="109" t="s">
        <v>5252</v>
      </c>
      <c r="AC1174" s="109" t="s">
        <v>145</v>
      </c>
      <c r="AD1174" s="109" t="s">
        <v>5253</v>
      </c>
      <c r="AE1174" s="110">
        <v>480</v>
      </c>
    </row>
    <row r="1175" spans="1:31" x14ac:dyDescent="0.25">
      <c r="A1175" s="109">
        <f>1*Táblázat2[[#This Row],[Órarendi igények]]</f>
        <v>709</v>
      </c>
      <c r="B1175" s="109" t="s">
        <v>2018</v>
      </c>
      <c r="C1175" s="109" t="s">
        <v>2413</v>
      </c>
      <c r="D1175" s="109" t="s">
        <v>1654</v>
      </c>
      <c r="E1175" s="109"/>
      <c r="F1175" s="109" t="s">
        <v>4941</v>
      </c>
      <c r="G1175" s="109" t="s">
        <v>2294</v>
      </c>
      <c r="H1175" s="109" t="s">
        <v>1593</v>
      </c>
      <c r="I1175" s="110">
        <v>18</v>
      </c>
      <c r="J1175" s="109" t="s">
        <v>2295</v>
      </c>
      <c r="K1175" s="110">
        <v>0</v>
      </c>
      <c r="L1175" s="109" t="str">
        <f>CONCATENATE(Táblázat2[[#This Row],[Hét típusa]],Táblázat2[[#This Row],[Órarendi információ]])</f>
        <v>K:14:00-16:00(A tanterem VIII. (Vécsey auditórium) (ÁA-3,5-503))</v>
      </c>
      <c r="M1175" s="109" t="s">
        <v>1574</v>
      </c>
      <c r="N1175" s="109" t="s">
        <v>1574</v>
      </c>
      <c r="O1175" s="109"/>
      <c r="P1175" s="109"/>
      <c r="Q1175" s="111">
        <v>43985.659953703696</v>
      </c>
      <c r="R1175" s="109" t="s">
        <v>2493</v>
      </c>
      <c r="S1175" s="109" t="s">
        <v>4635</v>
      </c>
      <c r="T1175" s="109" t="s">
        <v>3501</v>
      </c>
      <c r="U1175" s="109" t="s">
        <v>4626</v>
      </c>
      <c r="V1175" s="109" t="s">
        <v>4745</v>
      </c>
      <c r="W1175" s="109" t="s">
        <v>4619</v>
      </c>
      <c r="X1175" s="109"/>
      <c r="Y1175" s="110">
        <v>0</v>
      </c>
      <c r="Z1175" s="109"/>
      <c r="AA1175" s="109" t="s">
        <v>5252</v>
      </c>
      <c r="AB1175" s="109" t="s">
        <v>5252</v>
      </c>
      <c r="AC1175" s="109" t="s">
        <v>145</v>
      </c>
      <c r="AD1175" s="109" t="s">
        <v>5253</v>
      </c>
      <c r="AE1175" s="110">
        <v>480</v>
      </c>
    </row>
    <row r="1176" spans="1:31" x14ac:dyDescent="0.25">
      <c r="A1176" s="109">
        <f>1*Táblázat2[[#This Row],[Órarendi igények]]</f>
        <v>710</v>
      </c>
      <c r="B1176" s="109" t="s">
        <v>2018</v>
      </c>
      <c r="C1176" s="109" t="s">
        <v>2331</v>
      </c>
      <c r="D1176" s="109" t="s">
        <v>1661</v>
      </c>
      <c r="E1176" s="109"/>
      <c r="F1176" s="109" t="s">
        <v>4747</v>
      </c>
      <c r="G1176" s="109" t="s">
        <v>2294</v>
      </c>
      <c r="H1176" s="109" t="s">
        <v>1593</v>
      </c>
      <c r="I1176" s="110">
        <v>18</v>
      </c>
      <c r="J1176" s="109" t="s">
        <v>2295</v>
      </c>
      <c r="K1176" s="110">
        <v>0</v>
      </c>
      <c r="L1176" s="109" t="str">
        <f>CONCATENATE(Táblázat2[[#This Row],[Hét típusa]],Táblázat2[[#This Row],[Órarendi információ]])</f>
        <v>K:16:00-18:00(B gyakorló 14. (Kecskeméti u.) (ÁB-3-307))</v>
      </c>
      <c r="M1176" s="109" t="s">
        <v>1574</v>
      </c>
      <c r="N1176" s="109" t="s">
        <v>1574</v>
      </c>
      <c r="O1176" s="109"/>
      <c r="P1176" s="109"/>
      <c r="Q1176" s="111">
        <v>43985.659965277802</v>
      </c>
      <c r="R1176" s="109" t="s">
        <v>2493</v>
      </c>
      <c r="S1176" s="109" t="s">
        <v>4635</v>
      </c>
      <c r="T1176" s="109" t="s">
        <v>4626</v>
      </c>
      <c r="U1176" s="109" t="s">
        <v>3502</v>
      </c>
      <c r="V1176" s="109" t="s">
        <v>4678</v>
      </c>
      <c r="W1176" s="109" t="s">
        <v>4619</v>
      </c>
      <c r="X1176" s="109"/>
      <c r="Y1176" s="110">
        <v>0</v>
      </c>
      <c r="Z1176" s="109"/>
      <c r="AA1176" s="109" t="s">
        <v>5240</v>
      </c>
      <c r="AB1176" s="109" t="s">
        <v>5240</v>
      </c>
      <c r="AC1176" s="109" t="s">
        <v>159</v>
      </c>
      <c r="AD1176" s="109" t="s">
        <v>5241</v>
      </c>
      <c r="AE1176" s="110">
        <v>40</v>
      </c>
    </row>
    <row r="1177" spans="1:31" x14ac:dyDescent="0.25">
      <c r="A1177" s="109">
        <f>1*Táblázat2[[#This Row],[Órarendi igények]]</f>
        <v>711</v>
      </c>
      <c r="B1177" s="109" t="s">
        <v>2018</v>
      </c>
      <c r="C1177" s="109" t="s">
        <v>2414</v>
      </c>
      <c r="D1177" s="109" t="s">
        <v>1606</v>
      </c>
      <c r="E1177" s="109"/>
      <c r="F1177" s="109" t="s">
        <v>4942</v>
      </c>
      <c r="G1177" s="109" t="s">
        <v>2294</v>
      </c>
      <c r="H1177" s="109" t="s">
        <v>1593</v>
      </c>
      <c r="I1177" s="110">
        <v>18</v>
      </c>
      <c r="J1177" s="109" t="s">
        <v>2295</v>
      </c>
      <c r="K1177" s="110">
        <v>0</v>
      </c>
      <c r="L1177" s="109" t="str">
        <f>CONCATENATE(Táblázat2[[#This Row],[Hét típusa]],Táblázat2[[#This Row],[Órarendi információ]])</f>
        <v>SZE:14:00-16:00(A gyakorló 07. (ÁA-1-125))</v>
      </c>
      <c r="M1177" s="109" t="s">
        <v>1574</v>
      </c>
      <c r="N1177" s="109" t="s">
        <v>1574</v>
      </c>
      <c r="O1177" s="109"/>
      <c r="P1177" s="109"/>
      <c r="Q1177" s="111">
        <v>43985.659988425898</v>
      </c>
      <c r="R1177" s="109" t="s">
        <v>2491</v>
      </c>
      <c r="S1177" s="109" t="s">
        <v>4629</v>
      </c>
      <c r="T1177" s="109" t="s">
        <v>3501</v>
      </c>
      <c r="U1177" s="109" t="s">
        <v>4626</v>
      </c>
      <c r="V1177" s="109" t="s">
        <v>3539</v>
      </c>
      <c r="W1177" s="109" t="s">
        <v>4619</v>
      </c>
      <c r="X1177" s="109"/>
      <c r="Y1177" s="110">
        <v>0</v>
      </c>
      <c r="Z1177" s="109"/>
      <c r="AA1177" s="109" t="s">
        <v>5228</v>
      </c>
      <c r="AB1177" s="109" t="s">
        <v>5228</v>
      </c>
      <c r="AC1177" s="109" t="s">
        <v>116</v>
      </c>
      <c r="AD1177" s="109" t="s">
        <v>5229</v>
      </c>
      <c r="AE1177" s="110">
        <v>60</v>
      </c>
    </row>
    <row r="1178" spans="1:31" x14ac:dyDescent="0.25">
      <c r="A1178" s="109">
        <f>1*Táblázat2[[#This Row],[Órarendi igények]]</f>
        <v>712</v>
      </c>
      <c r="B1178" s="109" t="s">
        <v>2018</v>
      </c>
      <c r="C1178" s="109" t="s">
        <v>2464</v>
      </c>
      <c r="D1178" s="109" t="s">
        <v>1656</v>
      </c>
      <c r="E1178" s="415"/>
      <c r="F1178" s="109" t="s">
        <v>4682</v>
      </c>
      <c r="G1178" s="109" t="s">
        <v>2294</v>
      </c>
      <c r="H1178" s="109" t="s">
        <v>1593</v>
      </c>
      <c r="I1178" s="110">
        <v>18</v>
      </c>
      <c r="J1178" s="109" t="s">
        <v>2295</v>
      </c>
      <c r="K1178" s="110">
        <v>0</v>
      </c>
      <c r="L1178" s="109" t="str">
        <f>CONCATENATE(Táblázat2[[#This Row],[Hét típusa]],Táblázat2[[#This Row],[Órarendi információ]])</f>
        <v>SZE:16:00-18:00(A gyakorló 07. (ÁA-1-125))</v>
      </c>
      <c r="M1178" s="109" t="s">
        <v>1574</v>
      </c>
      <c r="N1178" s="109" t="s">
        <v>1574</v>
      </c>
      <c r="O1178" s="109"/>
      <c r="P1178" s="109"/>
      <c r="Q1178" s="111">
        <v>43985.66</v>
      </c>
      <c r="R1178" s="109" t="s">
        <v>2491</v>
      </c>
      <c r="S1178" s="109" t="s">
        <v>4629</v>
      </c>
      <c r="T1178" s="109" t="s">
        <v>4626</v>
      </c>
      <c r="U1178" s="109" t="s">
        <v>3502</v>
      </c>
      <c r="V1178" s="109" t="s">
        <v>3539</v>
      </c>
      <c r="W1178" s="109" t="s">
        <v>4619</v>
      </c>
      <c r="X1178" s="109"/>
      <c r="Y1178" s="110">
        <v>0</v>
      </c>
      <c r="Z1178" s="109"/>
      <c r="AA1178" s="109" t="s">
        <v>5228</v>
      </c>
      <c r="AB1178" s="109" t="s">
        <v>5228</v>
      </c>
      <c r="AC1178" s="109" t="s">
        <v>116</v>
      </c>
      <c r="AD1178" s="109" t="s">
        <v>5229</v>
      </c>
      <c r="AE1178" s="110">
        <v>60</v>
      </c>
    </row>
    <row r="1179" spans="1:31" x14ac:dyDescent="0.25">
      <c r="A1179" s="109">
        <f>1*Táblázat2[[#This Row],[Órarendi igények]]</f>
        <v>713</v>
      </c>
      <c r="B1179" s="109" t="s">
        <v>2018</v>
      </c>
      <c r="C1179" s="109" t="s">
        <v>2371</v>
      </c>
      <c r="D1179" s="109" t="s">
        <v>1636</v>
      </c>
      <c r="E1179" s="109"/>
      <c r="F1179" s="109" t="s">
        <v>4943</v>
      </c>
      <c r="G1179" s="109" t="s">
        <v>2294</v>
      </c>
      <c r="H1179" s="109" t="s">
        <v>1593</v>
      </c>
      <c r="I1179" s="110">
        <v>18</v>
      </c>
      <c r="J1179" s="109" t="s">
        <v>2295</v>
      </c>
      <c r="K1179" s="110">
        <v>0</v>
      </c>
      <c r="L1179" s="109" t="str">
        <f>CONCATENATE(Táblázat2[[#This Row],[Hét típusa]],Táblázat2[[#This Row],[Órarendi információ]])</f>
        <v>SZE:18:00-20:00(A tanterem II. (Dósa auditórium) (ÁA-1-109))</v>
      </c>
      <c r="M1179" s="109" t="s">
        <v>1574</v>
      </c>
      <c r="N1179" s="109" t="s">
        <v>1574</v>
      </c>
      <c r="O1179" s="109"/>
      <c r="P1179" s="109"/>
      <c r="Q1179" s="111">
        <v>43985.660011574102</v>
      </c>
      <c r="R1179" s="109" t="s">
        <v>2494</v>
      </c>
      <c r="S1179" s="109" t="s">
        <v>4629</v>
      </c>
      <c r="T1179" s="109" t="s">
        <v>3502</v>
      </c>
      <c r="U1179" s="109" t="s">
        <v>4639</v>
      </c>
      <c r="V1179" s="109" t="s">
        <v>3597</v>
      </c>
      <c r="W1179" s="109" t="s">
        <v>4619</v>
      </c>
      <c r="X1179" s="109"/>
      <c r="Y1179" s="110">
        <v>0</v>
      </c>
      <c r="Z1179" s="109"/>
      <c r="AA1179" s="109" t="s">
        <v>5198</v>
      </c>
      <c r="AB1179" s="109" t="s">
        <v>5198</v>
      </c>
      <c r="AC1179" s="109" t="s">
        <v>138</v>
      </c>
      <c r="AD1179" s="109" t="s">
        <v>5199</v>
      </c>
      <c r="AE1179" s="110">
        <v>200</v>
      </c>
    </row>
    <row r="1180" spans="1:31" x14ac:dyDescent="0.25">
      <c r="A1180" s="109">
        <f>1*Táblázat2[[#This Row],[Órarendi igények]]</f>
        <v>714</v>
      </c>
      <c r="B1180" s="109" t="s">
        <v>2018</v>
      </c>
      <c r="C1180" s="109" t="s">
        <v>2465</v>
      </c>
      <c r="D1180" s="109" t="s">
        <v>1717</v>
      </c>
      <c r="E1180" s="109"/>
      <c r="F1180" s="109" t="s">
        <v>4898</v>
      </c>
      <c r="G1180" s="109" t="s">
        <v>2294</v>
      </c>
      <c r="H1180" s="109" t="s">
        <v>1593</v>
      </c>
      <c r="I1180" s="110">
        <v>18</v>
      </c>
      <c r="J1180" s="109" t="s">
        <v>2295</v>
      </c>
      <c r="K1180" s="110">
        <v>0</v>
      </c>
      <c r="L1180" s="109" t="str">
        <f>CONCATENATE(Táblázat2[[#This Row],[Hét típusa]],Táblázat2[[#This Row],[Órarendi információ]])</f>
        <v>SZE:16:00-18:00(B gyakorló 02. (Kecskeméti u.) (ÁB-0-2))</v>
      </c>
      <c r="M1180" s="109" t="s">
        <v>1574</v>
      </c>
      <c r="N1180" s="109" t="s">
        <v>1574</v>
      </c>
      <c r="O1180" s="109"/>
      <c r="P1180" s="109"/>
      <c r="Q1180" s="111">
        <v>43985.660023148099</v>
      </c>
      <c r="R1180" s="109" t="s">
        <v>2494</v>
      </c>
      <c r="S1180" s="109" t="s">
        <v>4629</v>
      </c>
      <c r="T1180" s="109" t="s">
        <v>4626</v>
      </c>
      <c r="U1180" s="109" t="s">
        <v>3502</v>
      </c>
      <c r="V1180" s="109" t="s">
        <v>4624</v>
      </c>
      <c r="W1180" s="109" t="s">
        <v>4619</v>
      </c>
      <c r="X1180" s="109"/>
      <c r="Y1180" s="110">
        <v>0</v>
      </c>
      <c r="Z1180" s="109"/>
      <c r="AA1180" s="109" t="s">
        <v>5234</v>
      </c>
      <c r="AB1180" s="109" t="s">
        <v>5234</v>
      </c>
      <c r="AC1180" s="109" t="s">
        <v>147</v>
      </c>
      <c r="AD1180" s="109" t="s">
        <v>5235</v>
      </c>
      <c r="AE1180" s="110">
        <v>40</v>
      </c>
    </row>
    <row r="1181" spans="1:31" x14ac:dyDescent="0.25">
      <c r="A1181" s="109">
        <f>1*Táblázat2[[#This Row],[Órarendi igények]]</f>
        <v>715</v>
      </c>
      <c r="B1181" s="109" t="s">
        <v>2018</v>
      </c>
      <c r="C1181" s="109" t="s">
        <v>2415</v>
      </c>
      <c r="D1181" s="109" t="s">
        <v>1610</v>
      </c>
      <c r="E1181" s="415"/>
      <c r="F1181" s="109" t="s">
        <v>4848</v>
      </c>
      <c r="G1181" s="109" t="s">
        <v>2294</v>
      </c>
      <c r="H1181" s="109" t="s">
        <v>1593</v>
      </c>
      <c r="I1181" s="110">
        <v>18</v>
      </c>
      <c r="J1181" s="109" t="s">
        <v>2295</v>
      </c>
      <c r="K1181" s="110">
        <v>0</v>
      </c>
      <c r="L1181" s="109" t="str">
        <f>CONCATENATE(Táblázat2[[#This Row],[Hét típusa]],Táblázat2[[#This Row],[Órarendi információ]])</f>
        <v>CS:14:00-16:00(A tanterem IX. (Grosschmid auditórium) (ÁA-3-305))</v>
      </c>
      <c r="M1181" s="109" t="s">
        <v>1574</v>
      </c>
      <c r="N1181" s="109" t="s">
        <v>1574</v>
      </c>
      <c r="O1181" s="109"/>
      <c r="P1181" s="109"/>
      <c r="Q1181" s="111">
        <v>43985.660034722197</v>
      </c>
      <c r="R1181" s="109" t="s">
        <v>2495</v>
      </c>
      <c r="S1181" s="109" t="s">
        <v>4617</v>
      </c>
      <c r="T1181" s="109" t="s">
        <v>3501</v>
      </c>
      <c r="U1181" s="109" t="s">
        <v>4626</v>
      </c>
      <c r="V1181" s="109" t="s">
        <v>4665</v>
      </c>
      <c r="W1181" s="109" t="s">
        <v>4619</v>
      </c>
      <c r="X1181" s="109"/>
      <c r="Y1181" s="110">
        <v>0</v>
      </c>
      <c r="Z1181" s="109"/>
      <c r="AA1181" s="109" t="s">
        <v>5220</v>
      </c>
      <c r="AB1181" s="109" t="s">
        <v>5220</v>
      </c>
      <c r="AC1181" s="109" t="s">
        <v>141</v>
      </c>
      <c r="AD1181" s="109" t="s">
        <v>5221</v>
      </c>
      <c r="AE1181" s="110">
        <v>400</v>
      </c>
    </row>
    <row r="1182" spans="1:31" x14ac:dyDescent="0.25">
      <c r="A1182" s="109">
        <f>1*Táblázat2[[#This Row],[Órarendi igények]]</f>
        <v>716</v>
      </c>
      <c r="B1182" s="109" t="s">
        <v>2018</v>
      </c>
      <c r="C1182" s="109" t="s">
        <v>2332</v>
      </c>
      <c r="D1182" s="109" t="s">
        <v>1595</v>
      </c>
      <c r="E1182" s="109"/>
      <c r="F1182" s="109" t="s">
        <v>4683</v>
      </c>
      <c r="G1182" s="109" t="s">
        <v>2294</v>
      </c>
      <c r="H1182" s="109" t="s">
        <v>1593</v>
      </c>
      <c r="I1182" s="110">
        <v>18</v>
      </c>
      <c r="J1182" s="109" t="s">
        <v>2295</v>
      </c>
      <c r="K1182" s="110">
        <v>0</v>
      </c>
      <c r="L1182" s="109" t="str">
        <f>CONCATENATE(Táblázat2[[#This Row],[Hét típusa]],Táblázat2[[#This Row],[Órarendi információ]])</f>
        <v>K:08:00-10:00(A gyakorló 07. (ÁA-1-125))</v>
      </c>
      <c r="M1182" s="109" t="s">
        <v>1574</v>
      </c>
      <c r="N1182" s="109" t="s">
        <v>1574</v>
      </c>
      <c r="O1182" s="109"/>
      <c r="P1182" s="109"/>
      <c r="Q1182" s="111">
        <v>43985.660034722197</v>
      </c>
      <c r="R1182" s="109" t="s">
        <v>2617</v>
      </c>
      <c r="S1182" s="109" t="s">
        <v>4635</v>
      </c>
      <c r="T1182" s="109" t="s">
        <v>4632</v>
      </c>
      <c r="U1182" s="109" t="s">
        <v>3505</v>
      </c>
      <c r="V1182" s="109" t="s">
        <v>3539</v>
      </c>
      <c r="W1182" s="109" t="s">
        <v>4619</v>
      </c>
      <c r="X1182" s="109"/>
      <c r="Y1182" s="110">
        <v>0</v>
      </c>
      <c r="Z1182" s="109"/>
      <c r="AA1182" s="109" t="s">
        <v>5228</v>
      </c>
      <c r="AB1182" s="109" t="s">
        <v>5228</v>
      </c>
      <c r="AC1182" s="109" t="s">
        <v>116</v>
      </c>
      <c r="AD1182" s="109" t="s">
        <v>5229</v>
      </c>
      <c r="AE1182" s="110">
        <v>60</v>
      </c>
    </row>
    <row r="1183" spans="1:31" x14ac:dyDescent="0.25">
      <c r="A1183" s="109">
        <f>1*Táblázat2[[#This Row],[Órarendi igények]]</f>
        <v>717</v>
      </c>
      <c r="B1183" s="109" t="s">
        <v>2018</v>
      </c>
      <c r="C1183" s="109" t="s">
        <v>2372</v>
      </c>
      <c r="D1183" s="109" t="s">
        <v>1728</v>
      </c>
      <c r="E1183" s="109"/>
      <c r="F1183" s="109" t="s">
        <v>4849</v>
      </c>
      <c r="G1183" s="109" t="s">
        <v>2294</v>
      </c>
      <c r="H1183" s="109" t="s">
        <v>1593</v>
      </c>
      <c r="I1183" s="110">
        <v>18</v>
      </c>
      <c r="J1183" s="109" t="s">
        <v>2295</v>
      </c>
      <c r="K1183" s="110">
        <v>0</v>
      </c>
      <c r="L1183" s="109" t="str">
        <f>CONCATENATE(Táblázat2[[#This Row],[Hét típusa]],Táblázat2[[#This Row],[Órarendi információ]])</f>
        <v>H:14:00-16:00(B tanterem I. (Magyar u.) (ÁB-0-3))</v>
      </c>
      <c r="M1183" s="109" t="s">
        <v>1574</v>
      </c>
      <c r="N1183" s="109" t="s">
        <v>1574</v>
      </c>
      <c r="O1183" s="109"/>
      <c r="P1183" s="109"/>
      <c r="Q1183" s="111">
        <v>43985.660034722197</v>
      </c>
      <c r="R1183" s="109" t="s">
        <v>2661</v>
      </c>
      <c r="S1183" s="109" t="s">
        <v>4623</v>
      </c>
      <c r="T1183" s="109" t="s">
        <v>3501</v>
      </c>
      <c r="U1183" s="109" t="s">
        <v>4626</v>
      </c>
      <c r="V1183" s="109" t="s">
        <v>4614</v>
      </c>
      <c r="W1183" s="109" t="s">
        <v>4619</v>
      </c>
      <c r="X1183" s="109"/>
      <c r="Y1183" s="110">
        <v>0</v>
      </c>
      <c r="Z1183" s="109"/>
      <c r="AA1183" s="109" t="s">
        <v>5202</v>
      </c>
      <c r="AB1183" s="109" t="s">
        <v>5202</v>
      </c>
      <c r="AC1183" s="109" t="s">
        <v>166</v>
      </c>
      <c r="AD1183" s="109" t="s">
        <v>5203</v>
      </c>
      <c r="AE1183" s="110">
        <v>96</v>
      </c>
    </row>
    <row r="1184" spans="1:31" x14ac:dyDescent="0.25">
      <c r="A1184" s="109">
        <f>1*Táblázat2[[#This Row],[Órarendi igények]]</f>
        <v>718</v>
      </c>
      <c r="B1184" s="109" t="s">
        <v>2018</v>
      </c>
      <c r="C1184" s="109" t="s">
        <v>2416</v>
      </c>
      <c r="D1184" s="109" t="s">
        <v>1591</v>
      </c>
      <c r="E1184" s="109"/>
      <c r="F1184" s="109" t="s">
        <v>4989</v>
      </c>
      <c r="G1184" s="109" t="s">
        <v>2294</v>
      </c>
      <c r="H1184" s="109" t="s">
        <v>1593</v>
      </c>
      <c r="I1184" s="110">
        <v>18</v>
      </c>
      <c r="J1184" s="109" t="s">
        <v>2295</v>
      </c>
      <c r="K1184" s="110">
        <v>0</v>
      </c>
      <c r="L1184" s="109" t="str">
        <f>CONCATENATE(Táblázat2[[#This Row],[Hét típusa]],Táblázat2[[#This Row],[Órarendi információ]])</f>
        <v>CS:08:00-10:00(B gyakorló 19. (Magyar u.) (ÁB-2,5-321))</v>
      </c>
      <c r="M1184" s="109" t="s">
        <v>1574</v>
      </c>
      <c r="N1184" s="109" t="s">
        <v>1574</v>
      </c>
      <c r="O1184" s="109"/>
      <c r="P1184" s="109"/>
      <c r="Q1184" s="111">
        <v>43985.660034722197</v>
      </c>
      <c r="R1184" s="109" t="s">
        <v>2491</v>
      </c>
      <c r="S1184" s="109" t="s">
        <v>4617</v>
      </c>
      <c r="T1184" s="109" t="s">
        <v>4632</v>
      </c>
      <c r="U1184" s="109" t="s">
        <v>3505</v>
      </c>
      <c r="V1184" s="109" t="s">
        <v>4647</v>
      </c>
      <c r="W1184" s="109" t="s">
        <v>4619</v>
      </c>
      <c r="X1184" s="109"/>
      <c r="Y1184" s="110">
        <v>0</v>
      </c>
      <c r="Z1184" s="109"/>
      <c r="AA1184" s="109" t="s">
        <v>5238</v>
      </c>
      <c r="AB1184" s="109" t="s">
        <v>5238</v>
      </c>
      <c r="AC1184" s="109" t="s">
        <v>164</v>
      </c>
      <c r="AD1184" s="109" t="s">
        <v>5239</v>
      </c>
      <c r="AE1184" s="110">
        <v>40</v>
      </c>
    </row>
    <row r="1185" spans="1:31" x14ac:dyDescent="0.25">
      <c r="A1185" s="109">
        <f>1*Táblázat2[[#This Row],[Órarendi igények]]</f>
        <v>719</v>
      </c>
      <c r="B1185" s="109" t="s">
        <v>2018</v>
      </c>
      <c r="C1185" s="109" t="s">
        <v>2417</v>
      </c>
      <c r="D1185" s="109" t="s">
        <v>1698</v>
      </c>
      <c r="E1185" s="109"/>
      <c r="F1185" s="109" t="s">
        <v>4748</v>
      </c>
      <c r="G1185" s="109" t="s">
        <v>2294</v>
      </c>
      <c r="H1185" s="109" t="s">
        <v>1593</v>
      </c>
      <c r="I1185" s="110">
        <v>18</v>
      </c>
      <c r="J1185" s="109" t="s">
        <v>2295</v>
      </c>
      <c r="K1185" s="110">
        <v>0</v>
      </c>
      <c r="L1185" s="109" t="str">
        <f>CONCATENATE(Táblázat2[[#This Row],[Hét típusa]],Táblázat2[[#This Row],[Órarendi információ]])</f>
        <v>SZE:16:00-18:00(B gyakorló 08. (Kecskeméti u.) (ÁB-2-205))</v>
      </c>
      <c r="M1185" s="109" t="s">
        <v>1574</v>
      </c>
      <c r="N1185" s="109" t="s">
        <v>1574</v>
      </c>
      <c r="O1185" s="109"/>
      <c r="P1185" s="109"/>
      <c r="Q1185" s="111">
        <v>43985.660034722197</v>
      </c>
      <c r="R1185" s="109" t="s">
        <v>2492</v>
      </c>
      <c r="S1185" s="109" t="s">
        <v>4629</v>
      </c>
      <c r="T1185" s="109" t="s">
        <v>4626</v>
      </c>
      <c r="U1185" s="109" t="s">
        <v>3502</v>
      </c>
      <c r="V1185" s="109" t="s">
        <v>4662</v>
      </c>
      <c r="W1185" s="109" t="s">
        <v>4619</v>
      </c>
      <c r="X1185" s="109"/>
      <c r="Y1185" s="110">
        <v>0</v>
      </c>
      <c r="Z1185" s="109"/>
      <c r="AA1185" s="109" t="s">
        <v>5246</v>
      </c>
      <c r="AB1185" s="109" t="s">
        <v>5246</v>
      </c>
      <c r="AC1185" s="109" t="s">
        <v>153</v>
      </c>
      <c r="AD1185" s="109" t="s">
        <v>5247</v>
      </c>
      <c r="AE1185" s="110">
        <v>60</v>
      </c>
    </row>
    <row r="1186" spans="1:31" x14ac:dyDescent="0.25">
      <c r="A1186" s="109">
        <f>1*Táblázat2[[#This Row],[Órarendi igények]]</f>
        <v>720</v>
      </c>
      <c r="B1186" s="109" t="s">
        <v>2018</v>
      </c>
      <c r="C1186" s="109" t="s">
        <v>2296</v>
      </c>
      <c r="D1186" s="109" t="s">
        <v>1669</v>
      </c>
      <c r="E1186" s="109"/>
      <c r="F1186" s="109" t="s">
        <v>4684</v>
      </c>
      <c r="G1186" s="109" t="s">
        <v>2294</v>
      </c>
      <c r="H1186" s="109" t="s">
        <v>1593</v>
      </c>
      <c r="I1186" s="110">
        <v>18</v>
      </c>
      <c r="J1186" s="109" t="s">
        <v>2295</v>
      </c>
      <c r="K1186" s="110">
        <v>0</v>
      </c>
      <c r="L1186" s="109" t="str">
        <f>CONCATENATE(Táblázat2[[#This Row],[Hét típusa]],Táblázat2[[#This Row],[Órarendi információ]])</f>
        <v>SZE:18:00-20:00(B tanterem I. (Magyar u.) (ÁB-0-3))</v>
      </c>
      <c r="M1186" s="109" t="s">
        <v>1574</v>
      </c>
      <c r="N1186" s="109" t="s">
        <v>1574</v>
      </c>
      <c r="O1186" s="109"/>
      <c r="P1186" s="109"/>
      <c r="Q1186" s="111">
        <v>43985.660034722197</v>
      </c>
      <c r="R1186" s="109" t="s">
        <v>1440</v>
      </c>
      <c r="S1186" s="109" t="s">
        <v>4629</v>
      </c>
      <c r="T1186" s="109" t="s">
        <v>3502</v>
      </c>
      <c r="U1186" s="109" t="s">
        <v>4639</v>
      </c>
      <c r="V1186" s="109" t="s">
        <v>4614</v>
      </c>
      <c r="W1186" s="109" t="s">
        <v>4619</v>
      </c>
      <c r="X1186" s="109"/>
      <c r="Y1186" s="110">
        <v>0</v>
      </c>
      <c r="Z1186" s="109"/>
      <c r="AA1186" s="109" t="s">
        <v>5202</v>
      </c>
      <c r="AB1186" s="109" t="s">
        <v>5202</v>
      </c>
      <c r="AC1186" s="109" t="s">
        <v>166</v>
      </c>
      <c r="AD1186" s="109" t="s">
        <v>5203</v>
      </c>
      <c r="AE1186" s="110">
        <v>96</v>
      </c>
    </row>
    <row r="1187" spans="1:31" x14ac:dyDescent="0.25">
      <c r="A1187" s="109">
        <f>1*Táblázat2[[#This Row],[Órarendi igények]]</f>
        <v>721</v>
      </c>
      <c r="B1187" s="109" t="s">
        <v>2018</v>
      </c>
      <c r="C1187" s="109" t="s">
        <v>2333</v>
      </c>
      <c r="D1187" s="109" t="s">
        <v>2277</v>
      </c>
      <c r="E1187" s="109"/>
      <c r="F1187" s="109" t="s">
        <v>4899</v>
      </c>
      <c r="G1187" s="109" t="s">
        <v>2294</v>
      </c>
      <c r="H1187" s="109" t="s">
        <v>1593</v>
      </c>
      <c r="I1187" s="110">
        <v>18</v>
      </c>
      <c r="J1187" s="109" t="s">
        <v>2295</v>
      </c>
      <c r="K1187" s="110">
        <v>0</v>
      </c>
      <c r="L1187" s="109" t="str">
        <f>CONCATENATE(Táblázat2[[#This Row],[Hét típusa]],Táblázat2[[#This Row],[Órarendi információ]])</f>
        <v>P:14:00-16:00(A tanterem II. (Dósa auditórium) (ÁA-1-109))</v>
      </c>
      <c r="M1187" s="109" t="s">
        <v>1574</v>
      </c>
      <c r="N1187" s="109" t="s">
        <v>1574</v>
      </c>
      <c r="O1187" s="109"/>
      <c r="P1187" s="109"/>
      <c r="Q1187" s="111">
        <v>43985.660034722197</v>
      </c>
      <c r="R1187" s="109" t="s">
        <v>2662</v>
      </c>
      <c r="S1187" s="109" t="s">
        <v>3503</v>
      </c>
      <c r="T1187" s="109" t="s">
        <v>3501</v>
      </c>
      <c r="U1187" s="109" t="s">
        <v>4626</v>
      </c>
      <c r="V1187" s="109" t="s">
        <v>3597</v>
      </c>
      <c r="W1187" s="109" t="s">
        <v>4619</v>
      </c>
      <c r="X1187" s="109"/>
      <c r="Y1187" s="110">
        <v>0</v>
      </c>
      <c r="Z1187" s="109"/>
      <c r="AA1187" s="109" t="s">
        <v>5198</v>
      </c>
      <c r="AB1187" s="109" t="s">
        <v>5198</v>
      </c>
      <c r="AC1187" s="109" t="s">
        <v>138</v>
      </c>
      <c r="AD1187" s="109" t="s">
        <v>5199</v>
      </c>
      <c r="AE1187" s="110">
        <v>200</v>
      </c>
    </row>
    <row r="1188" spans="1:31" x14ac:dyDescent="0.25">
      <c r="A1188" s="109">
        <f>1*Táblázat2[[#This Row],[Órarendi igények]]</f>
        <v>722</v>
      </c>
      <c r="B1188" s="109" t="s">
        <v>2477</v>
      </c>
      <c r="C1188" s="109" t="s">
        <v>2603</v>
      </c>
      <c r="D1188" s="109" t="s">
        <v>1571</v>
      </c>
      <c r="E1188" s="109"/>
      <c r="F1188" s="109" t="s">
        <v>4605</v>
      </c>
      <c r="G1188" s="109" t="s">
        <v>2604</v>
      </c>
      <c r="H1188" s="109" t="s">
        <v>1573</v>
      </c>
      <c r="I1188" s="110">
        <v>666</v>
      </c>
      <c r="J1188" s="109" t="s">
        <v>765</v>
      </c>
      <c r="K1188" s="110">
        <v>0</v>
      </c>
      <c r="L1188" s="109" t="str">
        <f>CONCATENATE(Táblázat2[[#This Row],[Hét típusa]],Táblázat2[[#This Row],[Órarendi információ]])</f>
        <v>SZO:11:45-17:00</v>
      </c>
      <c r="M1188" s="109" t="s">
        <v>1574</v>
      </c>
      <c r="N1188" s="109" t="s">
        <v>1574</v>
      </c>
      <c r="O1188" s="109"/>
      <c r="P1188" s="109"/>
      <c r="Q1188" s="111">
        <v>43986.542314814797</v>
      </c>
      <c r="R1188" s="109"/>
      <c r="S1188" s="109" t="s">
        <v>3828</v>
      </c>
      <c r="T1188" s="109" t="s">
        <v>3899</v>
      </c>
      <c r="U1188" s="109" t="s">
        <v>3538</v>
      </c>
      <c r="V1188" s="109"/>
      <c r="W1188" s="109" t="s">
        <v>4021</v>
      </c>
      <c r="X1188" s="109"/>
      <c r="Y1188" s="110">
        <v>0</v>
      </c>
      <c r="Z1188" s="109"/>
      <c r="AA1188" s="109"/>
      <c r="AB1188" s="109"/>
      <c r="AC1188" s="109"/>
      <c r="AD1188" s="109"/>
      <c r="AE1188" s="110"/>
    </row>
    <row r="1189" spans="1:31" x14ac:dyDescent="0.25">
      <c r="A1189" s="109">
        <f>1*Táblázat2[[#This Row],[Órarendi igények]]</f>
        <v>723</v>
      </c>
      <c r="B1189" s="109" t="s">
        <v>2018</v>
      </c>
      <c r="C1189" s="109" t="s">
        <v>3193</v>
      </c>
      <c r="D1189" s="109" t="s">
        <v>3071</v>
      </c>
      <c r="E1189" s="109"/>
      <c r="F1189" s="109" t="s">
        <v>5122</v>
      </c>
      <c r="G1189" s="109" t="s">
        <v>3194</v>
      </c>
      <c r="H1189" s="109" t="s">
        <v>1573</v>
      </c>
      <c r="I1189" s="110">
        <v>777</v>
      </c>
      <c r="J1189" s="109" t="s">
        <v>1451</v>
      </c>
      <c r="K1189" s="110">
        <v>0</v>
      </c>
      <c r="L1189" s="109" t="str">
        <f>CONCATENATE(Táblázat2[[#This Row],[Hét típusa]],Táblázat2[[#This Row],[Órarendi információ]])</f>
        <v>CS:12:00-14:00(A tanterem IV. (ÁA-1-114))</v>
      </c>
      <c r="M1189" s="109" t="s">
        <v>1574</v>
      </c>
      <c r="N1189" s="109" t="s">
        <v>1574</v>
      </c>
      <c r="O1189" s="109" t="s">
        <v>5332</v>
      </c>
      <c r="P1189" s="109" t="s">
        <v>5299</v>
      </c>
      <c r="Q1189" s="111">
        <v>43991.557569444398</v>
      </c>
      <c r="R1189" s="109" t="s">
        <v>2541</v>
      </c>
      <c r="S1189" s="109" t="s">
        <v>4617</v>
      </c>
      <c r="T1189" s="109" t="s">
        <v>3500</v>
      </c>
      <c r="U1189" s="109" t="s">
        <v>3501</v>
      </c>
      <c r="V1189" s="109" t="s">
        <v>5059</v>
      </c>
      <c r="W1189" s="109" t="s">
        <v>4619</v>
      </c>
      <c r="X1189" s="109"/>
      <c r="Y1189" s="110">
        <v>0</v>
      </c>
      <c r="Z1189" s="109"/>
      <c r="AA1189" s="109" t="s">
        <v>5216</v>
      </c>
      <c r="AB1189" s="109" t="s">
        <v>5216</v>
      </c>
      <c r="AC1189" s="109" t="s">
        <v>140</v>
      </c>
      <c r="AD1189" s="109" t="s">
        <v>5217</v>
      </c>
      <c r="AE1189" s="110">
        <v>56</v>
      </c>
    </row>
    <row r="1190" spans="1:31" x14ac:dyDescent="0.25">
      <c r="A1190" s="109">
        <f>1*Táblázat2[[#This Row],[Órarendi igények]]</f>
        <v>724</v>
      </c>
      <c r="B1190" s="109" t="s">
        <v>2018</v>
      </c>
      <c r="C1190" s="109" t="s">
        <v>3398</v>
      </c>
      <c r="D1190" s="109" t="s">
        <v>3054</v>
      </c>
      <c r="E1190" s="109"/>
      <c r="F1190" s="109"/>
      <c r="G1190" s="109" t="s">
        <v>3399</v>
      </c>
      <c r="H1190" s="109" t="s">
        <v>1573</v>
      </c>
      <c r="I1190" s="110">
        <v>15</v>
      </c>
      <c r="J1190" s="109" t="s">
        <v>3400</v>
      </c>
      <c r="K1190" s="110">
        <v>0</v>
      </c>
      <c r="L1190" s="109" t="s">
        <v>1574</v>
      </c>
      <c r="M1190" s="109" t="s">
        <v>1574</v>
      </c>
      <c r="N1190" s="109" t="s">
        <v>1574</v>
      </c>
      <c r="O1190" s="109" t="s">
        <v>3438</v>
      </c>
      <c r="P1190" s="109" t="s">
        <v>3803</v>
      </c>
      <c r="Q1190" s="111">
        <v>43994.741805555597</v>
      </c>
      <c r="R1190" s="109" t="s">
        <v>2539</v>
      </c>
      <c r="S1190" s="109"/>
      <c r="T1190" s="109"/>
      <c r="U1190" s="109"/>
      <c r="V1190" s="109"/>
      <c r="W1190" s="109"/>
      <c r="X1190" s="109"/>
      <c r="Y1190" s="110">
        <v>0</v>
      </c>
      <c r="Z1190" s="109"/>
      <c r="AA1190" s="109"/>
      <c r="AB1190" s="109"/>
      <c r="AC1190" s="109"/>
      <c r="AD1190" s="109"/>
      <c r="AE1190" s="110"/>
    </row>
    <row r="1191" spans="1:31" x14ac:dyDescent="0.25">
      <c r="A1191" s="109">
        <f>1*Táblázat2[[#This Row],[Órarendi igények]]</f>
        <v>725</v>
      </c>
      <c r="B1191" s="109" t="s">
        <v>2018</v>
      </c>
      <c r="C1191" s="109" t="s">
        <v>3259</v>
      </c>
      <c r="D1191" s="109" t="s">
        <v>3050</v>
      </c>
      <c r="E1191" s="109"/>
      <c r="F1191" s="109" t="s">
        <v>5183</v>
      </c>
      <c r="G1191" s="109" t="s">
        <v>3260</v>
      </c>
      <c r="H1191" s="109" t="s">
        <v>1573</v>
      </c>
      <c r="I1191" s="110">
        <v>777</v>
      </c>
      <c r="J1191" s="109" t="s">
        <v>1454</v>
      </c>
      <c r="K1191" s="110">
        <v>0</v>
      </c>
      <c r="L1191" s="109" t="str">
        <f>CONCATENATE(Táblázat2[[#This Row],[Hét típusa]],Táblázat2[[#This Row],[Órarendi információ]])</f>
        <v>SZE:12:00-14:00(Távolléti oktatás (TÁVOLLÉTI))</v>
      </c>
      <c r="M1191" s="109" t="s">
        <v>1574</v>
      </c>
      <c r="N1191" s="109" t="s">
        <v>1574</v>
      </c>
      <c r="O1191" s="109" t="s">
        <v>3052</v>
      </c>
      <c r="P1191" s="109" t="s">
        <v>5300</v>
      </c>
      <c r="Q1191" s="111">
        <v>43991.559942129599</v>
      </c>
      <c r="R1191" s="109" t="s">
        <v>3261</v>
      </c>
      <c r="S1191" s="109" t="s">
        <v>4629</v>
      </c>
      <c r="T1191" s="109" t="s">
        <v>3500</v>
      </c>
      <c r="U1191" s="109" t="s">
        <v>3501</v>
      </c>
      <c r="V1191" s="109" t="s">
        <v>5149</v>
      </c>
      <c r="W1191" s="109" t="s">
        <v>4619</v>
      </c>
      <c r="X1191" s="109"/>
      <c r="Y1191" s="110">
        <v>0</v>
      </c>
      <c r="Z1191" s="109"/>
      <c r="AA1191" s="109" t="s">
        <v>5190</v>
      </c>
      <c r="AB1191" s="109" t="s">
        <v>5190</v>
      </c>
      <c r="AC1191" s="109" t="s">
        <v>5191</v>
      </c>
      <c r="AD1191" s="109"/>
      <c r="AE1191" s="110"/>
    </row>
    <row r="1192" spans="1:31" x14ac:dyDescent="0.25">
      <c r="A1192" s="109">
        <f>1*Táblázat2[[#This Row],[Órarendi igények]]</f>
        <v>726</v>
      </c>
      <c r="B1192" s="109" t="s">
        <v>2069</v>
      </c>
      <c r="C1192" s="109" t="s">
        <v>3036</v>
      </c>
      <c r="D1192" s="109" t="s">
        <v>3037</v>
      </c>
      <c r="E1192" s="109"/>
      <c r="F1192" s="109" t="s">
        <v>5152</v>
      </c>
      <c r="G1192" s="109" t="s">
        <v>3038</v>
      </c>
      <c r="H1192" s="109" t="s">
        <v>1573</v>
      </c>
      <c r="I1192" s="110">
        <v>40</v>
      </c>
      <c r="J1192" s="109" t="s">
        <v>3039</v>
      </c>
      <c r="K1192" s="110">
        <v>0</v>
      </c>
      <c r="L1192" s="109" t="str">
        <f>CONCATENATE(Táblázat2[[#This Row],[Hét típusa]],Táblázat2[[#This Row],[Órarendi információ]])</f>
        <v>H:10:00-12:00(Távolléti oktatás (TÁVOLLÉTI))</v>
      </c>
      <c r="M1192" s="109" t="s">
        <v>1574</v>
      </c>
      <c r="N1192" s="109" t="s">
        <v>1574</v>
      </c>
      <c r="O1192" s="109" t="s">
        <v>3551</v>
      </c>
      <c r="P1192" s="109"/>
      <c r="Q1192" s="111">
        <v>43992.437569444402</v>
      </c>
      <c r="R1192" s="109" t="s">
        <v>1493</v>
      </c>
      <c r="S1192" s="109" t="s">
        <v>4623</v>
      </c>
      <c r="T1192" s="109" t="s">
        <v>3505</v>
      </c>
      <c r="U1192" s="109" t="s">
        <v>3500</v>
      </c>
      <c r="V1192" s="109" t="s">
        <v>5149</v>
      </c>
      <c r="W1192" s="109" t="s">
        <v>4619</v>
      </c>
      <c r="X1192" s="109"/>
      <c r="Y1192" s="110">
        <v>0</v>
      </c>
      <c r="Z1192" s="109"/>
      <c r="AA1192" s="109" t="s">
        <v>5190</v>
      </c>
      <c r="AB1192" s="109" t="s">
        <v>5190</v>
      </c>
      <c r="AC1192" s="109" t="s">
        <v>5191</v>
      </c>
      <c r="AD1192" s="109"/>
      <c r="AE1192" s="110"/>
    </row>
    <row r="1193" spans="1:31" x14ac:dyDescent="0.25">
      <c r="A1193" s="109">
        <f>1*Táblázat2[[#This Row],[Órarendi igények]]</f>
        <v>727</v>
      </c>
      <c r="B1193" s="109" t="s">
        <v>2069</v>
      </c>
      <c r="C1193" s="109" t="s">
        <v>3245</v>
      </c>
      <c r="D1193" s="109" t="s">
        <v>3037</v>
      </c>
      <c r="E1193" s="109"/>
      <c r="F1193" s="109" t="s">
        <v>5166</v>
      </c>
      <c r="G1193" s="109" t="s">
        <v>3246</v>
      </c>
      <c r="H1193" s="109" t="s">
        <v>1573</v>
      </c>
      <c r="I1193" s="110">
        <v>20</v>
      </c>
      <c r="J1193" s="109" t="s">
        <v>689</v>
      </c>
      <c r="K1193" s="110">
        <v>0</v>
      </c>
      <c r="L1193" s="109" t="str">
        <f>CONCATENATE(Táblázat2[[#This Row],[Hét típusa]],Táblázat2[[#This Row],[Órarendi információ]])</f>
        <v>CS:16:00-18:00(Távolléti oktatás (TÁVOLLÉTI))</v>
      </c>
      <c r="M1193" s="109" t="s">
        <v>1574</v>
      </c>
      <c r="N1193" s="109" t="s">
        <v>1574</v>
      </c>
      <c r="O1193" s="109" t="s">
        <v>3565</v>
      </c>
      <c r="P1193" s="109"/>
      <c r="Q1193" s="111">
        <v>43992.440787036998</v>
      </c>
      <c r="R1193" s="109" t="s">
        <v>1494</v>
      </c>
      <c r="S1193" s="109" t="s">
        <v>4617</v>
      </c>
      <c r="T1193" s="109" t="s">
        <v>4626</v>
      </c>
      <c r="U1193" s="109" t="s">
        <v>3502</v>
      </c>
      <c r="V1193" s="109" t="s">
        <v>5149</v>
      </c>
      <c r="W1193" s="109" t="s">
        <v>4619</v>
      </c>
      <c r="X1193" s="109"/>
      <c r="Y1193" s="110">
        <v>0</v>
      </c>
      <c r="Z1193" s="109"/>
      <c r="AA1193" s="109" t="s">
        <v>5190</v>
      </c>
      <c r="AB1193" s="109" t="s">
        <v>5190</v>
      </c>
      <c r="AC1193" s="109" t="s">
        <v>5191</v>
      </c>
      <c r="AD1193" s="109"/>
      <c r="AE1193" s="110"/>
    </row>
    <row r="1194" spans="1:31" x14ac:dyDescent="0.25">
      <c r="A1194" s="109">
        <f>1*Táblázat2[[#This Row],[Órarendi igények]]</f>
        <v>728</v>
      </c>
      <c r="B1194" s="109" t="s">
        <v>2069</v>
      </c>
      <c r="C1194" s="109" t="s">
        <v>3270</v>
      </c>
      <c r="D1194" s="109" t="s">
        <v>3268</v>
      </c>
      <c r="E1194" s="415"/>
      <c r="F1194" s="109"/>
      <c r="G1194" s="109" t="s">
        <v>3271</v>
      </c>
      <c r="H1194" s="109" t="s">
        <v>1573</v>
      </c>
      <c r="I1194" s="110">
        <v>777</v>
      </c>
      <c r="J1194" s="109" t="s">
        <v>1505</v>
      </c>
      <c r="K1194" s="110">
        <v>0</v>
      </c>
      <c r="L1194" s="109" t="s">
        <v>1574</v>
      </c>
      <c r="M1194" s="109" t="s">
        <v>1574</v>
      </c>
      <c r="N1194" s="109" t="s">
        <v>1574</v>
      </c>
      <c r="O1194" s="109" t="s">
        <v>5339</v>
      </c>
      <c r="P1194" s="109" t="s">
        <v>5327</v>
      </c>
      <c r="Q1194" s="111">
        <v>43993.603888888902</v>
      </c>
      <c r="R1194" s="109" t="s">
        <v>3335</v>
      </c>
      <c r="S1194" s="109"/>
      <c r="T1194" s="109"/>
      <c r="U1194" s="109"/>
      <c r="V1194" s="109"/>
      <c r="W1194" s="109"/>
      <c r="X1194" s="109"/>
      <c r="Y1194" s="110">
        <v>0</v>
      </c>
      <c r="Z1194" s="109"/>
      <c r="AA1194" s="109"/>
      <c r="AB1194" s="109"/>
      <c r="AC1194" s="109"/>
      <c r="AD1194" s="109"/>
      <c r="AE1194" s="110"/>
    </row>
    <row r="1195" spans="1:31" x14ac:dyDescent="0.25">
      <c r="A1195" s="109">
        <f>1*Táblázat2[[#This Row],[Órarendi igények]]</f>
        <v>729</v>
      </c>
      <c r="B1195" s="109" t="s">
        <v>2069</v>
      </c>
      <c r="C1195" s="109" t="s">
        <v>3496</v>
      </c>
      <c r="D1195" s="109" t="s">
        <v>3054</v>
      </c>
      <c r="E1195" s="109"/>
      <c r="F1195" s="109" t="s">
        <v>5124</v>
      </c>
      <c r="G1195" s="109" t="s">
        <v>3497</v>
      </c>
      <c r="H1195" s="109" t="s">
        <v>1573</v>
      </c>
      <c r="I1195" s="110">
        <v>15</v>
      </c>
      <c r="J1195" s="109" t="s">
        <v>3764</v>
      </c>
      <c r="K1195" s="110">
        <v>0</v>
      </c>
      <c r="L1195" s="109" t="str">
        <f>CONCATENATE(Táblázat2[[#This Row],[Hét típusa]],Táblázat2[[#This Row],[Órarendi információ]])</f>
        <v>H:16:00-18:00(A tanterem V. (ÁA-2-221))</v>
      </c>
      <c r="M1195" s="109" t="s">
        <v>1574</v>
      </c>
      <c r="N1195" s="109" t="s">
        <v>1574</v>
      </c>
      <c r="O1195" s="109" t="s">
        <v>3560</v>
      </c>
      <c r="P1195" s="109"/>
      <c r="Q1195" s="111">
        <v>43997.789710648103</v>
      </c>
      <c r="R1195" s="109" t="s">
        <v>3535</v>
      </c>
      <c r="S1195" s="109" t="s">
        <v>4623</v>
      </c>
      <c r="T1195" s="109" t="s">
        <v>4626</v>
      </c>
      <c r="U1195" s="109" t="s">
        <v>3502</v>
      </c>
      <c r="V1195" s="109" t="s">
        <v>4644</v>
      </c>
      <c r="W1195" s="109" t="s">
        <v>4619</v>
      </c>
      <c r="X1195" s="109"/>
      <c r="Y1195" s="110">
        <v>0</v>
      </c>
      <c r="Z1195" s="109"/>
      <c r="AA1195" s="109" t="s">
        <v>5214</v>
      </c>
      <c r="AB1195" s="109" t="s">
        <v>5214</v>
      </c>
      <c r="AC1195" s="109" t="s">
        <v>142</v>
      </c>
      <c r="AD1195" s="109" t="s">
        <v>5215</v>
      </c>
      <c r="AE1195" s="110">
        <v>40</v>
      </c>
    </row>
    <row r="1196" spans="1:31" x14ac:dyDescent="0.25">
      <c r="A1196" s="109">
        <f>1*Táblázat2[[#This Row],[Órarendi igények]]</f>
        <v>730</v>
      </c>
      <c r="B1196" s="109" t="s">
        <v>2069</v>
      </c>
      <c r="C1196" s="109" t="s">
        <v>2851</v>
      </c>
      <c r="D1196" s="109" t="s">
        <v>1571</v>
      </c>
      <c r="E1196" s="109"/>
      <c r="F1196" s="109"/>
      <c r="G1196" s="109" t="s">
        <v>2852</v>
      </c>
      <c r="H1196" s="109" t="s">
        <v>1573</v>
      </c>
      <c r="I1196" s="110">
        <v>666</v>
      </c>
      <c r="J1196" s="109" t="s">
        <v>535</v>
      </c>
      <c r="K1196" s="110">
        <v>0</v>
      </c>
      <c r="L1196" s="109" t="s">
        <v>1574</v>
      </c>
      <c r="M1196" s="109" t="s">
        <v>1574</v>
      </c>
      <c r="N1196" s="109" t="s">
        <v>1574</v>
      </c>
      <c r="O1196" s="109"/>
      <c r="P1196" s="109"/>
      <c r="Q1196" s="111">
        <v>43990.536956018499</v>
      </c>
      <c r="R1196" s="109" t="s">
        <v>1493</v>
      </c>
      <c r="S1196" s="109"/>
      <c r="T1196" s="109"/>
      <c r="U1196" s="109"/>
      <c r="V1196" s="109"/>
      <c r="W1196" s="109"/>
      <c r="X1196" s="109"/>
      <c r="Y1196" s="110">
        <v>0</v>
      </c>
      <c r="Z1196" s="109"/>
      <c r="AA1196" s="109"/>
      <c r="AB1196" s="109"/>
      <c r="AC1196" s="109"/>
      <c r="AD1196" s="109"/>
      <c r="AE1196" s="110"/>
    </row>
    <row r="1197" spans="1:31" x14ac:dyDescent="0.25">
      <c r="A1197" s="109">
        <f>1*Táblázat2[[#This Row],[Órarendi igények]]</f>
        <v>731</v>
      </c>
      <c r="B1197" s="109" t="s">
        <v>2069</v>
      </c>
      <c r="C1197" s="109" t="s">
        <v>2070</v>
      </c>
      <c r="D1197" s="109" t="s">
        <v>1571</v>
      </c>
      <c r="E1197" s="415"/>
      <c r="F1197" s="109"/>
      <c r="G1197" s="109" t="s">
        <v>2071</v>
      </c>
      <c r="H1197" s="109" t="s">
        <v>1573</v>
      </c>
      <c r="I1197" s="110">
        <v>666</v>
      </c>
      <c r="J1197" s="109" t="s">
        <v>535</v>
      </c>
      <c r="K1197" s="110">
        <v>0</v>
      </c>
      <c r="L1197" s="109" t="s">
        <v>1574</v>
      </c>
      <c r="M1197" s="109" t="s">
        <v>1574</v>
      </c>
      <c r="N1197" s="109" t="s">
        <v>1574</v>
      </c>
      <c r="O1197" s="109"/>
      <c r="P1197" s="109"/>
      <c r="Q1197" s="111">
        <v>43984.727847222202</v>
      </c>
      <c r="R1197" s="109" t="s">
        <v>1493</v>
      </c>
      <c r="S1197" s="109"/>
      <c r="T1197" s="109"/>
      <c r="U1197" s="109"/>
      <c r="V1197" s="109"/>
      <c r="W1197" s="109"/>
      <c r="X1197" s="109"/>
      <c r="Y1197" s="110">
        <v>0</v>
      </c>
      <c r="Z1197" s="109"/>
      <c r="AA1197" s="109"/>
      <c r="AB1197" s="109"/>
      <c r="AC1197" s="109"/>
      <c r="AD1197" s="109"/>
      <c r="AE1197" s="110"/>
    </row>
    <row r="1198" spans="1:31" x14ac:dyDescent="0.25">
      <c r="A1198" s="109">
        <f>1*Táblázat2[[#This Row],[Órarendi igények]]</f>
        <v>732</v>
      </c>
      <c r="B1198" s="109" t="s">
        <v>2069</v>
      </c>
      <c r="C1198" s="109" t="s">
        <v>2318</v>
      </c>
      <c r="D1198" s="109" t="s">
        <v>2062</v>
      </c>
      <c r="E1198" s="109"/>
      <c r="F1198" s="109"/>
      <c r="G1198" s="109" t="s">
        <v>2298</v>
      </c>
      <c r="H1198" s="109" t="s">
        <v>1593</v>
      </c>
      <c r="I1198" s="110">
        <v>555</v>
      </c>
      <c r="J1198" s="109" t="s">
        <v>2299</v>
      </c>
      <c r="K1198" s="110">
        <v>0</v>
      </c>
      <c r="L1198" s="109" t="s">
        <v>1574</v>
      </c>
      <c r="M1198" s="109" t="s">
        <v>1574</v>
      </c>
      <c r="N1198" s="109" t="s">
        <v>1574</v>
      </c>
      <c r="O1198" s="109"/>
      <c r="P1198" s="109"/>
      <c r="Q1198" s="111">
        <v>43985.6315046296</v>
      </c>
      <c r="R1198" s="109" t="s">
        <v>1494</v>
      </c>
      <c r="S1198" s="109"/>
      <c r="T1198" s="109"/>
      <c r="U1198" s="109"/>
      <c r="V1198" s="109"/>
      <c r="W1198" s="109"/>
      <c r="X1198" s="109"/>
      <c r="Y1198" s="110">
        <v>0</v>
      </c>
      <c r="Z1198" s="109"/>
      <c r="AA1198" s="109"/>
      <c r="AB1198" s="109"/>
      <c r="AC1198" s="109"/>
      <c r="AD1198" s="109"/>
      <c r="AE1198" s="110"/>
    </row>
    <row r="1199" spans="1:31" x14ac:dyDescent="0.25">
      <c r="A1199" s="109">
        <f>1*Táblázat2[[#This Row],[Órarendi igények]]</f>
        <v>733</v>
      </c>
      <c r="B1199" s="109" t="s">
        <v>2069</v>
      </c>
      <c r="C1199" s="109" t="s">
        <v>2418</v>
      </c>
      <c r="D1199" s="109" t="s">
        <v>1634</v>
      </c>
      <c r="E1199" s="415" t="s">
        <v>81</v>
      </c>
      <c r="F1199" s="109" t="s">
        <v>5477</v>
      </c>
      <c r="G1199" s="109" t="s">
        <v>2298</v>
      </c>
      <c r="H1199" s="109" t="s">
        <v>1593</v>
      </c>
      <c r="I1199" s="110">
        <v>17</v>
      </c>
      <c r="J1199" s="109" t="s">
        <v>2299</v>
      </c>
      <c r="K1199" s="110">
        <v>0</v>
      </c>
      <c r="L1199" s="109" t="str">
        <f>CONCATENATE(Táblázat2[[#This Row],[Hét típusa]],Táblázat2[[#This Row],[Órarendi információ]])</f>
        <v>++CS:14:00-16:00(B gyakorló 04. (Magyar u.) (ÁB-0,5-1))</v>
      </c>
      <c r="M1199" s="109" t="s">
        <v>1574</v>
      </c>
      <c r="N1199" s="109" t="s">
        <v>1574</v>
      </c>
      <c r="O1199" s="109"/>
      <c r="P1199" s="109"/>
      <c r="Q1199" s="111">
        <v>43985.652083333298</v>
      </c>
      <c r="R1199" s="109" t="s">
        <v>2498</v>
      </c>
      <c r="S1199" s="109" t="s">
        <v>4617</v>
      </c>
      <c r="T1199" s="109" t="s">
        <v>3501</v>
      </c>
      <c r="U1199" s="109" t="s">
        <v>4626</v>
      </c>
      <c r="V1199" s="109" t="s">
        <v>4750</v>
      </c>
      <c r="W1199" s="109" t="s">
        <v>4615</v>
      </c>
      <c r="X1199" s="109"/>
      <c r="Y1199" s="110">
        <v>0</v>
      </c>
      <c r="Z1199" s="109"/>
      <c r="AA1199" s="109" t="s">
        <v>5232</v>
      </c>
      <c r="AB1199" s="109" t="s">
        <v>5232</v>
      </c>
      <c r="AC1199" s="109" t="s">
        <v>149</v>
      </c>
      <c r="AD1199" s="109" t="s">
        <v>5233</v>
      </c>
      <c r="AE1199" s="110">
        <v>48</v>
      </c>
    </row>
    <row r="1200" spans="1:31" x14ac:dyDescent="0.25">
      <c r="A1200" s="109">
        <f>1*Táblázat2[[#This Row],[Órarendi igények]]</f>
        <v>734</v>
      </c>
      <c r="B1200" s="109" t="s">
        <v>2069</v>
      </c>
      <c r="C1200" s="109" t="s">
        <v>2334</v>
      </c>
      <c r="D1200" s="109" t="s">
        <v>1652</v>
      </c>
      <c r="E1200" s="415" t="s">
        <v>81</v>
      </c>
      <c r="F1200" s="109" t="s">
        <v>5457</v>
      </c>
      <c r="G1200" s="109" t="s">
        <v>2298</v>
      </c>
      <c r="H1200" s="109" t="s">
        <v>1593</v>
      </c>
      <c r="I1200" s="110">
        <v>17</v>
      </c>
      <c r="J1200" s="109" t="s">
        <v>2299</v>
      </c>
      <c r="K1200" s="110">
        <v>0</v>
      </c>
      <c r="L1200" s="109" t="str">
        <f>CONCATENATE(Táblázat2[[#This Row],[Hét típusa]],Táblázat2[[#This Row],[Órarendi információ]])</f>
        <v>++H:08:00-10:00(A gyakorló 08. (ÁA-2-240))</v>
      </c>
      <c r="M1200" s="109" t="s">
        <v>1574</v>
      </c>
      <c r="N1200" s="109" t="s">
        <v>1574</v>
      </c>
      <c r="O1200" s="109"/>
      <c r="P1200" s="109"/>
      <c r="Q1200" s="111">
        <v>43985.652094907397</v>
      </c>
      <c r="R1200" s="109" t="s">
        <v>2499</v>
      </c>
      <c r="S1200" s="109" t="s">
        <v>4623</v>
      </c>
      <c r="T1200" s="109" t="s">
        <v>4632</v>
      </c>
      <c r="U1200" s="109" t="s">
        <v>3505</v>
      </c>
      <c r="V1200" s="109" t="s">
        <v>3509</v>
      </c>
      <c r="W1200" s="109" t="s">
        <v>4615</v>
      </c>
      <c r="X1200" s="109"/>
      <c r="Y1200" s="110">
        <v>0</v>
      </c>
      <c r="Z1200" s="109"/>
      <c r="AA1200" s="109" t="s">
        <v>5208</v>
      </c>
      <c r="AB1200" s="109" t="s">
        <v>5208</v>
      </c>
      <c r="AC1200" s="109" t="s">
        <v>117</v>
      </c>
      <c r="AD1200" s="109" t="s">
        <v>5209</v>
      </c>
      <c r="AE1200" s="110">
        <v>60</v>
      </c>
    </row>
    <row r="1201" spans="1:31" x14ac:dyDescent="0.25">
      <c r="A1201" s="109">
        <f>1*Táblázat2[[#This Row],[Órarendi igények]]</f>
        <v>735</v>
      </c>
      <c r="B1201" s="109" t="s">
        <v>2069</v>
      </c>
      <c r="C1201" s="109" t="s">
        <v>2297</v>
      </c>
      <c r="D1201" s="109" t="s">
        <v>1664</v>
      </c>
      <c r="E1201" s="415" t="s">
        <v>82</v>
      </c>
      <c r="F1201" s="109" t="s">
        <v>5362</v>
      </c>
      <c r="G1201" s="109" t="s">
        <v>2298</v>
      </c>
      <c r="H1201" s="109" t="s">
        <v>1593</v>
      </c>
      <c r="I1201" s="110">
        <v>17</v>
      </c>
      <c r="J1201" s="109" t="s">
        <v>2299</v>
      </c>
      <c r="K1201" s="110">
        <v>0</v>
      </c>
      <c r="L1201" s="109" t="str">
        <f>CONCATENATE(Táblázat2[[#This Row],[Hét típusa]],Táblázat2[[#This Row],[Órarendi információ]])</f>
        <v>--H:08:00-10:00(A gyakorló 08. (ÁA-2-240))</v>
      </c>
      <c r="M1201" s="109" t="s">
        <v>1574</v>
      </c>
      <c r="N1201" s="109" t="s">
        <v>1574</v>
      </c>
      <c r="O1201" s="109"/>
      <c r="P1201" s="109"/>
      <c r="Q1201" s="111">
        <v>43985.652094907397</v>
      </c>
      <c r="R1201" s="109" t="s">
        <v>2499</v>
      </c>
      <c r="S1201" s="109" t="s">
        <v>4623</v>
      </c>
      <c r="T1201" s="109" t="s">
        <v>4632</v>
      </c>
      <c r="U1201" s="109" t="s">
        <v>3505</v>
      </c>
      <c r="V1201" s="109" t="s">
        <v>3509</v>
      </c>
      <c r="W1201" s="109" t="s">
        <v>4663</v>
      </c>
      <c r="X1201" s="109"/>
      <c r="Y1201" s="110">
        <v>0</v>
      </c>
      <c r="Z1201" s="109"/>
      <c r="AA1201" s="109" t="s">
        <v>5208</v>
      </c>
      <c r="AB1201" s="109" t="s">
        <v>5208</v>
      </c>
      <c r="AC1201" s="109" t="s">
        <v>117</v>
      </c>
      <c r="AD1201" s="109" t="s">
        <v>5209</v>
      </c>
      <c r="AE1201" s="110">
        <v>60</v>
      </c>
    </row>
    <row r="1202" spans="1:31" x14ac:dyDescent="0.25">
      <c r="A1202" s="109">
        <f>1*Táblázat2[[#This Row],[Órarendi igények]]</f>
        <v>736</v>
      </c>
      <c r="B1202" s="109" t="s">
        <v>2069</v>
      </c>
      <c r="C1202" s="109" t="s">
        <v>2373</v>
      </c>
      <c r="D1202" s="109" t="s">
        <v>1602</v>
      </c>
      <c r="E1202" s="415" t="s">
        <v>81</v>
      </c>
      <c r="F1202" s="109" t="s">
        <v>5466</v>
      </c>
      <c r="G1202" s="109" t="s">
        <v>2298</v>
      </c>
      <c r="H1202" s="109" t="s">
        <v>1593</v>
      </c>
      <c r="I1202" s="110">
        <v>17</v>
      </c>
      <c r="J1202" s="109" t="s">
        <v>2299</v>
      </c>
      <c r="K1202" s="110">
        <v>0</v>
      </c>
      <c r="L1202" s="109" t="str">
        <f>CONCATENATE(Táblázat2[[#This Row],[Hét típusa]],Táblázat2[[#This Row],[Órarendi információ]])</f>
        <v>++SZE:18:00-20:00(B tanterem II. (Magyar u.) (ÁB-1,5-112))</v>
      </c>
      <c r="M1202" s="109" t="s">
        <v>1574</v>
      </c>
      <c r="N1202" s="109" t="s">
        <v>1574</v>
      </c>
      <c r="O1202" s="109"/>
      <c r="P1202" s="109"/>
      <c r="Q1202" s="111">
        <v>43985.652094907397</v>
      </c>
      <c r="R1202" s="109" t="s">
        <v>1497</v>
      </c>
      <c r="S1202" s="109" t="s">
        <v>4629</v>
      </c>
      <c r="T1202" s="109" t="s">
        <v>3502</v>
      </c>
      <c r="U1202" s="109" t="s">
        <v>4639</v>
      </c>
      <c r="V1202" s="109" t="s">
        <v>4621</v>
      </c>
      <c r="W1202" s="109" t="s">
        <v>4615</v>
      </c>
      <c r="X1202" s="109"/>
      <c r="Y1202" s="110">
        <v>0</v>
      </c>
      <c r="Z1202" s="109"/>
      <c r="AA1202" s="109" t="s">
        <v>5218</v>
      </c>
      <c r="AB1202" s="109" t="s">
        <v>5218</v>
      </c>
      <c r="AC1202" s="109" t="s">
        <v>167</v>
      </c>
      <c r="AD1202" s="109" t="s">
        <v>5219</v>
      </c>
      <c r="AE1202" s="110">
        <v>86</v>
      </c>
    </row>
    <row r="1203" spans="1:31" x14ac:dyDescent="0.25">
      <c r="A1203" s="109">
        <f>1*Táblázat2[[#This Row],[Órarendi igények]]</f>
        <v>737</v>
      </c>
      <c r="B1203" s="109" t="s">
        <v>2069</v>
      </c>
      <c r="C1203" s="109" t="s">
        <v>2300</v>
      </c>
      <c r="D1203" s="109" t="s">
        <v>1615</v>
      </c>
      <c r="E1203" s="415" t="s">
        <v>81</v>
      </c>
      <c r="F1203" s="109" t="s">
        <v>5474</v>
      </c>
      <c r="G1203" s="109" t="s">
        <v>2298</v>
      </c>
      <c r="H1203" s="109" t="s">
        <v>1593</v>
      </c>
      <c r="I1203" s="110">
        <v>17</v>
      </c>
      <c r="J1203" s="109" t="s">
        <v>2299</v>
      </c>
      <c r="K1203" s="110">
        <v>0</v>
      </c>
      <c r="L1203" s="109" t="str">
        <f>CONCATENATE(Táblázat2[[#This Row],[Hét típusa]],Táblázat2[[#This Row],[Órarendi információ]])</f>
        <v>++K:18:00-20:00(B tanterem I. (Magyar u.) (ÁB-0-3))</v>
      </c>
      <c r="M1203" s="109" t="s">
        <v>1574</v>
      </c>
      <c r="N1203" s="109" t="s">
        <v>1574</v>
      </c>
      <c r="O1203" s="109"/>
      <c r="P1203" s="109"/>
      <c r="Q1203" s="111">
        <v>43985.652094907397</v>
      </c>
      <c r="R1203" s="109" t="s">
        <v>2575</v>
      </c>
      <c r="S1203" s="109" t="s">
        <v>4635</v>
      </c>
      <c r="T1203" s="109" t="s">
        <v>3502</v>
      </c>
      <c r="U1203" s="109" t="s">
        <v>4639</v>
      </c>
      <c r="V1203" s="109" t="s">
        <v>4614</v>
      </c>
      <c r="W1203" s="109" t="s">
        <v>4615</v>
      </c>
      <c r="X1203" s="109"/>
      <c r="Y1203" s="110">
        <v>0</v>
      </c>
      <c r="Z1203" s="109"/>
      <c r="AA1203" s="109" t="s">
        <v>5202</v>
      </c>
      <c r="AB1203" s="109" t="s">
        <v>5202</v>
      </c>
      <c r="AC1203" s="109" t="s">
        <v>166</v>
      </c>
      <c r="AD1203" s="109" t="s">
        <v>5203</v>
      </c>
      <c r="AE1203" s="110">
        <v>96</v>
      </c>
    </row>
    <row r="1204" spans="1:31" x14ac:dyDescent="0.25">
      <c r="A1204" s="109">
        <f>1*Táblázat2[[#This Row],[Órarendi igények]]</f>
        <v>738</v>
      </c>
      <c r="B1204" s="109" t="s">
        <v>2069</v>
      </c>
      <c r="C1204" s="109" t="s">
        <v>2301</v>
      </c>
      <c r="D1204" s="109" t="s">
        <v>1666</v>
      </c>
      <c r="E1204" s="415" t="s">
        <v>81</v>
      </c>
      <c r="F1204" s="109" t="s">
        <v>5481</v>
      </c>
      <c r="G1204" s="109" t="s">
        <v>2298</v>
      </c>
      <c r="H1204" s="109" t="s">
        <v>1593</v>
      </c>
      <c r="I1204" s="110">
        <v>17</v>
      </c>
      <c r="J1204" s="109" t="s">
        <v>2299</v>
      </c>
      <c r="K1204" s="110">
        <v>0</v>
      </c>
      <c r="L1204" s="109" t="str">
        <f>CONCATENATE(Táblázat2[[#This Row],[Hét típusa]],Táblázat2[[#This Row],[Órarendi információ]])</f>
        <v>++H:16:00-18:00(A gyakorló 08. (ÁA-2-240))</v>
      </c>
      <c r="M1204" s="109" t="s">
        <v>1574</v>
      </c>
      <c r="N1204" s="109" t="s">
        <v>1574</v>
      </c>
      <c r="O1204" s="109"/>
      <c r="P1204" s="109"/>
      <c r="Q1204" s="111">
        <v>43985.652094907397</v>
      </c>
      <c r="R1204" s="109" t="s">
        <v>2637</v>
      </c>
      <c r="S1204" s="109" t="s">
        <v>4623</v>
      </c>
      <c r="T1204" s="109" t="s">
        <v>4626</v>
      </c>
      <c r="U1204" s="109" t="s">
        <v>3502</v>
      </c>
      <c r="V1204" s="109" t="s">
        <v>3509</v>
      </c>
      <c r="W1204" s="109" t="s">
        <v>4615</v>
      </c>
      <c r="X1204" s="109"/>
      <c r="Y1204" s="110">
        <v>0</v>
      </c>
      <c r="Z1204" s="109"/>
      <c r="AA1204" s="109" t="s">
        <v>5208</v>
      </c>
      <c r="AB1204" s="109" t="s">
        <v>5208</v>
      </c>
      <c r="AC1204" s="109" t="s">
        <v>117</v>
      </c>
      <c r="AD1204" s="109" t="s">
        <v>5209</v>
      </c>
      <c r="AE1204" s="110">
        <v>60</v>
      </c>
    </row>
    <row r="1205" spans="1:31" x14ac:dyDescent="0.25">
      <c r="A1205" s="109">
        <f>1*Táblázat2[[#This Row],[Órarendi igények]]</f>
        <v>740</v>
      </c>
      <c r="B1205" s="109" t="s">
        <v>2069</v>
      </c>
      <c r="C1205" s="109" t="s">
        <v>2354</v>
      </c>
      <c r="D1205" s="109" t="s">
        <v>1621</v>
      </c>
      <c r="E1205" s="415" t="s">
        <v>81</v>
      </c>
      <c r="F1205" s="109" t="s">
        <v>5437</v>
      </c>
      <c r="G1205" s="109" t="s">
        <v>2298</v>
      </c>
      <c r="H1205" s="109" t="s">
        <v>1593</v>
      </c>
      <c r="I1205" s="110">
        <v>17</v>
      </c>
      <c r="J1205" s="109" t="s">
        <v>2299</v>
      </c>
      <c r="K1205" s="110">
        <v>0</v>
      </c>
      <c r="L1205" s="109" t="str">
        <f>CONCATENATE(Táblázat2[[#This Row],[Hét típusa]],Táblázat2[[#This Row],[Órarendi információ]])</f>
        <v>++K:16:00-18:00(B gyakorló 04. (Magyar u.) (ÁB-0,5-1))</v>
      </c>
      <c r="M1205" s="109" t="s">
        <v>1574</v>
      </c>
      <c r="N1205" s="109" t="s">
        <v>1574</v>
      </c>
      <c r="O1205" s="109"/>
      <c r="P1205" s="109"/>
      <c r="Q1205" s="111">
        <v>43985.652094907397</v>
      </c>
      <c r="R1205" s="109" t="s">
        <v>2665</v>
      </c>
      <c r="S1205" s="109" t="s">
        <v>4635</v>
      </c>
      <c r="T1205" s="109" t="s">
        <v>4626</v>
      </c>
      <c r="U1205" s="109" t="s">
        <v>3502</v>
      </c>
      <c r="V1205" s="109" t="s">
        <v>4750</v>
      </c>
      <c r="W1205" s="109" t="s">
        <v>4615</v>
      </c>
      <c r="X1205" s="109"/>
      <c r="Y1205" s="110">
        <v>0</v>
      </c>
      <c r="Z1205" s="109"/>
      <c r="AA1205" s="109" t="s">
        <v>5232</v>
      </c>
      <c r="AB1205" s="109" t="s">
        <v>5232</v>
      </c>
      <c r="AC1205" s="109" t="s">
        <v>149</v>
      </c>
      <c r="AD1205" s="109" t="s">
        <v>5233</v>
      </c>
      <c r="AE1205" s="110">
        <v>48</v>
      </c>
    </row>
    <row r="1206" spans="1:31" x14ac:dyDescent="0.25">
      <c r="A1206" s="109">
        <f>1*Táblázat2[[#This Row],[Órarendi igények]]</f>
        <v>741</v>
      </c>
      <c r="B1206" s="109" t="s">
        <v>2069</v>
      </c>
      <c r="C1206" s="109" t="s">
        <v>2419</v>
      </c>
      <c r="D1206" s="109" t="s">
        <v>1654</v>
      </c>
      <c r="E1206" s="415" t="s">
        <v>81</v>
      </c>
      <c r="F1206" s="109" t="s">
        <v>5472</v>
      </c>
      <c r="G1206" s="109" t="s">
        <v>2298</v>
      </c>
      <c r="H1206" s="109" t="s">
        <v>1593</v>
      </c>
      <c r="I1206" s="110">
        <v>17</v>
      </c>
      <c r="J1206" s="109" t="s">
        <v>2299</v>
      </c>
      <c r="K1206" s="110">
        <v>0</v>
      </c>
      <c r="L1206" s="109" t="str">
        <f>CONCATENATE(Táblázat2[[#This Row],[Hét típusa]],Táblázat2[[#This Row],[Órarendi információ]])</f>
        <v>++SZE:14:00-16:00(A tanterem VIII. (Vécsey auditórium) (ÁA-3,5-503))</v>
      </c>
      <c r="M1206" s="109" t="s">
        <v>1574</v>
      </c>
      <c r="N1206" s="109" t="s">
        <v>1574</v>
      </c>
      <c r="O1206" s="109"/>
      <c r="P1206" s="109"/>
      <c r="Q1206" s="111">
        <v>43985.652094907397</v>
      </c>
      <c r="R1206" s="109" t="s">
        <v>2500</v>
      </c>
      <c r="S1206" s="109" t="s">
        <v>4629</v>
      </c>
      <c r="T1206" s="109" t="s">
        <v>3501</v>
      </c>
      <c r="U1206" s="109" t="s">
        <v>4626</v>
      </c>
      <c r="V1206" s="109" t="s">
        <v>4745</v>
      </c>
      <c r="W1206" s="109" t="s">
        <v>4615</v>
      </c>
      <c r="X1206" s="109"/>
      <c r="Y1206" s="110">
        <v>0</v>
      </c>
      <c r="Z1206" s="109"/>
      <c r="AA1206" s="109" t="s">
        <v>5252</v>
      </c>
      <c r="AB1206" s="109" t="s">
        <v>5252</v>
      </c>
      <c r="AC1206" s="109" t="s">
        <v>145</v>
      </c>
      <c r="AD1206" s="109" t="s">
        <v>5253</v>
      </c>
      <c r="AE1206" s="110">
        <v>480</v>
      </c>
    </row>
    <row r="1207" spans="1:31" x14ac:dyDescent="0.25">
      <c r="A1207" s="109">
        <f>1*Táblázat2[[#This Row],[Órarendi igények]]</f>
        <v>742</v>
      </c>
      <c r="B1207" s="109" t="s">
        <v>2069</v>
      </c>
      <c r="C1207" s="109" t="s">
        <v>2355</v>
      </c>
      <c r="D1207" s="109" t="s">
        <v>1661</v>
      </c>
      <c r="E1207" s="415" t="s">
        <v>82</v>
      </c>
      <c r="F1207" s="109" t="s">
        <v>5359</v>
      </c>
      <c r="G1207" s="109" t="s">
        <v>2298</v>
      </c>
      <c r="H1207" s="109" t="s">
        <v>1593</v>
      </c>
      <c r="I1207" s="110">
        <v>17</v>
      </c>
      <c r="J1207" s="109" t="s">
        <v>2299</v>
      </c>
      <c r="K1207" s="110">
        <v>0</v>
      </c>
      <c r="L1207" s="109" t="str">
        <f>CONCATENATE(Táblázat2[[#This Row],[Hét típusa]],Táblázat2[[#This Row],[Órarendi információ]])</f>
        <v>--SZE:16:00-18:00(A tanterem VII. (Nagy Ernő auditórium) (ÁA-2,5-305))</v>
      </c>
      <c r="M1207" s="109" t="s">
        <v>1574</v>
      </c>
      <c r="N1207" s="109" t="s">
        <v>1574</v>
      </c>
      <c r="O1207" s="109"/>
      <c r="P1207" s="109"/>
      <c r="Q1207" s="111">
        <v>43985.652094907397</v>
      </c>
      <c r="R1207" s="109" t="s">
        <v>2500</v>
      </c>
      <c r="S1207" s="109" t="s">
        <v>4629</v>
      </c>
      <c r="T1207" s="109" t="s">
        <v>4626</v>
      </c>
      <c r="U1207" s="109" t="s">
        <v>3502</v>
      </c>
      <c r="V1207" s="109" t="s">
        <v>4640</v>
      </c>
      <c r="W1207" s="109" t="s">
        <v>4663</v>
      </c>
      <c r="X1207" s="109"/>
      <c r="Y1207" s="110">
        <v>0</v>
      </c>
      <c r="Z1207" s="109"/>
      <c r="AA1207" s="109" t="s">
        <v>5212</v>
      </c>
      <c r="AB1207" s="109" t="s">
        <v>5212</v>
      </c>
      <c r="AC1207" s="109" t="s">
        <v>144</v>
      </c>
      <c r="AD1207" s="109" t="s">
        <v>5213</v>
      </c>
      <c r="AE1207" s="110">
        <v>480</v>
      </c>
    </row>
    <row r="1208" spans="1:31" x14ac:dyDescent="0.25">
      <c r="A1208" s="109">
        <f>1*Táblázat2[[#This Row],[Órarendi igények]]</f>
        <v>743</v>
      </c>
      <c r="B1208" s="109" t="s">
        <v>2069</v>
      </c>
      <c r="C1208" s="109" t="s">
        <v>2466</v>
      </c>
      <c r="D1208" s="109" t="s">
        <v>1606</v>
      </c>
      <c r="E1208" s="415" t="s">
        <v>81</v>
      </c>
      <c r="F1208" s="109" t="s">
        <v>5434</v>
      </c>
      <c r="G1208" s="109" t="s">
        <v>2298</v>
      </c>
      <c r="H1208" s="109" t="s">
        <v>1593</v>
      </c>
      <c r="I1208" s="110">
        <v>17</v>
      </c>
      <c r="J1208" s="109" t="s">
        <v>2299</v>
      </c>
      <c r="K1208" s="110">
        <v>0</v>
      </c>
      <c r="L1208" s="109" t="str">
        <f>CONCATENATE(Táblázat2[[#This Row],[Hét típusa]],Táblázat2[[#This Row],[Órarendi információ]])</f>
        <v>++SZE:16:00-18:00(A tanterem VII. (Nagy Ernő auditórium) (ÁA-2,5-305))</v>
      </c>
      <c r="M1208" s="109" t="s">
        <v>1574</v>
      </c>
      <c r="N1208" s="109" t="s">
        <v>1574</v>
      </c>
      <c r="O1208" s="109"/>
      <c r="P1208" s="109"/>
      <c r="Q1208" s="111">
        <v>43985.652106481502</v>
      </c>
      <c r="R1208" s="109" t="s">
        <v>2500</v>
      </c>
      <c r="S1208" s="109" t="s">
        <v>4629</v>
      </c>
      <c r="T1208" s="109" t="s">
        <v>4626</v>
      </c>
      <c r="U1208" s="109" t="s">
        <v>3502</v>
      </c>
      <c r="V1208" s="109" t="s">
        <v>4640</v>
      </c>
      <c r="W1208" s="109" t="s">
        <v>4615</v>
      </c>
      <c r="X1208" s="109"/>
      <c r="Y1208" s="110">
        <v>0</v>
      </c>
      <c r="Z1208" s="109"/>
      <c r="AA1208" s="109" t="s">
        <v>5212</v>
      </c>
      <c r="AB1208" s="109" t="s">
        <v>5212</v>
      </c>
      <c r="AC1208" s="109" t="s">
        <v>144</v>
      </c>
      <c r="AD1208" s="109" t="s">
        <v>5213</v>
      </c>
      <c r="AE1208" s="110">
        <v>480</v>
      </c>
    </row>
    <row r="1209" spans="1:31" x14ac:dyDescent="0.25">
      <c r="A1209" s="109">
        <f>1*Táblázat2[[#This Row],[Órarendi igények]]</f>
        <v>744</v>
      </c>
      <c r="B1209" s="109" t="s">
        <v>2069</v>
      </c>
      <c r="C1209" s="109" t="s">
        <v>2335</v>
      </c>
      <c r="D1209" s="109" t="s">
        <v>1656</v>
      </c>
      <c r="E1209" s="415" t="s">
        <v>82</v>
      </c>
      <c r="F1209" s="109" t="s">
        <v>5404</v>
      </c>
      <c r="G1209" s="109" t="s">
        <v>2298</v>
      </c>
      <c r="H1209" s="109" t="s">
        <v>1593</v>
      </c>
      <c r="I1209" s="110">
        <v>17</v>
      </c>
      <c r="J1209" s="109" t="s">
        <v>2299</v>
      </c>
      <c r="K1209" s="110">
        <v>0</v>
      </c>
      <c r="L1209" s="109" t="str">
        <f>CONCATENATE(Táblázat2[[#This Row],[Hét típusa]],Táblázat2[[#This Row],[Órarendi információ]])</f>
        <v>--SZE:14:00-16:00(A tanterem VIII. (Vécsey auditórium) (ÁA-3,5-503))</v>
      </c>
      <c r="M1209" s="109" t="s">
        <v>1574</v>
      </c>
      <c r="N1209" s="109" t="s">
        <v>1574</v>
      </c>
      <c r="O1209" s="109"/>
      <c r="P1209" s="109"/>
      <c r="Q1209" s="111">
        <v>43985.652106481502</v>
      </c>
      <c r="R1209" s="109" t="s">
        <v>2500</v>
      </c>
      <c r="S1209" s="109" t="s">
        <v>4629</v>
      </c>
      <c r="T1209" s="109" t="s">
        <v>3501</v>
      </c>
      <c r="U1209" s="109" t="s">
        <v>4626</v>
      </c>
      <c r="V1209" s="109" t="s">
        <v>4745</v>
      </c>
      <c r="W1209" s="109" t="s">
        <v>4663</v>
      </c>
      <c r="X1209" s="109"/>
      <c r="Y1209" s="110">
        <v>0</v>
      </c>
      <c r="Z1209" s="109"/>
      <c r="AA1209" s="109" t="s">
        <v>5252</v>
      </c>
      <c r="AB1209" s="109" t="s">
        <v>5252</v>
      </c>
      <c r="AC1209" s="109" t="s">
        <v>145</v>
      </c>
      <c r="AD1209" s="109" t="s">
        <v>5253</v>
      </c>
      <c r="AE1209" s="110">
        <v>480</v>
      </c>
    </row>
    <row r="1210" spans="1:31" x14ac:dyDescent="0.25">
      <c r="A1210" s="109">
        <f>1*Táblázat2[[#This Row],[Órarendi igények]]</f>
        <v>745</v>
      </c>
      <c r="B1210" s="109" t="s">
        <v>2069</v>
      </c>
      <c r="C1210" s="109" t="s">
        <v>2336</v>
      </c>
      <c r="D1210" s="109" t="s">
        <v>1636</v>
      </c>
      <c r="E1210" s="415" t="s">
        <v>81</v>
      </c>
      <c r="F1210" s="109" t="s">
        <v>5419</v>
      </c>
      <c r="G1210" s="109" t="s">
        <v>2298</v>
      </c>
      <c r="H1210" s="109" t="s">
        <v>1593</v>
      </c>
      <c r="I1210" s="110">
        <v>17</v>
      </c>
      <c r="J1210" s="109" t="s">
        <v>2299</v>
      </c>
      <c r="K1210" s="110">
        <v>0</v>
      </c>
      <c r="L1210" s="109" t="str">
        <f>CONCATENATE(Táblázat2[[#This Row],[Hét típusa]],Táblázat2[[#This Row],[Órarendi információ]])</f>
        <v>++CS:10:00-12:00(A tanterem IX. (Grosschmid auditórium) (ÁA-3-305))</v>
      </c>
      <c r="M1210" s="109" t="s">
        <v>1574</v>
      </c>
      <c r="N1210" s="109" t="s">
        <v>1574</v>
      </c>
      <c r="O1210" s="109"/>
      <c r="P1210" s="109"/>
      <c r="Q1210" s="111">
        <v>43985.652106481502</v>
      </c>
      <c r="R1210" s="109" t="s">
        <v>1494</v>
      </c>
      <c r="S1210" s="109" t="s">
        <v>4617</v>
      </c>
      <c r="T1210" s="109" t="s">
        <v>3505</v>
      </c>
      <c r="U1210" s="109" t="s">
        <v>3500</v>
      </c>
      <c r="V1210" s="109" t="s">
        <v>4665</v>
      </c>
      <c r="W1210" s="109" t="s">
        <v>4615</v>
      </c>
      <c r="X1210" s="109"/>
      <c r="Y1210" s="110">
        <v>0</v>
      </c>
      <c r="Z1210" s="109"/>
      <c r="AA1210" s="109" t="s">
        <v>5220</v>
      </c>
      <c r="AB1210" s="109" t="s">
        <v>5220</v>
      </c>
      <c r="AC1210" s="109" t="s">
        <v>141</v>
      </c>
      <c r="AD1210" s="109" t="s">
        <v>5221</v>
      </c>
      <c r="AE1210" s="110">
        <v>400</v>
      </c>
    </row>
    <row r="1211" spans="1:31" x14ac:dyDescent="0.25">
      <c r="A1211" s="109">
        <f>1*Táblázat2[[#This Row],[Órarendi igények]]</f>
        <v>746</v>
      </c>
      <c r="B1211" s="109" t="s">
        <v>2069</v>
      </c>
      <c r="C1211" s="109" t="s">
        <v>2393</v>
      </c>
      <c r="D1211" s="109" t="s">
        <v>1717</v>
      </c>
      <c r="E1211" s="415" t="s">
        <v>82</v>
      </c>
      <c r="F1211" s="109" t="s">
        <v>5347</v>
      </c>
      <c r="G1211" s="109" t="s">
        <v>2298</v>
      </c>
      <c r="H1211" s="109" t="s">
        <v>1593</v>
      </c>
      <c r="I1211" s="110">
        <v>17</v>
      </c>
      <c r="J1211" s="109" t="s">
        <v>2299</v>
      </c>
      <c r="K1211" s="110">
        <v>0</v>
      </c>
      <c r="L1211" s="109" t="str">
        <f>CONCATENATE(Táblázat2[[#This Row],[Hét típusa]],Táblázat2[[#This Row],[Órarendi információ]])</f>
        <v>--CS:10:00-12:00(A tanterem IX. (Grosschmid auditórium) (ÁA-3-305))</v>
      </c>
      <c r="M1211" s="109" t="s">
        <v>1574</v>
      </c>
      <c r="N1211" s="109" t="s">
        <v>1574</v>
      </c>
      <c r="O1211" s="109"/>
      <c r="P1211" s="109"/>
      <c r="Q1211" s="111">
        <v>43985.652106481502</v>
      </c>
      <c r="R1211" s="109" t="s">
        <v>1494</v>
      </c>
      <c r="S1211" s="109" t="s">
        <v>4617</v>
      </c>
      <c r="T1211" s="109" t="s">
        <v>3505</v>
      </c>
      <c r="U1211" s="109" t="s">
        <v>3500</v>
      </c>
      <c r="V1211" s="109" t="s">
        <v>4665</v>
      </c>
      <c r="W1211" s="109" t="s">
        <v>4663</v>
      </c>
      <c r="X1211" s="109"/>
      <c r="Y1211" s="110">
        <v>0</v>
      </c>
      <c r="Z1211" s="109"/>
      <c r="AA1211" s="109" t="s">
        <v>5220</v>
      </c>
      <c r="AB1211" s="109" t="s">
        <v>5220</v>
      </c>
      <c r="AC1211" s="109" t="s">
        <v>141</v>
      </c>
      <c r="AD1211" s="109" t="s">
        <v>5221</v>
      </c>
      <c r="AE1211" s="110">
        <v>400</v>
      </c>
    </row>
    <row r="1212" spans="1:31" x14ac:dyDescent="0.25">
      <c r="A1212" s="109">
        <f>1*Táblázat2[[#This Row],[Órarendi igények]]</f>
        <v>747</v>
      </c>
      <c r="B1212" s="109" t="s">
        <v>2069</v>
      </c>
      <c r="C1212" s="109" t="s">
        <v>2467</v>
      </c>
      <c r="D1212" s="109" t="s">
        <v>1610</v>
      </c>
      <c r="E1212" s="415" t="s">
        <v>81</v>
      </c>
      <c r="F1212" s="109" t="s">
        <v>5473</v>
      </c>
      <c r="G1212" s="109" t="s">
        <v>2298</v>
      </c>
      <c r="H1212" s="109" t="s">
        <v>1593</v>
      </c>
      <c r="I1212" s="110">
        <v>17</v>
      </c>
      <c r="J1212" s="109" t="s">
        <v>2299</v>
      </c>
      <c r="K1212" s="110">
        <v>0</v>
      </c>
      <c r="L1212" s="109" t="str">
        <f>CONCATENATE(Táblázat2[[#This Row],[Hét típusa]],Táblázat2[[#This Row],[Órarendi információ]])</f>
        <v>++CS:14:00-16:00(B gyakorló 13. (Kecskeméti u.) (ÁB-3-305))</v>
      </c>
      <c r="M1212" s="109" t="s">
        <v>1574</v>
      </c>
      <c r="N1212" s="109" t="s">
        <v>1574</v>
      </c>
      <c r="O1212" s="109"/>
      <c r="P1212" s="109"/>
      <c r="Q1212" s="111">
        <v>43985.652106481502</v>
      </c>
      <c r="R1212" s="109" t="s">
        <v>1494</v>
      </c>
      <c r="S1212" s="109" t="s">
        <v>4617</v>
      </c>
      <c r="T1212" s="109" t="s">
        <v>3501</v>
      </c>
      <c r="U1212" s="109" t="s">
        <v>4626</v>
      </c>
      <c r="V1212" s="109" t="s">
        <v>4637</v>
      </c>
      <c r="W1212" s="109" t="s">
        <v>4615</v>
      </c>
      <c r="X1212" s="109"/>
      <c r="Y1212" s="110">
        <v>0</v>
      </c>
      <c r="Z1212" s="109"/>
      <c r="AA1212" s="109" t="s">
        <v>5226</v>
      </c>
      <c r="AB1212" s="109" t="s">
        <v>5226</v>
      </c>
      <c r="AC1212" s="109" t="s">
        <v>158</v>
      </c>
      <c r="AD1212" s="109" t="s">
        <v>5227</v>
      </c>
      <c r="AE1212" s="110">
        <v>40</v>
      </c>
    </row>
    <row r="1213" spans="1:31" x14ac:dyDescent="0.25">
      <c r="A1213" s="109">
        <f>1*Táblázat2[[#This Row],[Órarendi igények]]</f>
        <v>748</v>
      </c>
      <c r="B1213" s="109" t="s">
        <v>2069</v>
      </c>
      <c r="C1213" s="109" t="s">
        <v>2444</v>
      </c>
      <c r="D1213" s="109" t="s">
        <v>1595</v>
      </c>
      <c r="E1213" s="415" t="s">
        <v>82</v>
      </c>
      <c r="F1213" s="109" t="s">
        <v>5363</v>
      </c>
      <c r="G1213" s="109" t="s">
        <v>2298</v>
      </c>
      <c r="H1213" s="109" t="s">
        <v>1593</v>
      </c>
      <c r="I1213" s="110">
        <v>17</v>
      </c>
      <c r="J1213" s="109" t="s">
        <v>2299</v>
      </c>
      <c r="K1213" s="110">
        <v>0</v>
      </c>
      <c r="L1213" s="109" t="str">
        <f>CONCATENATE(Táblázat2[[#This Row],[Hét típusa]],Táblázat2[[#This Row],[Órarendi információ]])</f>
        <v>--CS:14:00-16:00(B gyakorló 13. (Kecskeméti u.) (ÁB-3-305))</v>
      </c>
      <c r="M1213" s="109" t="s">
        <v>1574</v>
      </c>
      <c r="N1213" s="109" t="s">
        <v>1574</v>
      </c>
      <c r="O1213" s="109"/>
      <c r="P1213" s="109"/>
      <c r="Q1213" s="111">
        <v>43985.652106481502</v>
      </c>
      <c r="R1213" s="109" t="s">
        <v>1494</v>
      </c>
      <c r="S1213" s="109" t="s">
        <v>4617</v>
      </c>
      <c r="T1213" s="109" t="s">
        <v>3501</v>
      </c>
      <c r="U1213" s="109" t="s">
        <v>4626</v>
      </c>
      <c r="V1213" s="109" t="s">
        <v>4637</v>
      </c>
      <c r="W1213" s="109" t="s">
        <v>4663</v>
      </c>
      <c r="X1213" s="109"/>
      <c r="Y1213" s="110">
        <v>0</v>
      </c>
      <c r="Z1213" s="109"/>
      <c r="AA1213" s="109" t="s">
        <v>5226</v>
      </c>
      <c r="AB1213" s="109" t="s">
        <v>5226</v>
      </c>
      <c r="AC1213" s="109" t="s">
        <v>158</v>
      </c>
      <c r="AD1213" s="109" t="s">
        <v>5227</v>
      </c>
      <c r="AE1213" s="110">
        <v>40</v>
      </c>
    </row>
    <row r="1214" spans="1:31" x14ac:dyDescent="0.25">
      <c r="A1214" s="109">
        <f>1*Táblázat2[[#This Row],[Órarendi igények]]</f>
        <v>749</v>
      </c>
      <c r="B1214" s="109" t="s">
        <v>2069</v>
      </c>
      <c r="C1214" s="109" t="s">
        <v>2374</v>
      </c>
      <c r="D1214" s="109" t="s">
        <v>1728</v>
      </c>
      <c r="E1214" s="415" t="s">
        <v>81</v>
      </c>
      <c r="F1214" s="109" t="s">
        <v>5425</v>
      </c>
      <c r="G1214" s="109" t="s">
        <v>2298</v>
      </c>
      <c r="H1214" s="109" t="s">
        <v>1593</v>
      </c>
      <c r="I1214" s="110">
        <v>17</v>
      </c>
      <c r="J1214" s="109" t="s">
        <v>2299</v>
      </c>
      <c r="K1214" s="110">
        <v>0</v>
      </c>
      <c r="L1214" s="109" t="str">
        <f>CONCATENATE(Táblázat2[[#This Row],[Hét típusa]],Táblázat2[[#This Row],[Órarendi információ]])</f>
        <v>++CS:14:00-16:00(A tanterem VII. (Nagy Ernő auditórium) (ÁA-2,5-305))</v>
      </c>
      <c r="M1214" s="109" t="s">
        <v>1574</v>
      </c>
      <c r="N1214" s="109" t="s">
        <v>1574</v>
      </c>
      <c r="O1214" s="109"/>
      <c r="P1214" s="109"/>
      <c r="Q1214" s="111">
        <v>43985.652106481502</v>
      </c>
      <c r="R1214" s="109" t="s">
        <v>1493</v>
      </c>
      <c r="S1214" s="109" t="s">
        <v>4617</v>
      </c>
      <c r="T1214" s="109" t="s">
        <v>3501</v>
      </c>
      <c r="U1214" s="109" t="s">
        <v>4626</v>
      </c>
      <c r="V1214" s="109" t="s">
        <v>4640</v>
      </c>
      <c r="W1214" s="109" t="s">
        <v>4615</v>
      </c>
      <c r="X1214" s="109"/>
      <c r="Y1214" s="110">
        <v>0</v>
      </c>
      <c r="Z1214" s="109"/>
      <c r="AA1214" s="109" t="s">
        <v>5212</v>
      </c>
      <c r="AB1214" s="109" t="s">
        <v>5212</v>
      </c>
      <c r="AC1214" s="109" t="s">
        <v>144</v>
      </c>
      <c r="AD1214" s="109" t="s">
        <v>5213</v>
      </c>
      <c r="AE1214" s="110">
        <v>480</v>
      </c>
    </row>
    <row r="1215" spans="1:31" x14ac:dyDescent="0.25">
      <c r="A1215" s="109">
        <f>1*Táblázat2[[#This Row],[Órarendi igények]]</f>
        <v>750</v>
      </c>
      <c r="B1215" s="109" t="s">
        <v>2069</v>
      </c>
      <c r="C1215" s="109" t="s">
        <v>2394</v>
      </c>
      <c r="D1215" s="109" t="s">
        <v>1591</v>
      </c>
      <c r="E1215" s="415" t="s">
        <v>81</v>
      </c>
      <c r="F1215" s="109" t="s">
        <v>5467</v>
      </c>
      <c r="G1215" s="109" t="s">
        <v>2298</v>
      </c>
      <c r="H1215" s="109" t="s">
        <v>1593</v>
      </c>
      <c r="I1215" s="110">
        <v>17</v>
      </c>
      <c r="J1215" s="109" t="s">
        <v>2299</v>
      </c>
      <c r="K1215" s="110">
        <v>0</v>
      </c>
      <c r="L1215" s="109" t="str">
        <f>CONCATENATE(Táblázat2[[#This Row],[Hét típusa]],Táblázat2[[#This Row],[Órarendi információ]])</f>
        <v>++CS:16:00-18:00(A tanterem VII. (Nagy Ernő auditórium) (ÁA-2,5-305))</v>
      </c>
      <c r="M1215" s="109" t="s">
        <v>1574</v>
      </c>
      <c r="N1215" s="109" t="s">
        <v>1574</v>
      </c>
      <c r="O1215" s="109"/>
      <c r="P1215" s="109"/>
      <c r="Q1215" s="111">
        <v>43985.652106481502</v>
      </c>
      <c r="R1215" s="109" t="s">
        <v>1493</v>
      </c>
      <c r="S1215" s="109" t="s">
        <v>4617</v>
      </c>
      <c r="T1215" s="109" t="s">
        <v>4626</v>
      </c>
      <c r="U1215" s="109" t="s">
        <v>3502</v>
      </c>
      <c r="V1215" s="109" t="s">
        <v>4640</v>
      </c>
      <c r="W1215" s="109" t="s">
        <v>4615</v>
      </c>
      <c r="X1215" s="109"/>
      <c r="Y1215" s="110">
        <v>0</v>
      </c>
      <c r="Z1215" s="109"/>
      <c r="AA1215" s="109" t="s">
        <v>5212</v>
      </c>
      <c r="AB1215" s="109" t="s">
        <v>5212</v>
      </c>
      <c r="AC1215" s="109" t="s">
        <v>144</v>
      </c>
      <c r="AD1215" s="109" t="s">
        <v>5213</v>
      </c>
      <c r="AE1215" s="110">
        <v>480</v>
      </c>
    </row>
    <row r="1216" spans="1:31" x14ac:dyDescent="0.25">
      <c r="A1216" s="109">
        <f>1*Táblázat2[[#This Row],[Órarendi igények]]</f>
        <v>751</v>
      </c>
      <c r="B1216" s="109" t="s">
        <v>2069</v>
      </c>
      <c r="C1216" s="109" t="s">
        <v>2356</v>
      </c>
      <c r="D1216" s="109" t="s">
        <v>1698</v>
      </c>
      <c r="E1216" s="415" t="s">
        <v>82</v>
      </c>
      <c r="F1216" s="109" t="s">
        <v>5391</v>
      </c>
      <c r="G1216" s="109" t="s">
        <v>2298</v>
      </c>
      <c r="H1216" s="109" t="s">
        <v>1593</v>
      </c>
      <c r="I1216" s="110">
        <v>17</v>
      </c>
      <c r="J1216" s="109" t="s">
        <v>2299</v>
      </c>
      <c r="K1216" s="110">
        <v>0</v>
      </c>
      <c r="L1216" s="109" t="str">
        <f>CONCATENATE(Táblázat2[[#This Row],[Hét típusa]],Táblázat2[[#This Row],[Órarendi információ]])</f>
        <v>--CS:14:00-16:00(A tanterem VII. (Nagy Ernő auditórium) (ÁA-2,5-305))</v>
      </c>
      <c r="M1216" s="109" t="s">
        <v>1574</v>
      </c>
      <c r="N1216" s="109" t="s">
        <v>1574</v>
      </c>
      <c r="O1216" s="109"/>
      <c r="P1216" s="109"/>
      <c r="Q1216" s="111">
        <v>43985.652106481502</v>
      </c>
      <c r="R1216" s="109" t="s">
        <v>1493</v>
      </c>
      <c r="S1216" s="109" t="s">
        <v>4617</v>
      </c>
      <c r="T1216" s="109" t="s">
        <v>3501</v>
      </c>
      <c r="U1216" s="109" t="s">
        <v>4626</v>
      </c>
      <c r="V1216" s="109" t="s">
        <v>4640</v>
      </c>
      <c r="W1216" s="109" t="s">
        <v>4663</v>
      </c>
      <c r="X1216" s="109"/>
      <c r="Y1216" s="110">
        <v>0</v>
      </c>
      <c r="Z1216" s="109"/>
      <c r="AA1216" s="109" t="s">
        <v>5212</v>
      </c>
      <c r="AB1216" s="109" t="s">
        <v>5212</v>
      </c>
      <c r="AC1216" s="109" t="s">
        <v>144</v>
      </c>
      <c r="AD1216" s="109" t="s">
        <v>5213</v>
      </c>
      <c r="AE1216" s="110">
        <v>480</v>
      </c>
    </row>
    <row r="1217" spans="1:31" x14ac:dyDescent="0.25">
      <c r="A1217" s="109">
        <f>1*Táblázat2[[#This Row],[Órarendi igények]]</f>
        <v>752</v>
      </c>
      <c r="B1217" s="109" t="s">
        <v>2069</v>
      </c>
      <c r="C1217" s="109" t="s">
        <v>2302</v>
      </c>
      <c r="D1217" s="109" t="s">
        <v>1669</v>
      </c>
      <c r="E1217" s="415" t="s">
        <v>81</v>
      </c>
      <c r="F1217" s="109" t="s">
        <v>5421</v>
      </c>
      <c r="G1217" s="109" t="s">
        <v>2298</v>
      </c>
      <c r="H1217" s="109" t="s">
        <v>1593</v>
      </c>
      <c r="I1217" s="110">
        <v>17</v>
      </c>
      <c r="J1217" s="109" t="s">
        <v>2299</v>
      </c>
      <c r="K1217" s="110">
        <v>0</v>
      </c>
      <c r="L1217" s="109" t="str">
        <f>CONCATENATE(Táblázat2[[#This Row],[Hét típusa]],Táblázat2[[#This Row],[Órarendi információ]])</f>
        <v>++CS:08:00-10:00(A tanterem IX. (Grosschmid auditórium) (ÁA-3-305))</v>
      </c>
      <c r="M1217" s="109" t="s">
        <v>1574</v>
      </c>
      <c r="N1217" s="109" t="s">
        <v>1574</v>
      </c>
      <c r="O1217" s="109"/>
      <c r="P1217" s="109"/>
      <c r="Q1217" s="111">
        <v>43985.652118055601</v>
      </c>
      <c r="R1217" s="109" t="s">
        <v>1493</v>
      </c>
      <c r="S1217" s="109" t="s">
        <v>4617</v>
      </c>
      <c r="T1217" s="109" t="s">
        <v>4632</v>
      </c>
      <c r="U1217" s="109" t="s">
        <v>3505</v>
      </c>
      <c r="V1217" s="109" t="s">
        <v>4665</v>
      </c>
      <c r="W1217" s="109" t="s">
        <v>4615</v>
      </c>
      <c r="X1217" s="109"/>
      <c r="Y1217" s="110">
        <v>0</v>
      </c>
      <c r="Z1217" s="109"/>
      <c r="AA1217" s="109" t="s">
        <v>5220</v>
      </c>
      <c r="AB1217" s="109" t="s">
        <v>5220</v>
      </c>
      <c r="AC1217" s="109" t="s">
        <v>141</v>
      </c>
      <c r="AD1217" s="109" t="s">
        <v>5221</v>
      </c>
      <c r="AE1217" s="110">
        <v>400</v>
      </c>
    </row>
    <row r="1218" spans="1:31" x14ac:dyDescent="0.25">
      <c r="A1218" s="109">
        <f>1*Táblázat2[[#This Row],[Órarendi igények]]</f>
        <v>753</v>
      </c>
      <c r="B1218" s="109" t="s">
        <v>2477</v>
      </c>
      <c r="C1218" s="109" t="s">
        <v>2585</v>
      </c>
      <c r="D1218" s="109" t="s">
        <v>1571</v>
      </c>
      <c r="E1218" s="109"/>
      <c r="F1218" s="109" t="s">
        <v>4602</v>
      </c>
      <c r="G1218" s="109" t="s">
        <v>2586</v>
      </c>
      <c r="H1218" s="109" t="s">
        <v>1573</v>
      </c>
      <c r="I1218" s="110">
        <v>666</v>
      </c>
      <c r="J1218" s="109" t="s">
        <v>533</v>
      </c>
      <c r="K1218" s="110">
        <v>0</v>
      </c>
      <c r="L1218" s="109" t="str">
        <f>CONCATENATE(Táblázat2[[#This Row],[Hét típusa]],Táblázat2[[#This Row],[Órarendi információ]])</f>
        <v>P:13:45-15:15</v>
      </c>
      <c r="M1218" s="109" t="s">
        <v>1574</v>
      </c>
      <c r="N1218" s="109" t="s">
        <v>1574</v>
      </c>
      <c r="O1218" s="109"/>
      <c r="P1218" s="109"/>
      <c r="Q1218" s="111">
        <v>43986.541458333297</v>
      </c>
      <c r="R1218" s="109"/>
      <c r="S1218" s="109" t="s">
        <v>3503</v>
      </c>
      <c r="T1218" s="109" t="s">
        <v>3830</v>
      </c>
      <c r="U1218" s="109" t="s">
        <v>3831</v>
      </c>
      <c r="V1218" s="109"/>
      <c r="W1218" s="109" t="s">
        <v>3944</v>
      </c>
      <c r="X1218" s="109"/>
      <c r="Y1218" s="110">
        <v>0</v>
      </c>
      <c r="Z1218" s="109"/>
      <c r="AA1218" s="109"/>
      <c r="AB1218" s="109"/>
      <c r="AC1218" s="109"/>
      <c r="AD1218" s="109"/>
      <c r="AE1218" s="110"/>
    </row>
    <row r="1219" spans="1:31" x14ac:dyDescent="0.25">
      <c r="A1219" s="109">
        <f>1*Táblázat2[[#This Row],[Órarendi igények]]</f>
        <v>754</v>
      </c>
      <c r="B1219" s="109" t="s">
        <v>2069</v>
      </c>
      <c r="C1219" s="109" t="s">
        <v>2808</v>
      </c>
      <c r="D1219" s="109" t="s">
        <v>2721</v>
      </c>
      <c r="E1219" s="109"/>
      <c r="F1219" s="109"/>
      <c r="G1219" s="109" t="s">
        <v>2809</v>
      </c>
      <c r="H1219" s="109" t="s">
        <v>1573</v>
      </c>
      <c r="I1219" s="110">
        <v>0</v>
      </c>
      <c r="J1219" s="109" t="s">
        <v>533</v>
      </c>
      <c r="K1219" s="110">
        <v>0</v>
      </c>
      <c r="L1219" s="109" t="s">
        <v>1574</v>
      </c>
      <c r="M1219" s="109" t="s">
        <v>1574</v>
      </c>
      <c r="N1219" s="109" t="s">
        <v>1574</v>
      </c>
      <c r="O1219" s="109"/>
      <c r="P1219" s="109"/>
      <c r="Q1219" s="111">
        <v>43990.637199074103</v>
      </c>
      <c r="R1219" s="109"/>
      <c r="S1219" s="109"/>
      <c r="T1219" s="109"/>
      <c r="U1219" s="109"/>
      <c r="V1219" s="109"/>
      <c r="W1219" s="109"/>
      <c r="X1219" s="109"/>
      <c r="Y1219" s="110">
        <v>0</v>
      </c>
      <c r="Z1219" s="109" t="s">
        <v>2723</v>
      </c>
      <c r="AA1219" s="109"/>
      <c r="AB1219" s="109"/>
      <c r="AC1219" s="109"/>
      <c r="AD1219" s="109"/>
      <c r="AE1219" s="110"/>
    </row>
    <row r="1220" spans="1:31" x14ac:dyDescent="0.25">
      <c r="A1220" s="109">
        <f>1*Táblázat2[[#This Row],[Órarendi igények]]</f>
        <v>755</v>
      </c>
      <c r="B1220" s="109" t="s">
        <v>2069</v>
      </c>
      <c r="C1220" s="109" t="s">
        <v>2996</v>
      </c>
      <c r="D1220" s="109" t="s">
        <v>2721</v>
      </c>
      <c r="E1220" s="109"/>
      <c r="F1220" s="109"/>
      <c r="G1220" s="109" t="s">
        <v>2997</v>
      </c>
      <c r="H1220" s="109" t="s">
        <v>1573</v>
      </c>
      <c r="I1220" s="110">
        <v>0</v>
      </c>
      <c r="J1220" s="109" t="s">
        <v>533</v>
      </c>
      <c r="K1220" s="110">
        <v>0</v>
      </c>
      <c r="L1220" s="109" t="s">
        <v>1574</v>
      </c>
      <c r="M1220" s="109" t="s">
        <v>1574</v>
      </c>
      <c r="N1220" s="109" t="s">
        <v>1574</v>
      </c>
      <c r="O1220" s="109"/>
      <c r="P1220" s="109"/>
      <c r="Q1220" s="111">
        <v>43990.627754629597</v>
      </c>
      <c r="R1220" s="109"/>
      <c r="S1220" s="109"/>
      <c r="T1220" s="109"/>
      <c r="U1220" s="109"/>
      <c r="V1220" s="109"/>
      <c r="W1220" s="109"/>
      <c r="X1220" s="109"/>
      <c r="Y1220" s="110">
        <v>0</v>
      </c>
      <c r="Z1220" s="109" t="s">
        <v>2723</v>
      </c>
      <c r="AA1220" s="109"/>
      <c r="AB1220" s="109"/>
      <c r="AC1220" s="109"/>
      <c r="AD1220" s="109"/>
      <c r="AE1220" s="110"/>
    </row>
    <row r="1221" spans="1:31" x14ac:dyDescent="0.25">
      <c r="A1221" s="109">
        <f>1*Táblázat2[[#This Row],[Órarendi igények]]</f>
        <v>756</v>
      </c>
      <c r="B1221" s="109" t="s">
        <v>1575</v>
      </c>
      <c r="C1221" s="109" t="s">
        <v>3224</v>
      </c>
      <c r="D1221" s="109" t="s">
        <v>3058</v>
      </c>
      <c r="E1221" s="109"/>
      <c r="F1221" s="109" t="s">
        <v>5186</v>
      </c>
      <c r="G1221" s="109" t="s">
        <v>3225</v>
      </c>
      <c r="H1221" s="109" t="s">
        <v>1573</v>
      </c>
      <c r="I1221" s="110">
        <v>777</v>
      </c>
      <c r="J1221" s="109" t="s">
        <v>1531</v>
      </c>
      <c r="K1221" s="110">
        <v>0</v>
      </c>
      <c r="L1221" s="109" t="str">
        <f>CONCATENATE(Táblázat2[[#This Row],[Hét típusa]],Táblázat2[[#This Row],[Órarendi információ]])</f>
        <v>K:14:00-16:00(Távolléti oktatás (TÁVOLLÉTI))</v>
      </c>
      <c r="M1221" s="109" t="s">
        <v>1574</v>
      </c>
      <c r="N1221" s="109" t="s">
        <v>1574</v>
      </c>
      <c r="O1221" s="109" t="s">
        <v>5302</v>
      </c>
      <c r="P1221" s="109" t="s">
        <v>5303</v>
      </c>
      <c r="Q1221" s="111">
        <v>43991.658101851899</v>
      </c>
      <c r="R1221" s="109" t="s">
        <v>3226</v>
      </c>
      <c r="S1221" s="109" t="s">
        <v>4635</v>
      </c>
      <c r="T1221" s="109" t="s">
        <v>3501</v>
      </c>
      <c r="U1221" s="109" t="s">
        <v>4626</v>
      </c>
      <c r="V1221" s="109" t="s">
        <v>5149</v>
      </c>
      <c r="W1221" s="109" t="s">
        <v>4619</v>
      </c>
      <c r="X1221" s="109"/>
      <c r="Y1221" s="110">
        <v>0</v>
      </c>
      <c r="Z1221" s="109"/>
      <c r="AA1221" s="109" t="s">
        <v>5190</v>
      </c>
      <c r="AB1221" s="109" t="s">
        <v>5190</v>
      </c>
      <c r="AC1221" s="109" t="s">
        <v>5191</v>
      </c>
      <c r="AD1221" s="109"/>
      <c r="AE1221" s="110"/>
    </row>
    <row r="1222" spans="1:31" x14ac:dyDescent="0.25">
      <c r="A1222" s="109">
        <f>1*Táblázat2[[#This Row],[Órarendi igények]]</f>
        <v>757</v>
      </c>
      <c r="B1222" s="109" t="s">
        <v>1575</v>
      </c>
      <c r="C1222" s="109" t="s">
        <v>3432</v>
      </c>
      <c r="D1222" s="109" t="s">
        <v>3054</v>
      </c>
      <c r="E1222" s="109"/>
      <c r="F1222" s="109" t="s">
        <v>5183</v>
      </c>
      <c r="G1222" s="109" t="s">
        <v>3433</v>
      </c>
      <c r="H1222" s="109" t="s">
        <v>1573</v>
      </c>
      <c r="I1222" s="110">
        <v>30</v>
      </c>
      <c r="J1222" s="109" t="s">
        <v>3434</v>
      </c>
      <c r="K1222" s="110">
        <v>0</v>
      </c>
      <c r="L1222" s="109" t="str">
        <f>CONCATENATE(Táblázat2[[#This Row],[Hét típusa]],Táblázat2[[#This Row],[Órarendi információ]])</f>
        <v>SZE:12:00-14:00(Távolléti oktatás (TÁVOLLÉTI))</v>
      </c>
      <c r="M1222" s="109" t="s">
        <v>1574</v>
      </c>
      <c r="N1222" s="109" t="s">
        <v>1574</v>
      </c>
      <c r="O1222" s="109"/>
      <c r="P1222" s="109"/>
      <c r="Q1222" s="111">
        <v>43994.755046296297</v>
      </c>
      <c r="R1222" s="109" t="s">
        <v>1529</v>
      </c>
      <c r="S1222" s="109" t="s">
        <v>4629</v>
      </c>
      <c r="T1222" s="109" t="s">
        <v>3500</v>
      </c>
      <c r="U1222" s="109" t="s">
        <v>3501</v>
      </c>
      <c r="V1222" s="109" t="s">
        <v>5149</v>
      </c>
      <c r="W1222" s="109" t="s">
        <v>4619</v>
      </c>
      <c r="X1222" s="109"/>
      <c r="Y1222" s="110">
        <v>0</v>
      </c>
      <c r="Z1222" s="109"/>
      <c r="AA1222" s="109" t="s">
        <v>5190</v>
      </c>
      <c r="AB1222" s="109" t="s">
        <v>5190</v>
      </c>
      <c r="AC1222" s="109" t="s">
        <v>5191</v>
      </c>
      <c r="AD1222" s="109"/>
      <c r="AE1222" s="110"/>
    </row>
    <row r="1223" spans="1:31" x14ac:dyDescent="0.25">
      <c r="A1223" s="109">
        <f>1*Táblázat2[[#This Row],[Órarendi igények]]</f>
        <v>758</v>
      </c>
      <c r="B1223" s="109" t="s">
        <v>1575</v>
      </c>
      <c r="C1223" s="109" t="s">
        <v>3392</v>
      </c>
      <c r="D1223" s="109" t="s">
        <v>3054</v>
      </c>
      <c r="E1223" s="415"/>
      <c r="F1223" s="109" t="s">
        <v>5160</v>
      </c>
      <c r="G1223" s="109" t="s">
        <v>3393</v>
      </c>
      <c r="H1223" s="109" t="s">
        <v>1573</v>
      </c>
      <c r="I1223" s="110">
        <v>30</v>
      </c>
      <c r="J1223" s="109" t="s">
        <v>3394</v>
      </c>
      <c r="K1223" s="110">
        <v>0</v>
      </c>
      <c r="L1223" s="109" t="str">
        <f>CONCATENATE(Táblázat2[[#This Row],[Hét típusa]],Táblázat2[[#This Row],[Órarendi információ]])</f>
        <v>SZE:10:00-12:00(Távolléti oktatás (TÁVOLLÉTI))</v>
      </c>
      <c r="M1223" s="109" t="s">
        <v>1574</v>
      </c>
      <c r="N1223" s="109" t="s">
        <v>1574</v>
      </c>
      <c r="O1223" s="109"/>
      <c r="P1223" s="109"/>
      <c r="Q1223" s="111">
        <v>43994.755752314799</v>
      </c>
      <c r="R1223" s="109" t="s">
        <v>1529</v>
      </c>
      <c r="S1223" s="109" t="s">
        <v>4629</v>
      </c>
      <c r="T1223" s="109" t="s">
        <v>3505</v>
      </c>
      <c r="U1223" s="109" t="s">
        <v>3500</v>
      </c>
      <c r="V1223" s="109" t="s">
        <v>5149</v>
      </c>
      <c r="W1223" s="109" t="s">
        <v>4619</v>
      </c>
      <c r="X1223" s="109"/>
      <c r="Y1223" s="110">
        <v>0</v>
      </c>
      <c r="Z1223" s="109"/>
      <c r="AA1223" s="109" t="s">
        <v>5190</v>
      </c>
      <c r="AB1223" s="109" t="s">
        <v>5190</v>
      </c>
      <c r="AC1223" s="109" t="s">
        <v>5191</v>
      </c>
      <c r="AD1223" s="109"/>
      <c r="AE1223" s="110"/>
    </row>
    <row r="1224" spans="1:31" x14ac:dyDescent="0.25">
      <c r="A1224" s="109">
        <f>1*Táblázat2[[#This Row],[Órarendi igények]]</f>
        <v>759</v>
      </c>
      <c r="B1224" s="109" t="s">
        <v>1575</v>
      </c>
      <c r="C1224" s="109" t="s">
        <v>3491</v>
      </c>
      <c r="D1224" s="109" t="s">
        <v>3054</v>
      </c>
      <c r="E1224" s="109"/>
      <c r="F1224" s="109" t="s">
        <v>5183</v>
      </c>
      <c r="G1224" s="109" t="s">
        <v>3492</v>
      </c>
      <c r="H1224" s="109" t="s">
        <v>1573</v>
      </c>
      <c r="I1224" s="110">
        <v>10</v>
      </c>
      <c r="J1224" s="109" t="s">
        <v>1535</v>
      </c>
      <c r="K1224" s="110">
        <v>0</v>
      </c>
      <c r="L1224" s="109" t="str">
        <f>CONCATENATE(Táblázat2[[#This Row],[Hét típusa]],Táblázat2[[#This Row],[Órarendi információ]])</f>
        <v>SZE:12:00-14:00(Távolléti oktatás (TÁVOLLÉTI))</v>
      </c>
      <c r="M1224" s="109" t="s">
        <v>1574</v>
      </c>
      <c r="N1224" s="109" t="s">
        <v>1574</v>
      </c>
      <c r="O1224" s="109" t="s">
        <v>3555</v>
      </c>
      <c r="P1224" s="109"/>
      <c r="Q1224" s="111">
        <v>43997.786712963003</v>
      </c>
      <c r="R1224" s="109" t="s">
        <v>3504</v>
      </c>
      <c r="S1224" s="109" t="s">
        <v>4629</v>
      </c>
      <c r="T1224" s="109" t="s">
        <v>3500</v>
      </c>
      <c r="U1224" s="109" t="s">
        <v>3501</v>
      </c>
      <c r="V1224" s="109" t="s">
        <v>5149</v>
      </c>
      <c r="W1224" s="109" t="s">
        <v>4619</v>
      </c>
      <c r="X1224" s="109"/>
      <c r="Y1224" s="110">
        <v>0</v>
      </c>
      <c r="Z1224" s="109"/>
      <c r="AA1224" s="109" t="s">
        <v>5190</v>
      </c>
      <c r="AB1224" s="109" t="s">
        <v>5190</v>
      </c>
      <c r="AC1224" s="109" t="s">
        <v>5191</v>
      </c>
      <c r="AD1224" s="109"/>
      <c r="AE1224" s="110"/>
    </row>
    <row r="1225" spans="1:31" x14ac:dyDescent="0.25">
      <c r="A1225" s="109">
        <f>1*Táblázat2[[#This Row],[Órarendi igények]]</f>
        <v>760</v>
      </c>
      <c r="B1225" s="109" t="s">
        <v>1575</v>
      </c>
      <c r="C1225" s="109" t="s">
        <v>2956</v>
      </c>
      <c r="D1225" s="109" t="s">
        <v>2835</v>
      </c>
      <c r="E1225" s="415" t="s">
        <v>82</v>
      </c>
      <c r="F1225" s="109" t="s">
        <v>5357</v>
      </c>
      <c r="G1225" s="109" t="s">
        <v>2957</v>
      </c>
      <c r="H1225" s="109" t="s">
        <v>1573</v>
      </c>
      <c r="I1225" s="110">
        <v>0</v>
      </c>
      <c r="J1225" s="109" t="s">
        <v>2958</v>
      </c>
      <c r="K1225" s="110">
        <v>0</v>
      </c>
      <c r="L1225" s="109" t="str">
        <f>CONCATENATE(Táblázat2[[#This Row],[Hét típusa]],Táblázat2[[#This Row],[Órarendi információ]])</f>
        <v>--P:14:30-15:50(Távolléti oktatás (TÁVOLLÉTI)); P:14:30-15:50(Távolléti oktatás (TÁVOLLÉTI)); SZO:1...</v>
      </c>
      <c r="M1225" s="109" t="s">
        <v>1574</v>
      </c>
      <c r="N1225" s="109" t="s">
        <v>1574</v>
      </c>
      <c r="O1225" s="109"/>
      <c r="P1225" s="109"/>
      <c r="Q1225" s="111">
        <v>43990.676712963003</v>
      </c>
      <c r="R1225" s="109" t="s">
        <v>3096</v>
      </c>
      <c r="S1225" s="109" t="s">
        <v>3503</v>
      </c>
      <c r="T1225" s="109" t="s">
        <v>3857</v>
      </c>
      <c r="U1225" s="109" t="s">
        <v>5172</v>
      </c>
      <c r="V1225" s="109" t="s">
        <v>5149</v>
      </c>
      <c r="W1225" s="109" t="s">
        <v>2421</v>
      </c>
      <c r="X1225" s="109"/>
      <c r="Y1225" s="110">
        <v>0</v>
      </c>
      <c r="Z1225" s="109"/>
      <c r="AA1225" s="109" t="s">
        <v>5190</v>
      </c>
      <c r="AB1225" s="109" t="s">
        <v>5190</v>
      </c>
      <c r="AC1225" s="109" t="s">
        <v>5191</v>
      </c>
      <c r="AD1225" s="109"/>
      <c r="AE1225" s="110"/>
    </row>
    <row r="1226" spans="1:31" x14ac:dyDescent="0.25">
      <c r="A1226" s="109">
        <f>1*Táblázat2[[#This Row],[Órarendi igények]]</f>
        <v>760</v>
      </c>
      <c r="B1226" s="109" t="s">
        <v>1575</v>
      </c>
      <c r="C1226" s="109" t="s">
        <v>2956</v>
      </c>
      <c r="D1226" s="109" t="s">
        <v>2835</v>
      </c>
      <c r="E1226" s="415" t="s">
        <v>82</v>
      </c>
      <c r="F1226" s="109" t="s">
        <v>5357</v>
      </c>
      <c r="G1226" s="109" t="s">
        <v>2957</v>
      </c>
      <c r="H1226" s="109" t="s">
        <v>1573</v>
      </c>
      <c r="I1226" s="110">
        <v>0</v>
      </c>
      <c r="J1226" s="109" t="s">
        <v>2958</v>
      </c>
      <c r="K1226" s="110">
        <v>0</v>
      </c>
      <c r="L1226" s="109" t="str">
        <f>CONCATENATE(Táblázat2[[#This Row],[Hét típusa]],Táblázat2[[#This Row],[Órarendi információ]])</f>
        <v>--P:14:30-15:50(Távolléti oktatás (TÁVOLLÉTI)); P:14:30-15:50(Távolléti oktatás (TÁVOLLÉTI)); SZO:1...</v>
      </c>
      <c r="M1226" s="109" t="s">
        <v>1574</v>
      </c>
      <c r="N1226" s="109" t="s">
        <v>1574</v>
      </c>
      <c r="O1226" s="109"/>
      <c r="P1226" s="109"/>
      <c r="Q1226" s="111">
        <v>43990.676712963003</v>
      </c>
      <c r="R1226" s="109" t="s">
        <v>3096</v>
      </c>
      <c r="S1226" s="109" t="s">
        <v>3828</v>
      </c>
      <c r="T1226" s="109" t="s">
        <v>3857</v>
      </c>
      <c r="U1226" s="109" t="s">
        <v>5172</v>
      </c>
      <c r="V1226" s="109" t="s">
        <v>5149</v>
      </c>
      <c r="W1226" s="109" t="s">
        <v>5156</v>
      </c>
      <c r="X1226" s="109"/>
      <c r="Y1226" s="110">
        <v>0</v>
      </c>
      <c r="Z1226" s="109"/>
      <c r="AA1226" s="109" t="s">
        <v>5190</v>
      </c>
      <c r="AB1226" s="109" t="s">
        <v>5190</v>
      </c>
      <c r="AC1226" s="109" t="s">
        <v>5191</v>
      </c>
      <c r="AD1226" s="109"/>
      <c r="AE1226" s="110"/>
    </row>
    <row r="1227" spans="1:31" x14ac:dyDescent="0.25">
      <c r="A1227" s="109">
        <f>1*Táblázat2[[#This Row],[Órarendi igények]]</f>
        <v>760</v>
      </c>
      <c r="B1227" s="109" t="s">
        <v>1575</v>
      </c>
      <c r="C1227" s="109" t="s">
        <v>2956</v>
      </c>
      <c r="D1227" s="109" t="s">
        <v>2835</v>
      </c>
      <c r="E1227" s="415" t="s">
        <v>82</v>
      </c>
      <c r="F1227" s="109" t="s">
        <v>5357</v>
      </c>
      <c r="G1227" s="109" t="s">
        <v>2957</v>
      </c>
      <c r="H1227" s="109" t="s">
        <v>1573</v>
      </c>
      <c r="I1227" s="110">
        <v>0</v>
      </c>
      <c r="J1227" s="109" t="s">
        <v>2958</v>
      </c>
      <c r="K1227" s="110">
        <v>0</v>
      </c>
      <c r="L1227" s="109" t="str">
        <f>CONCATENATE(Táblázat2[[#This Row],[Hét típusa]],Táblázat2[[#This Row],[Órarendi információ]])</f>
        <v>--P:14:30-15:50(Távolléti oktatás (TÁVOLLÉTI)); P:14:30-15:50(Távolléti oktatás (TÁVOLLÉTI)); SZO:1...</v>
      </c>
      <c r="M1227" s="109" t="s">
        <v>1574</v>
      </c>
      <c r="N1227" s="109" t="s">
        <v>1574</v>
      </c>
      <c r="O1227" s="109"/>
      <c r="P1227" s="109"/>
      <c r="Q1227" s="111">
        <v>43990.676712963003</v>
      </c>
      <c r="R1227" s="109" t="s">
        <v>3096</v>
      </c>
      <c r="S1227" s="109" t="s">
        <v>3503</v>
      </c>
      <c r="T1227" s="109" t="s">
        <v>3857</v>
      </c>
      <c r="U1227" s="109" t="s">
        <v>5172</v>
      </c>
      <c r="V1227" s="109" t="s">
        <v>5149</v>
      </c>
      <c r="W1227" s="109" t="s">
        <v>5156</v>
      </c>
      <c r="X1227" s="109"/>
      <c r="Y1227" s="110">
        <v>0</v>
      </c>
      <c r="Z1227" s="109"/>
      <c r="AA1227" s="109" t="s">
        <v>5190</v>
      </c>
      <c r="AB1227" s="109" t="s">
        <v>5190</v>
      </c>
      <c r="AC1227" s="109" t="s">
        <v>5191</v>
      </c>
      <c r="AD1227" s="109"/>
      <c r="AE1227" s="110"/>
    </row>
    <row r="1228" spans="1:31" x14ac:dyDescent="0.25">
      <c r="A1228" s="109">
        <f>1*Táblázat2[[#This Row],[Órarendi igények]]</f>
        <v>761</v>
      </c>
      <c r="B1228" s="109" t="s">
        <v>2477</v>
      </c>
      <c r="C1228" s="109" t="s">
        <v>2531</v>
      </c>
      <c r="D1228" s="109" t="s">
        <v>1571</v>
      </c>
      <c r="E1228" s="415" t="s">
        <v>82</v>
      </c>
      <c r="F1228" s="109" t="s">
        <v>5415</v>
      </c>
      <c r="G1228" s="109" t="s">
        <v>2532</v>
      </c>
      <c r="H1228" s="109" t="s">
        <v>1573</v>
      </c>
      <c r="I1228" s="110">
        <v>666</v>
      </c>
      <c r="J1228" s="109" t="s">
        <v>559</v>
      </c>
      <c r="K1228" s="110">
        <v>0</v>
      </c>
      <c r="L1228" s="109" t="str">
        <f>CONCATENATE(Táblázat2[[#This Row],[Hét típusa]],Táblázat2[[#This Row],[Órarendi információ]])</f>
        <v>--SZO:09:00-11:30; SZO:09:00-11:30; SZO:12:00-14:30</v>
      </c>
      <c r="M1228" s="109" t="s">
        <v>1574</v>
      </c>
      <c r="N1228" s="109" t="s">
        <v>1574</v>
      </c>
      <c r="O1228" s="109"/>
      <c r="P1228" s="109"/>
      <c r="Q1228" s="111">
        <v>43986.541087963</v>
      </c>
      <c r="R1228" s="109" t="s">
        <v>2873</v>
      </c>
      <c r="S1228" s="109" t="s">
        <v>3828</v>
      </c>
      <c r="T1228" s="109" t="s">
        <v>3540</v>
      </c>
      <c r="U1228" s="109" t="s">
        <v>3923</v>
      </c>
      <c r="V1228" s="109"/>
      <c r="W1228" s="109" t="s">
        <v>2360</v>
      </c>
      <c r="X1228" s="109"/>
      <c r="Y1228" s="110">
        <v>0</v>
      </c>
      <c r="Z1228" s="109"/>
      <c r="AA1228" s="109"/>
      <c r="AB1228" s="109"/>
      <c r="AC1228" s="109"/>
      <c r="AD1228" s="109"/>
      <c r="AE1228" s="110"/>
    </row>
    <row r="1229" spans="1:31" x14ac:dyDescent="0.25">
      <c r="A1229" s="109">
        <f>1*Táblázat2[[#This Row],[Órarendi igények]]</f>
        <v>761</v>
      </c>
      <c r="B1229" s="109" t="s">
        <v>2477</v>
      </c>
      <c r="C1229" s="109" t="s">
        <v>2531</v>
      </c>
      <c r="D1229" s="109" t="s">
        <v>1571</v>
      </c>
      <c r="E1229" s="415" t="s">
        <v>82</v>
      </c>
      <c r="F1229" s="109" t="s">
        <v>5415</v>
      </c>
      <c r="G1229" s="109" t="s">
        <v>2532</v>
      </c>
      <c r="H1229" s="109" t="s">
        <v>1573</v>
      </c>
      <c r="I1229" s="110">
        <v>666</v>
      </c>
      <c r="J1229" s="109" t="s">
        <v>559</v>
      </c>
      <c r="K1229" s="110">
        <v>0</v>
      </c>
      <c r="L1229" s="109" t="str">
        <f>CONCATENATE(Táblázat2[[#This Row],[Hét típusa]],Táblázat2[[#This Row],[Órarendi információ]])</f>
        <v>--SZO:09:00-11:30; SZO:09:00-11:30; SZO:12:00-14:30</v>
      </c>
      <c r="M1229" s="109" t="s">
        <v>1574</v>
      </c>
      <c r="N1229" s="109" t="s">
        <v>1574</v>
      </c>
      <c r="O1229" s="109"/>
      <c r="P1229" s="109"/>
      <c r="Q1229" s="111">
        <v>43986.541087963</v>
      </c>
      <c r="R1229" s="109" t="s">
        <v>2873</v>
      </c>
      <c r="S1229" s="109" t="s">
        <v>3828</v>
      </c>
      <c r="T1229" s="109" t="s">
        <v>3500</v>
      </c>
      <c r="U1229" s="109" t="s">
        <v>3857</v>
      </c>
      <c r="V1229" s="109"/>
      <c r="W1229" s="109" t="s">
        <v>2360</v>
      </c>
      <c r="X1229" s="109"/>
      <c r="Y1229" s="110">
        <v>0</v>
      </c>
      <c r="Z1229" s="109"/>
      <c r="AA1229" s="109"/>
      <c r="AB1229" s="109"/>
      <c r="AC1229" s="109"/>
      <c r="AD1229" s="109"/>
      <c r="AE1229" s="110"/>
    </row>
    <row r="1230" spans="1:31" x14ac:dyDescent="0.25">
      <c r="A1230" s="109">
        <f>1*Táblázat2[[#This Row],[Órarendi igények]]</f>
        <v>761</v>
      </c>
      <c r="B1230" s="109" t="s">
        <v>2477</v>
      </c>
      <c r="C1230" s="109" t="s">
        <v>2531</v>
      </c>
      <c r="D1230" s="109" t="s">
        <v>1571</v>
      </c>
      <c r="E1230" s="415" t="s">
        <v>82</v>
      </c>
      <c r="F1230" s="109" t="s">
        <v>5415</v>
      </c>
      <c r="G1230" s="109" t="s">
        <v>2532</v>
      </c>
      <c r="H1230" s="109" t="s">
        <v>1573</v>
      </c>
      <c r="I1230" s="110">
        <v>666</v>
      </c>
      <c r="J1230" s="109" t="s">
        <v>559</v>
      </c>
      <c r="K1230" s="110">
        <v>0</v>
      </c>
      <c r="L1230" s="109" t="str">
        <f>CONCATENATE(Táblázat2[[#This Row],[Hét típusa]],Táblázat2[[#This Row],[Órarendi információ]])</f>
        <v>--SZO:09:00-11:30; SZO:09:00-11:30; SZO:12:00-14:30</v>
      </c>
      <c r="M1230" s="109" t="s">
        <v>1574</v>
      </c>
      <c r="N1230" s="109" t="s">
        <v>1574</v>
      </c>
      <c r="O1230" s="109"/>
      <c r="P1230" s="109"/>
      <c r="Q1230" s="111">
        <v>43986.541087963</v>
      </c>
      <c r="R1230" s="109" t="s">
        <v>2873</v>
      </c>
      <c r="S1230" s="109" t="s">
        <v>3828</v>
      </c>
      <c r="T1230" s="109" t="s">
        <v>3540</v>
      </c>
      <c r="U1230" s="109" t="s">
        <v>3923</v>
      </c>
      <c r="V1230" s="109"/>
      <c r="W1230" s="109" t="s">
        <v>2422</v>
      </c>
      <c r="X1230" s="109"/>
      <c r="Y1230" s="110">
        <v>0</v>
      </c>
      <c r="Z1230" s="109"/>
      <c r="AA1230" s="109"/>
      <c r="AB1230" s="109"/>
      <c r="AC1230" s="109"/>
      <c r="AD1230" s="109"/>
      <c r="AE1230" s="110"/>
    </row>
    <row r="1231" spans="1:31" x14ac:dyDescent="0.25">
      <c r="A1231" s="109">
        <f>1*Táblázat2[[#This Row],[Órarendi igények]]</f>
        <v>762</v>
      </c>
      <c r="B1231" s="109" t="s">
        <v>2477</v>
      </c>
      <c r="C1231" s="109" t="s">
        <v>2624</v>
      </c>
      <c r="D1231" s="109" t="s">
        <v>1571</v>
      </c>
      <c r="E1231" s="415" t="s">
        <v>82</v>
      </c>
      <c r="F1231" s="109" t="s">
        <v>5367</v>
      </c>
      <c r="G1231" s="109" t="s">
        <v>2625</v>
      </c>
      <c r="H1231" s="109" t="s">
        <v>1573</v>
      </c>
      <c r="I1231" s="110">
        <v>666</v>
      </c>
      <c r="J1231" s="109" t="s">
        <v>2626</v>
      </c>
      <c r="K1231" s="110">
        <v>0</v>
      </c>
      <c r="L1231" s="109" t="str">
        <f>CONCATENATE(Táblázat2[[#This Row],[Hét típusa]],Táblázat2[[#This Row],[Órarendi információ]])</f>
        <v>--P:10:45-12:15</v>
      </c>
      <c r="M1231" s="109" t="s">
        <v>1574</v>
      </c>
      <c r="N1231" s="109" t="s">
        <v>1574</v>
      </c>
      <c r="O1231" s="109"/>
      <c r="P1231" s="109"/>
      <c r="Q1231" s="111">
        <v>43986.528171296297</v>
      </c>
      <c r="R1231" s="109" t="s">
        <v>2533</v>
      </c>
      <c r="S1231" s="109" t="s">
        <v>3503</v>
      </c>
      <c r="T1231" s="109" t="s">
        <v>4099</v>
      </c>
      <c r="U1231" s="109" t="s">
        <v>3958</v>
      </c>
      <c r="V1231" s="109"/>
      <c r="W1231" s="109" t="s">
        <v>4020</v>
      </c>
      <c r="X1231" s="109"/>
      <c r="Y1231" s="110">
        <v>0</v>
      </c>
      <c r="Z1231" s="109"/>
      <c r="AA1231" s="109"/>
      <c r="AB1231" s="109"/>
      <c r="AC1231" s="109"/>
      <c r="AD1231" s="109"/>
      <c r="AE1231" s="110"/>
    </row>
    <row r="1232" spans="1:31" x14ac:dyDescent="0.25">
      <c r="A1232" s="109">
        <f>1*Táblázat2[[#This Row],[Órarendi igények]]</f>
        <v>763</v>
      </c>
      <c r="B1232" s="109" t="s">
        <v>1575</v>
      </c>
      <c r="C1232" s="109" t="s">
        <v>2756</v>
      </c>
      <c r="D1232" s="109" t="s">
        <v>1571</v>
      </c>
      <c r="E1232" s="109"/>
      <c r="F1232" s="109"/>
      <c r="G1232" s="109" t="s">
        <v>2757</v>
      </c>
      <c r="H1232" s="109" t="s">
        <v>1573</v>
      </c>
      <c r="I1232" s="110">
        <v>666</v>
      </c>
      <c r="J1232" s="109" t="s">
        <v>561</v>
      </c>
      <c r="K1232" s="110">
        <v>0</v>
      </c>
      <c r="L1232" s="109" t="s">
        <v>1574</v>
      </c>
      <c r="M1232" s="109" t="s">
        <v>1574</v>
      </c>
      <c r="N1232" s="109" t="s">
        <v>1574</v>
      </c>
      <c r="O1232" s="109"/>
      <c r="P1232" s="109"/>
      <c r="Q1232" s="111">
        <v>43990.545266203699</v>
      </c>
      <c r="R1232" s="109" t="s">
        <v>2758</v>
      </c>
      <c r="S1232" s="109"/>
      <c r="T1232" s="109"/>
      <c r="U1232" s="109"/>
      <c r="V1232" s="109"/>
      <c r="W1232" s="109"/>
      <c r="X1232" s="109"/>
      <c r="Y1232" s="110">
        <v>0</v>
      </c>
      <c r="Z1232" s="109"/>
      <c r="AA1232" s="109"/>
      <c r="AB1232" s="109"/>
      <c r="AC1232" s="109"/>
      <c r="AD1232" s="109"/>
      <c r="AE1232" s="110"/>
    </row>
    <row r="1233" spans="1:31" x14ac:dyDescent="0.25">
      <c r="A1233" s="109">
        <f>1*Táblázat2[[#This Row],[Órarendi igények]]</f>
        <v>764</v>
      </c>
      <c r="B1233" s="109" t="s">
        <v>1575</v>
      </c>
      <c r="C1233" s="109" t="s">
        <v>2229</v>
      </c>
      <c r="D1233" s="109" t="s">
        <v>1571</v>
      </c>
      <c r="E1233" s="109"/>
      <c r="F1233" s="109"/>
      <c r="G1233" s="109" t="s">
        <v>2230</v>
      </c>
      <c r="H1233" s="109" t="s">
        <v>1573</v>
      </c>
      <c r="I1233" s="110">
        <v>666</v>
      </c>
      <c r="J1233" s="109" t="s">
        <v>561</v>
      </c>
      <c r="K1233" s="110">
        <v>0</v>
      </c>
      <c r="L1233" s="109" t="s">
        <v>1574</v>
      </c>
      <c r="M1233" s="109" t="s">
        <v>1574</v>
      </c>
      <c r="N1233" s="109" t="s">
        <v>1574</v>
      </c>
      <c r="O1233" s="109"/>
      <c r="P1233" s="109"/>
      <c r="Q1233" s="111">
        <v>43984.7286342593</v>
      </c>
      <c r="R1233" s="109" t="s">
        <v>2670</v>
      </c>
      <c r="S1233" s="109"/>
      <c r="T1233" s="109"/>
      <c r="U1233" s="109"/>
      <c r="V1233" s="109"/>
      <c r="W1233" s="109"/>
      <c r="X1233" s="109"/>
      <c r="Y1233" s="110">
        <v>0</v>
      </c>
      <c r="Z1233" s="109"/>
      <c r="AA1233" s="109"/>
      <c r="AB1233" s="109"/>
      <c r="AC1233" s="109"/>
      <c r="AD1233" s="109"/>
      <c r="AE1233" s="110"/>
    </row>
    <row r="1234" spans="1:31" x14ac:dyDescent="0.25">
      <c r="A1234" s="109">
        <f>1*Táblázat2[[#This Row],[Órarendi igények]]</f>
        <v>765</v>
      </c>
      <c r="B1234" s="109" t="s">
        <v>1575</v>
      </c>
      <c r="C1234" s="109" t="s">
        <v>2072</v>
      </c>
      <c r="D1234" s="109" t="s">
        <v>2062</v>
      </c>
      <c r="E1234" s="109"/>
      <c r="F1234" s="109"/>
      <c r="G1234" s="109" t="s">
        <v>2023</v>
      </c>
      <c r="H1234" s="109" t="s">
        <v>1593</v>
      </c>
      <c r="I1234" s="110">
        <v>555</v>
      </c>
      <c r="J1234" s="109" t="s">
        <v>2024</v>
      </c>
      <c r="K1234" s="110">
        <v>0</v>
      </c>
      <c r="L1234" s="109" t="s">
        <v>1574</v>
      </c>
      <c r="M1234" s="109" t="s">
        <v>1574</v>
      </c>
      <c r="N1234" s="109" t="s">
        <v>1574</v>
      </c>
      <c r="O1234" s="109"/>
      <c r="P1234" s="109"/>
      <c r="Q1234" s="111">
        <v>43984.759421296301</v>
      </c>
      <c r="R1234" s="109"/>
      <c r="S1234" s="109"/>
      <c r="T1234" s="109"/>
      <c r="U1234" s="109"/>
      <c r="V1234" s="109"/>
      <c r="W1234" s="109"/>
      <c r="X1234" s="109"/>
      <c r="Y1234" s="110">
        <v>0</v>
      </c>
      <c r="Z1234" s="109"/>
      <c r="AA1234" s="109"/>
      <c r="AB1234" s="109"/>
      <c r="AC1234" s="109"/>
      <c r="AD1234" s="109"/>
      <c r="AE1234" s="110"/>
    </row>
    <row r="1235" spans="1:31" x14ac:dyDescent="0.25">
      <c r="A1235" s="109">
        <f>1*Táblázat2[[#This Row],[Órarendi igények]]</f>
        <v>766</v>
      </c>
      <c r="B1235" s="109" t="s">
        <v>1575</v>
      </c>
      <c r="C1235" s="109" t="s">
        <v>2231</v>
      </c>
      <c r="D1235" s="109" t="s">
        <v>1634</v>
      </c>
      <c r="E1235" s="109"/>
      <c r="F1235" s="109" t="s">
        <v>4836</v>
      </c>
      <c r="G1235" s="109" t="s">
        <v>2023</v>
      </c>
      <c r="H1235" s="109" t="s">
        <v>1593</v>
      </c>
      <c r="I1235" s="110">
        <v>16</v>
      </c>
      <c r="J1235" s="109" t="s">
        <v>2024</v>
      </c>
      <c r="K1235" s="110">
        <v>0</v>
      </c>
      <c r="L1235" s="109" t="str">
        <f>CONCATENATE(Táblázat2[[#This Row],[Hét típusa]],Táblázat2[[#This Row],[Órarendi információ]])</f>
        <v>SZE:16:00-18:00(B gyakorló 07. (Kecskeméti u.) (ÁB-2-204))</v>
      </c>
      <c r="M1235" s="109" t="s">
        <v>1574</v>
      </c>
      <c r="N1235" s="109" t="s">
        <v>1574</v>
      </c>
      <c r="O1235" s="109"/>
      <c r="P1235" s="109"/>
      <c r="Q1235" s="111">
        <v>43984.759872685201</v>
      </c>
      <c r="R1235" s="109" t="s">
        <v>3513</v>
      </c>
      <c r="S1235" s="109" t="s">
        <v>4629</v>
      </c>
      <c r="T1235" s="109" t="s">
        <v>4626</v>
      </c>
      <c r="U1235" s="109" t="s">
        <v>3502</v>
      </c>
      <c r="V1235" s="109" t="s">
        <v>4653</v>
      </c>
      <c r="W1235" s="109" t="s">
        <v>4619</v>
      </c>
      <c r="X1235" s="109"/>
      <c r="Y1235" s="110">
        <v>0</v>
      </c>
      <c r="Z1235" s="109"/>
      <c r="AA1235" s="109" t="s">
        <v>5210</v>
      </c>
      <c r="AB1235" s="109" t="s">
        <v>5210</v>
      </c>
      <c r="AC1235" s="109" t="s">
        <v>152</v>
      </c>
      <c r="AD1235" s="109" t="s">
        <v>5211</v>
      </c>
      <c r="AE1235" s="110">
        <v>60</v>
      </c>
    </row>
    <row r="1236" spans="1:31" x14ac:dyDescent="0.25">
      <c r="A1236" s="109">
        <f>1*Táblázat2[[#This Row],[Órarendi igények]]</f>
        <v>767</v>
      </c>
      <c r="B1236" s="109" t="s">
        <v>1575</v>
      </c>
      <c r="C1236" s="109" t="s">
        <v>2192</v>
      </c>
      <c r="D1236" s="109" t="s">
        <v>1652</v>
      </c>
      <c r="E1236" s="109"/>
      <c r="F1236" s="109" t="s">
        <v>4733</v>
      </c>
      <c r="G1236" s="109" t="s">
        <v>2023</v>
      </c>
      <c r="H1236" s="109" t="s">
        <v>1593</v>
      </c>
      <c r="I1236" s="110">
        <v>16</v>
      </c>
      <c r="J1236" s="109" t="s">
        <v>2024</v>
      </c>
      <c r="K1236" s="110">
        <v>0</v>
      </c>
      <c r="L1236" s="109" t="str">
        <f>CONCATENATE(Táblázat2[[#This Row],[Hét típusa]],Táblázat2[[#This Row],[Órarendi információ]])</f>
        <v>H:14:00-16:00(B gyakorló 07. (Kecskeméti u.) (ÁB-2-204))</v>
      </c>
      <c r="M1236" s="109" t="s">
        <v>1574</v>
      </c>
      <c r="N1236" s="109" t="s">
        <v>1574</v>
      </c>
      <c r="O1236" s="109"/>
      <c r="P1236" s="109"/>
      <c r="Q1236" s="111">
        <v>43984.759872685201</v>
      </c>
      <c r="R1236" s="109" t="s">
        <v>3513</v>
      </c>
      <c r="S1236" s="109" t="s">
        <v>4623</v>
      </c>
      <c r="T1236" s="109" t="s">
        <v>3501</v>
      </c>
      <c r="U1236" s="109" t="s">
        <v>4626</v>
      </c>
      <c r="V1236" s="109" t="s">
        <v>4653</v>
      </c>
      <c r="W1236" s="109" t="s">
        <v>4619</v>
      </c>
      <c r="X1236" s="109"/>
      <c r="Y1236" s="110">
        <v>0</v>
      </c>
      <c r="Z1236" s="109"/>
      <c r="AA1236" s="109" t="s">
        <v>5210</v>
      </c>
      <c r="AB1236" s="109" t="s">
        <v>5210</v>
      </c>
      <c r="AC1236" s="109" t="s">
        <v>152</v>
      </c>
      <c r="AD1236" s="109" t="s">
        <v>5211</v>
      </c>
      <c r="AE1236" s="110">
        <v>60</v>
      </c>
    </row>
    <row r="1237" spans="1:31" x14ac:dyDescent="0.25">
      <c r="A1237" s="109">
        <f>1*Táblázat2[[#This Row],[Órarendi igények]]</f>
        <v>768</v>
      </c>
      <c r="B1237" s="109" t="s">
        <v>1575</v>
      </c>
      <c r="C1237" s="109" t="s">
        <v>2141</v>
      </c>
      <c r="D1237" s="109" t="s">
        <v>1664</v>
      </c>
      <c r="E1237" s="109"/>
      <c r="F1237" s="109" t="s">
        <v>4931</v>
      </c>
      <c r="G1237" s="109" t="s">
        <v>2023</v>
      </c>
      <c r="H1237" s="109" t="s">
        <v>1593</v>
      </c>
      <c r="I1237" s="110">
        <v>16</v>
      </c>
      <c r="J1237" s="109" t="s">
        <v>2024</v>
      </c>
      <c r="K1237" s="110">
        <v>0</v>
      </c>
      <c r="L1237" s="109" t="str">
        <f>CONCATENATE(Táblázat2[[#This Row],[Hét típusa]],Táblázat2[[#This Row],[Órarendi információ]])</f>
        <v>H:08:00-10:00(B gyakorló 19. (Magyar u.) (ÁB-2,5-321))</v>
      </c>
      <c r="M1237" s="109" t="s">
        <v>1574</v>
      </c>
      <c r="N1237" s="109" t="s">
        <v>1574</v>
      </c>
      <c r="O1237" s="109"/>
      <c r="P1237" s="109"/>
      <c r="Q1237" s="111">
        <v>43984.759872685201</v>
      </c>
      <c r="R1237" s="109" t="s">
        <v>3513</v>
      </c>
      <c r="S1237" s="109" t="s">
        <v>4623</v>
      </c>
      <c r="T1237" s="109" t="s">
        <v>4632</v>
      </c>
      <c r="U1237" s="109" t="s">
        <v>3505</v>
      </c>
      <c r="V1237" s="109" t="s">
        <v>4647</v>
      </c>
      <c r="W1237" s="109" t="s">
        <v>4619</v>
      </c>
      <c r="X1237" s="109"/>
      <c r="Y1237" s="110">
        <v>0</v>
      </c>
      <c r="Z1237" s="109"/>
      <c r="AA1237" s="109" t="s">
        <v>5238</v>
      </c>
      <c r="AB1237" s="109" t="s">
        <v>5238</v>
      </c>
      <c r="AC1237" s="109" t="s">
        <v>164</v>
      </c>
      <c r="AD1237" s="109" t="s">
        <v>5239</v>
      </c>
      <c r="AE1237" s="110">
        <v>40</v>
      </c>
    </row>
    <row r="1238" spans="1:31" x14ac:dyDescent="0.25">
      <c r="A1238" s="109">
        <f>1*Táblázat2[[#This Row],[Órarendi igények]]</f>
        <v>769</v>
      </c>
      <c r="B1238" s="109" t="s">
        <v>1575</v>
      </c>
      <c r="C1238" s="109" t="s">
        <v>2193</v>
      </c>
      <c r="D1238" s="109" t="s">
        <v>1602</v>
      </c>
      <c r="E1238" s="109"/>
      <c r="F1238" s="109" t="s">
        <v>4795</v>
      </c>
      <c r="G1238" s="109" t="s">
        <v>2023</v>
      </c>
      <c r="H1238" s="109" t="s">
        <v>1593</v>
      </c>
      <c r="I1238" s="110">
        <v>16</v>
      </c>
      <c r="J1238" s="109" t="s">
        <v>2024</v>
      </c>
      <c r="K1238" s="110">
        <v>0</v>
      </c>
      <c r="L1238" s="109" t="str">
        <f>CONCATENATE(Táblázat2[[#This Row],[Hét típusa]],Táblázat2[[#This Row],[Órarendi információ]])</f>
        <v>SZE:14:00-16:00(A tanterem IX. (Grosschmid auditórium) (ÁA-3-305))</v>
      </c>
      <c r="M1238" s="109" t="s">
        <v>1574</v>
      </c>
      <c r="N1238" s="109" t="s">
        <v>1574</v>
      </c>
      <c r="O1238" s="109"/>
      <c r="P1238" s="109"/>
      <c r="Q1238" s="111">
        <v>43984.7598842593</v>
      </c>
      <c r="R1238" s="109" t="s">
        <v>3513</v>
      </c>
      <c r="S1238" s="109" t="s">
        <v>4629</v>
      </c>
      <c r="T1238" s="109" t="s">
        <v>3501</v>
      </c>
      <c r="U1238" s="109" t="s">
        <v>4626</v>
      </c>
      <c r="V1238" s="109" t="s">
        <v>4665</v>
      </c>
      <c r="W1238" s="109" t="s">
        <v>4619</v>
      </c>
      <c r="X1238" s="109"/>
      <c r="Y1238" s="110">
        <v>0</v>
      </c>
      <c r="Z1238" s="109"/>
      <c r="AA1238" s="109" t="s">
        <v>5220</v>
      </c>
      <c r="AB1238" s="109" t="s">
        <v>5220</v>
      </c>
      <c r="AC1238" s="109" t="s">
        <v>141</v>
      </c>
      <c r="AD1238" s="109" t="s">
        <v>5221</v>
      </c>
      <c r="AE1238" s="110">
        <v>400</v>
      </c>
    </row>
    <row r="1239" spans="1:31" x14ac:dyDescent="0.25">
      <c r="A1239" s="109">
        <f>1*Táblázat2[[#This Row],[Órarendi igények]]</f>
        <v>770</v>
      </c>
      <c r="B1239" s="109" t="s">
        <v>1575</v>
      </c>
      <c r="C1239" s="109" t="s">
        <v>2022</v>
      </c>
      <c r="D1239" s="109" t="s">
        <v>1615</v>
      </c>
      <c r="E1239" s="109"/>
      <c r="F1239" s="109" t="s">
        <v>4837</v>
      </c>
      <c r="G1239" s="109" t="s">
        <v>2023</v>
      </c>
      <c r="H1239" s="109" t="s">
        <v>1593</v>
      </c>
      <c r="I1239" s="110">
        <v>16</v>
      </c>
      <c r="J1239" s="109" t="s">
        <v>2024</v>
      </c>
      <c r="K1239" s="110">
        <v>0</v>
      </c>
      <c r="L1239" s="109" t="str">
        <f>CONCATENATE(Táblázat2[[#This Row],[Hét típusa]],Táblázat2[[#This Row],[Órarendi információ]])</f>
        <v>SZE:12:00-14:00(A tanterem IX. (Grosschmid auditórium) (ÁA-3-305))</v>
      </c>
      <c r="M1239" s="109" t="s">
        <v>1574</v>
      </c>
      <c r="N1239" s="109" t="s">
        <v>1574</v>
      </c>
      <c r="O1239" s="109"/>
      <c r="P1239" s="109"/>
      <c r="Q1239" s="111">
        <v>43984.7598842593</v>
      </c>
      <c r="R1239" s="109" t="s">
        <v>3513</v>
      </c>
      <c r="S1239" s="109" t="s">
        <v>4629</v>
      </c>
      <c r="T1239" s="109" t="s">
        <v>3500</v>
      </c>
      <c r="U1239" s="109" t="s">
        <v>3501</v>
      </c>
      <c r="V1239" s="109" t="s">
        <v>4665</v>
      </c>
      <c r="W1239" s="109" t="s">
        <v>4619</v>
      </c>
      <c r="X1239" s="109"/>
      <c r="Y1239" s="110">
        <v>0</v>
      </c>
      <c r="Z1239" s="109"/>
      <c r="AA1239" s="109" t="s">
        <v>5220</v>
      </c>
      <c r="AB1239" s="109" t="s">
        <v>5220</v>
      </c>
      <c r="AC1239" s="109" t="s">
        <v>141</v>
      </c>
      <c r="AD1239" s="109" t="s">
        <v>5221</v>
      </c>
      <c r="AE1239" s="110">
        <v>400</v>
      </c>
    </row>
    <row r="1240" spans="1:31" x14ac:dyDescent="0.25">
      <c r="A1240" s="109">
        <f>1*Táblázat2[[#This Row],[Órarendi igények]]</f>
        <v>771</v>
      </c>
      <c r="B1240" s="109" t="s">
        <v>1575</v>
      </c>
      <c r="C1240" s="109" t="s">
        <v>2104</v>
      </c>
      <c r="D1240" s="109" t="s">
        <v>1666</v>
      </c>
      <c r="E1240" s="415"/>
      <c r="F1240" s="109" t="s">
        <v>4838</v>
      </c>
      <c r="G1240" s="109" t="s">
        <v>2023</v>
      </c>
      <c r="H1240" s="109" t="s">
        <v>1593</v>
      </c>
      <c r="I1240" s="110">
        <v>16</v>
      </c>
      <c r="J1240" s="109" t="s">
        <v>2024</v>
      </c>
      <c r="K1240" s="110">
        <v>0</v>
      </c>
      <c r="L1240" s="109" t="str">
        <f>CONCATENATE(Táblázat2[[#This Row],[Hét típusa]],Táblázat2[[#This Row],[Órarendi információ]])</f>
        <v>CS:14:00-16:00(B tanterem I. (Magyar u.) (ÁB-0-3))</v>
      </c>
      <c r="M1240" s="109" t="s">
        <v>1574</v>
      </c>
      <c r="N1240" s="109" t="s">
        <v>1574</v>
      </c>
      <c r="O1240" s="109"/>
      <c r="P1240" s="109"/>
      <c r="Q1240" s="111">
        <v>43984.7598842593</v>
      </c>
      <c r="R1240" s="109" t="s">
        <v>3513</v>
      </c>
      <c r="S1240" s="109" t="s">
        <v>4617</v>
      </c>
      <c r="T1240" s="109" t="s">
        <v>3501</v>
      </c>
      <c r="U1240" s="109" t="s">
        <v>4626</v>
      </c>
      <c r="V1240" s="109" t="s">
        <v>4614</v>
      </c>
      <c r="W1240" s="109" t="s">
        <v>4619</v>
      </c>
      <c r="X1240" s="109"/>
      <c r="Y1240" s="110">
        <v>0</v>
      </c>
      <c r="Z1240" s="109"/>
      <c r="AA1240" s="109" t="s">
        <v>5202</v>
      </c>
      <c r="AB1240" s="109" t="s">
        <v>5202</v>
      </c>
      <c r="AC1240" s="109" t="s">
        <v>166</v>
      </c>
      <c r="AD1240" s="109" t="s">
        <v>5203</v>
      </c>
      <c r="AE1240" s="110">
        <v>96</v>
      </c>
    </row>
    <row r="1241" spans="1:31" x14ac:dyDescent="0.25">
      <c r="A1241" s="109">
        <f>1*Táblázat2[[#This Row],[Órarendi igények]]</f>
        <v>772</v>
      </c>
      <c r="B1241" s="109" t="s">
        <v>1575</v>
      </c>
      <c r="C1241" s="109" t="s">
        <v>2025</v>
      </c>
      <c r="D1241" s="109" t="s">
        <v>1619</v>
      </c>
      <c r="E1241" s="415"/>
      <c r="F1241" s="109" t="s">
        <v>4885</v>
      </c>
      <c r="G1241" s="109" t="s">
        <v>2023</v>
      </c>
      <c r="H1241" s="109" t="s">
        <v>1593</v>
      </c>
      <c r="I1241" s="110">
        <v>16</v>
      </c>
      <c r="J1241" s="109" t="s">
        <v>2024</v>
      </c>
      <c r="K1241" s="110">
        <v>0</v>
      </c>
      <c r="L1241" s="109" t="str">
        <f>CONCATENATE(Táblázat2[[#This Row],[Hét típusa]],Táblázat2[[#This Row],[Órarendi információ]])</f>
        <v>H:10:00-12:00(B gyakorló 13. (Kecskeméti u.) (ÁB-3-305))</v>
      </c>
      <c r="M1241" s="109" t="s">
        <v>1574</v>
      </c>
      <c r="N1241" s="109" t="s">
        <v>1574</v>
      </c>
      <c r="O1241" s="109"/>
      <c r="P1241" s="109"/>
      <c r="Q1241" s="111">
        <v>43984.7598842593</v>
      </c>
      <c r="R1241" s="109" t="s">
        <v>2533</v>
      </c>
      <c r="S1241" s="109" t="s">
        <v>4623</v>
      </c>
      <c r="T1241" s="109" t="s">
        <v>3505</v>
      </c>
      <c r="U1241" s="109" t="s">
        <v>3500</v>
      </c>
      <c r="V1241" s="109" t="s">
        <v>4637</v>
      </c>
      <c r="W1241" s="109" t="s">
        <v>4619</v>
      </c>
      <c r="X1241" s="109"/>
      <c r="Y1241" s="110">
        <v>0</v>
      </c>
      <c r="Z1241" s="109"/>
      <c r="AA1241" s="109" t="s">
        <v>5226</v>
      </c>
      <c r="AB1241" s="109" t="s">
        <v>5226</v>
      </c>
      <c r="AC1241" s="109" t="s">
        <v>158</v>
      </c>
      <c r="AD1241" s="109" t="s">
        <v>5227</v>
      </c>
      <c r="AE1241" s="110">
        <v>40</v>
      </c>
    </row>
    <row r="1242" spans="1:31" x14ac:dyDescent="0.25">
      <c r="A1242" s="109">
        <f>1*Táblázat2[[#This Row],[Órarendi igények]]</f>
        <v>773</v>
      </c>
      <c r="B1242" s="109" t="s">
        <v>1575</v>
      </c>
      <c r="C1242" s="109" t="s">
        <v>2142</v>
      </c>
      <c r="D1242" s="109" t="s">
        <v>1621</v>
      </c>
      <c r="E1242" s="109"/>
      <c r="F1242" s="109" t="s">
        <v>4886</v>
      </c>
      <c r="G1242" s="109" t="s">
        <v>2023</v>
      </c>
      <c r="H1242" s="109" t="s">
        <v>1593</v>
      </c>
      <c r="I1242" s="110">
        <v>16</v>
      </c>
      <c r="J1242" s="109" t="s">
        <v>2024</v>
      </c>
      <c r="K1242" s="110">
        <v>0</v>
      </c>
      <c r="L1242" s="109" t="str">
        <f>CONCATENATE(Táblázat2[[#This Row],[Hét típusa]],Táblázat2[[#This Row],[Órarendi információ]])</f>
        <v>H:08:00-10:00(A gyakorló 05. (ÁA-a-10))</v>
      </c>
      <c r="M1242" s="109" t="s">
        <v>1574</v>
      </c>
      <c r="N1242" s="109" t="s">
        <v>1574</v>
      </c>
      <c r="O1242" s="109"/>
      <c r="P1242" s="109"/>
      <c r="Q1242" s="111">
        <v>43984.7598842593</v>
      </c>
      <c r="R1242" s="109" t="s">
        <v>2533</v>
      </c>
      <c r="S1242" s="109" t="s">
        <v>4623</v>
      </c>
      <c r="T1242" s="109" t="s">
        <v>4632</v>
      </c>
      <c r="U1242" s="109" t="s">
        <v>3505</v>
      </c>
      <c r="V1242" s="109" t="s">
        <v>4630</v>
      </c>
      <c r="W1242" s="109" t="s">
        <v>4619</v>
      </c>
      <c r="X1242" s="109"/>
      <c r="Y1242" s="110">
        <v>0</v>
      </c>
      <c r="Z1242" s="109"/>
      <c r="AA1242" s="109" t="s">
        <v>5248</v>
      </c>
      <c r="AB1242" s="109" t="s">
        <v>5248</v>
      </c>
      <c r="AC1242" s="109" t="s">
        <v>114</v>
      </c>
      <c r="AD1242" s="109" t="s">
        <v>5249</v>
      </c>
      <c r="AE1242" s="110">
        <v>40</v>
      </c>
    </row>
    <row r="1243" spans="1:31" x14ac:dyDescent="0.25">
      <c r="A1243" s="109">
        <f>1*Táblázat2[[#This Row],[Órarendi igények]]</f>
        <v>774</v>
      </c>
      <c r="B1243" s="109" t="s">
        <v>1575</v>
      </c>
      <c r="C1243" s="109" t="s">
        <v>2105</v>
      </c>
      <c r="D1243" s="109" t="s">
        <v>1654</v>
      </c>
      <c r="E1243" s="109"/>
      <c r="F1243" s="109" t="s">
        <v>4977</v>
      </c>
      <c r="G1243" s="109" t="s">
        <v>2023</v>
      </c>
      <c r="H1243" s="109" t="s">
        <v>1593</v>
      </c>
      <c r="I1243" s="110">
        <v>16</v>
      </c>
      <c r="J1243" s="109" t="s">
        <v>2024</v>
      </c>
      <c r="K1243" s="110">
        <v>0</v>
      </c>
      <c r="L1243" s="109" t="str">
        <f>CONCATENATE(Táblázat2[[#This Row],[Hét típusa]],Táblázat2[[#This Row],[Órarendi információ]])</f>
        <v>H:12:00-14:00(B tanterem II. (Magyar u.) (ÁB-1,5-112))</v>
      </c>
      <c r="M1243" s="109" t="s">
        <v>1574</v>
      </c>
      <c r="N1243" s="109" t="s">
        <v>1574</v>
      </c>
      <c r="O1243" s="109"/>
      <c r="P1243" s="109"/>
      <c r="Q1243" s="111">
        <v>43984.7598842593</v>
      </c>
      <c r="R1243" s="109" t="s">
        <v>2533</v>
      </c>
      <c r="S1243" s="109" t="s">
        <v>4623</v>
      </c>
      <c r="T1243" s="109" t="s">
        <v>3500</v>
      </c>
      <c r="U1243" s="109" t="s">
        <v>3501</v>
      </c>
      <c r="V1243" s="109" t="s">
        <v>4621</v>
      </c>
      <c r="W1243" s="109" t="s">
        <v>4619</v>
      </c>
      <c r="X1243" s="109"/>
      <c r="Y1243" s="110">
        <v>0</v>
      </c>
      <c r="Z1243" s="109"/>
      <c r="AA1243" s="109" t="s">
        <v>5218</v>
      </c>
      <c r="AB1243" s="109" t="s">
        <v>5218</v>
      </c>
      <c r="AC1243" s="109" t="s">
        <v>167</v>
      </c>
      <c r="AD1243" s="109" t="s">
        <v>5219</v>
      </c>
      <c r="AE1243" s="110">
        <v>86</v>
      </c>
    </row>
    <row r="1244" spans="1:31" x14ac:dyDescent="0.25">
      <c r="A1244" s="109">
        <f>1*Táblázat2[[#This Row],[Órarendi igények]]</f>
        <v>775</v>
      </c>
      <c r="B1244" s="109" t="s">
        <v>1575</v>
      </c>
      <c r="C1244" s="109" t="s">
        <v>2232</v>
      </c>
      <c r="D1244" s="109" t="s">
        <v>1661</v>
      </c>
      <c r="E1244" s="415"/>
      <c r="F1244" s="109" t="s">
        <v>4978</v>
      </c>
      <c r="G1244" s="109" t="s">
        <v>2023</v>
      </c>
      <c r="H1244" s="109" t="s">
        <v>1593</v>
      </c>
      <c r="I1244" s="110">
        <v>16</v>
      </c>
      <c r="J1244" s="109" t="s">
        <v>2024</v>
      </c>
      <c r="K1244" s="110">
        <v>0</v>
      </c>
      <c r="L1244" s="109" t="str">
        <f>CONCATENATE(Táblázat2[[#This Row],[Hét típusa]],Táblázat2[[#This Row],[Órarendi információ]])</f>
        <v>H:16:00-18:00(B tanterem II. (Magyar u.) (ÁB-1,5-112))</v>
      </c>
      <c r="M1244" s="109" t="s">
        <v>1574</v>
      </c>
      <c r="N1244" s="109" t="s">
        <v>1574</v>
      </c>
      <c r="O1244" s="109"/>
      <c r="P1244" s="109"/>
      <c r="Q1244" s="111">
        <v>43984.7598842593</v>
      </c>
      <c r="R1244" s="109" t="s">
        <v>2533</v>
      </c>
      <c r="S1244" s="109" t="s">
        <v>4623</v>
      </c>
      <c r="T1244" s="109" t="s">
        <v>4626</v>
      </c>
      <c r="U1244" s="109" t="s">
        <v>3502</v>
      </c>
      <c r="V1244" s="109" t="s">
        <v>4621</v>
      </c>
      <c r="W1244" s="109" t="s">
        <v>4619</v>
      </c>
      <c r="X1244" s="109"/>
      <c r="Y1244" s="110">
        <v>0</v>
      </c>
      <c r="Z1244" s="109"/>
      <c r="AA1244" s="109" t="s">
        <v>5218</v>
      </c>
      <c r="AB1244" s="109" t="s">
        <v>5218</v>
      </c>
      <c r="AC1244" s="109" t="s">
        <v>167</v>
      </c>
      <c r="AD1244" s="109" t="s">
        <v>5219</v>
      </c>
      <c r="AE1244" s="110">
        <v>86</v>
      </c>
    </row>
    <row r="1245" spans="1:31" x14ac:dyDescent="0.25">
      <c r="A1245" s="109">
        <f>1*Táblázat2[[#This Row],[Órarendi igények]]</f>
        <v>776</v>
      </c>
      <c r="B1245" s="109" t="s">
        <v>1575</v>
      </c>
      <c r="C1245" s="109" t="s">
        <v>2073</v>
      </c>
      <c r="D1245" s="109" t="s">
        <v>1606</v>
      </c>
      <c r="E1245" s="109"/>
      <c r="F1245" s="109" t="s">
        <v>4932</v>
      </c>
      <c r="G1245" s="109" t="s">
        <v>2023</v>
      </c>
      <c r="H1245" s="109" t="s">
        <v>1593</v>
      </c>
      <c r="I1245" s="110">
        <v>16</v>
      </c>
      <c r="J1245" s="109" t="s">
        <v>2024</v>
      </c>
      <c r="K1245" s="110">
        <v>0</v>
      </c>
      <c r="L1245" s="109" t="str">
        <f>CONCATENATE(Táblázat2[[#This Row],[Hét típusa]],Táblázat2[[#This Row],[Órarendi információ]])</f>
        <v>H:18:00-20:00(A tanterem II. (Dósa auditórium) (ÁA-1-109))</v>
      </c>
      <c r="M1245" s="109" t="s">
        <v>1574</v>
      </c>
      <c r="N1245" s="109" t="s">
        <v>1574</v>
      </c>
      <c r="O1245" s="109"/>
      <c r="P1245" s="109"/>
      <c r="Q1245" s="111">
        <v>43984.7598842593</v>
      </c>
      <c r="R1245" s="109" t="s">
        <v>2533</v>
      </c>
      <c r="S1245" s="109" t="s">
        <v>4623</v>
      </c>
      <c r="T1245" s="109" t="s">
        <v>3502</v>
      </c>
      <c r="U1245" s="109" t="s">
        <v>4639</v>
      </c>
      <c r="V1245" s="109" t="s">
        <v>3597</v>
      </c>
      <c r="W1245" s="109" t="s">
        <v>4619</v>
      </c>
      <c r="X1245" s="109"/>
      <c r="Y1245" s="110">
        <v>0</v>
      </c>
      <c r="Z1245" s="109"/>
      <c r="AA1245" s="109" t="s">
        <v>5198</v>
      </c>
      <c r="AB1245" s="109" t="s">
        <v>5198</v>
      </c>
      <c r="AC1245" s="109" t="s">
        <v>138</v>
      </c>
      <c r="AD1245" s="109" t="s">
        <v>5199</v>
      </c>
      <c r="AE1245" s="110">
        <v>200</v>
      </c>
    </row>
    <row r="1246" spans="1:31" x14ac:dyDescent="0.25">
      <c r="A1246" s="109">
        <f>1*Táblázat2[[#This Row],[Órarendi igények]]</f>
        <v>777</v>
      </c>
      <c r="B1246" s="109" t="s">
        <v>1575</v>
      </c>
      <c r="C1246" s="109" t="s">
        <v>2233</v>
      </c>
      <c r="D1246" s="109" t="s">
        <v>1656</v>
      </c>
      <c r="E1246" s="415"/>
      <c r="F1246" s="109" t="s">
        <v>4734</v>
      </c>
      <c r="G1246" s="109" t="s">
        <v>2023</v>
      </c>
      <c r="H1246" s="109" t="s">
        <v>1593</v>
      </c>
      <c r="I1246" s="110">
        <v>16</v>
      </c>
      <c r="J1246" s="109" t="s">
        <v>2024</v>
      </c>
      <c r="K1246" s="110">
        <v>0</v>
      </c>
      <c r="L1246" s="109" t="str">
        <f>CONCATENATE(Táblázat2[[#This Row],[Hét típusa]],Táblázat2[[#This Row],[Órarendi információ]])</f>
        <v>H:14:00-16:00(B tanterem II. (Magyar u.) (ÁB-1,5-112))</v>
      </c>
      <c r="M1246" s="109" t="s">
        <v>1574</v>
      </c>
      <c r="N1246" s="109" t="s">
        <v>1574</v>
      </c>
      <c r="O1246" s="109"/>
      <c r="P1246" s="109"/>
      <c r="Q1246" s="111">
        <v>43984.7598842593</v>
      </c>
      <c r="R1246" s="109" t="s">
        <v>2533</v>
      </c>
      <c r="S1246" s="109" t="s">
        <v>4623</v>
      </c>
      <c r="T1246" s="109" t="s">
        <v>3501</v>
      </c>
      <c r="U1246" s="109" t="s">
        <v>4626</v>
      </c>
      <c r="V1246" s="109" t="s">
        <v>4621</v>
      </c>
      <c r="W1246" s="109" t="s">
        <v>4619</v>
      </c>
      <c r="X1246" s="109"/>
      <c r="Y1246" s="110">
        <v>0</v>
      </c>
      <c r="Z1246" s="109"/>
      <c r="AA1246" s="109" t="s">
        <v>5218</v>
      </c>
      <c r="AB1246" s="109" t="s">
        <v>5218</v>
      </c>
      <c r="AC1246" s="109" t="s">
        <v>167</v>
      </c>
      <c r="AD1246" s="109" t="s">
        <v>5219</v>
      </c>
      <c r="AE1246" s="110">
        <v>86</v>
      </c>
    </row>
    <row r="1247" spans="1:31" x14ac:dyDescent="0.25">
      <c r="A1247" s="109">
        <f>1*Táblázat2[[#This Row],[Órarendi igények]]</f>
        <v>778</v>
      </c>
      <c r="B1247" s="109" t="s">
        <v>1575</v>
      </c>
      <c r="C1247" s="109" t="s">
        <v>2143</v>
      </c>
      <c r="D1247" s="109" t="s">
        <v>1636</v>
      </c>
      <c r="E1247" s="109"/>
      <c r="F1247" s="109" t="s">
        <v>4887</v>
      </c>
      <c r="G1247" s="109" t="s">
        <v>2023</v>
      </c>
      <c r="H1247" s="109" t="s">
        <v>1593</v>
      </c>
      <c r="I1247" s="110">
        <v>16</v>
      </c>
      <c r="J1247" s="109" t="s">
        <v>2024</v>
      </c>
      <c r="K1247" s="110">
        <v>0</v>
      </c>
      <c r="L1247" s="109" t="str">
        <f>CONCATENATE(Táblázat2[[#This Row],[Hét típusa]],Táblázat2[[#This Row],[Órarendi információ]])</f>
        <v>CS:08:00-10:00(B tanterem II. (Magyar u.) (ÁB-1,5-112))</v>
      </c>
      <c r="M1247" s="109" t="s">
        <v>1574</v>
      </c>
      <c r="N1247" s="109" t="s">
        <v>1574</v>
      </c>
      <c r="O1247" s="109"/>
      <c r="P1247" s="109"/>
      <c r="Q1247" s="111">
        <v>43984.7598842593</v>
      </c>
      <c r="R1247" s="109" t="s">
        <v>2570</v>
      </c>
      <c r="S1247" s="109" t="s">
        <v>4617</v>
      </c>
      <c r="T1247" s="109" t="s">
        <v>4632</v>
      </c>
      <c r="U1247" s="109" t="s">
        <v>3505</v>
      </c>
      <c r="V1247" s="109" t="s">
        <v>4621</v>
      </c>
      <c r="W1247" s="109" t="s">
        <v>4619</v>
      </c>
      <c r="X1247" s="109"/>
      <c r="Y1247" s="110">
        <v>0</v>
      </c>
      <c r="Z1247" s="109"/>
      <c r="AA1247" s="109" t="s">
        <v>5218</v>
      </c>
      <c r="AB1247" s="109" t="s">
        <v>5218</v>
      </c>
      <c r="AC1247" s="109" t="s">
        <v>167</v>
      </c>
      <c r="AD1247" s="109" t="s">
        <v>5219</v>
      </c>
      <c r="AE1247" s="110">
        <v>86</v>
      </c>
    </row>
    <row r="1248" spans="1:31" x14ac:dyDescent="0.25">
      <c r="A1248" s="109">
        <f>1*Táblázat2[[#This Row],[Órarendi igények]]</f>
        <v>779</v>
      </c>
      <c r="B1248" s="109" t="s">
        <v>1575</v>
      </c>
      <c r="C1248" s="109" t="s">
        <v>2234</v>
      </c>
      <c r="D1248" s="109" t="s">
        <v>1717</v>
      </c>
      <c r="E1248" s="415"/>
      <c r="F1248" s="109" t="s">
        <v>4890</v>
      </c>
      <c r="G1248" s="109" t="s">
        <v>2023</v>
      </c>
      <c r="H1248" s="109" t="s">
        <v>1593</v>
      </c>
      <c r="I1248" s="110">
        <v>16</v>
      </c>
      <c r="J1248" s="109" t="s">
        <v>2024</v>
      </c>
      <c r="K1248" s="110">
        <v>0</v>
      </c>
      <c r="L1248" s="109" t="str">
        <f>CONCATENATE(Táblázat2[[#This Row],[Hét típusa]],Táblázat2[[#This Row],[Órarendi információ]])</f>
        <v>CS:08:00-10:00(A gyakorló 08. (ÁA-2-240))</v>
      </c>
      <c r="M1248" s="109" t="s">
        <v>1574</v>
      </c>
      <c r="N1248" s="109" t="s">
        <v>1574</v>
      </c>
      <c r="O1248" s="109"/>
      <c r="P1248" s="109"/>
      <c r="Q1248" s="111">
        <v>43984.7598842593</v>
      </c>
      <c r="R1248" s="109" t="s">
        <v>2659</v>
      </c>
      <c r="S1248" s="109" t="s">
        <v>4617</v>
      </c>
      <c r="T1248" s="109" t="s">
        <v>4632</v>
      </c>
      <c r="U1248" s="109" t="s">
        <v>3505</v>
      </c>
      <c r="V1248" s="109" t="s">
        <v>3509</v>
      </c>
      <c r="W1248" s="109" t="s">
        <v>4619</v>
      </c>
      <c r="X1248" s="109"/>
      <c r="Y1248" s="110">
        <v>0</v>
      </c>
      <c r="Z1248" s="109"/>
      <c r="AA1248" s="109" t="s">
        <v>5208</v>
      </c>
      <c r="AB1248" s="109" t="s">
        <v>5208</v>
      </c>
      <c r="AC1248" s="109" t="s">
        <v>117</v>
      </c>
      <c r="AD1248" s="109" t="s">
        <v>5209</v>
      </c>
      <c r="AE1248" s="110">
        <v>60</v>
      </c>
    </row>
    <row r="1249" spans="1:31" x14ac:dyDescent="0.25">
      <c r="A1249" s="109">
        <f>1*Táblázat2[[#This Row],[Órarendi igények]]</f>
        <v>780</v>
      </c>
      <c r="B1249" s="109" t="s">
        <v>1575</v>
      </c>
      <c r="C1249" s="109" t="s">
        <v>2026</v>
      </c>
      <c r="D1249" s="109" t="s">
        <v>1610</v>
      </c>
      <c r="E1249" s="109"/>
      <c r="F1249" s="109" t="s">
        <v>4672</v>
      </c>
      <c r="G1249" s="109" t="s">
        <v>2023</v>
      </c>
      <c r="H1249" s="109" t="s">
        <v>1593</v>
      </c>
      <c r="I1249" s="110">
        <v>16</v>
      </c>
      <c r="J1249" s="109" t="s">
        <v>2024</v>
      </c>
      <c r="K1249" s="110">
        <v>0</v>
      </c>
      <c r="L1249" s="109" t="str">
        <f>CONCATENATE(Táblázat2[[#This Row],[Hét típusa]],Táblázat2[[#This Row],[Órarendi információ]])</f>
        <v>CS:16:00-18:00(A gyakorló 14. (Multimédiás tárgyaló) (ÁA-4-603))</v>
      </c>
      <c r="M1249" s="109" t="s">
        <v>1574</v>
      </c>
      <c r="N1249" s="109" t="s">
        <v>1574</v>
      </c>
      <c r="O1249" s="109"/>
      <c r="P1249" s="109"/>
      <c r="Q1249" s="111">
        <v>43984.7598842593</v>
      </c>
      <c r="R1249" s="109" t="s">
        <v>2570</v>
      </c>
      <c r="S1249" s="109" t="s">
        <v>4617</v>
      </c>
      <c r="T1249" s="109" t="s">
        <v>4626</v>
      </c>
      <c r="U1249" s="109" t="s">
        <v>3502</v>
      </c>
      <c r="V1249" s="109" t="s">
        <v>4673</v>
      </c>
      <c r="W1249" s="109" t="s">
        <v>4619</v>
      </c>
      <c r="X1249" s="109"/>
      <c r="Y1249" s="110">
        <v>0</v>
      </c>
      <c r="Z1249" s="109"/>
      <c r="AA1249" s="109" t="s">
        <v>5244</v>
      </c>
      <c r="AB1249" s="109" t="s">
        <v>5244</v>
      </c>
      <c r="AC1249" s="109" t="s">
        <v>123</v>
      </c>
      <c r="AD1249" s="109" t="s">
        <v>5245</v>
      </c>
      <c r="AE1249" s="110">
        <v>48</v>
      </c>
    </row>
    <row r="1250" spans="1:31" x14ac:dyDescent="0.25">
      <c r="A1250" s="109">
        <f>1*Táblázat2[[#This Row],[Órarendi igények]]</f>
        <v>781</v>
      </c>
      <c r="B1250" s="109" t="s">
        <v>1575</v>
      </c>
      <c r="C1250" s="109" t="s">
        <v>2194</v>
      </c>
      <c r="D1250" s="109" t="s">
        <v>1595</v>
      </c>
      <c r="E1250" s="109"/>
      <c r="F1250" s="109" t="s">
        <v>4674</v>
      </c>
      <c r="G1250" s="109" t="s">
        <v>2023</v>
      </c>
      <c r="H1250" s="109" t="s">
        <v>1593</v>
      </c>
      <c r="I1250" s="110">
        <v>16</v>
      </c>
      <c r="J1250" s="109" t="s">
        <v>2024</v>
      </c>
      <c r="K1250" s="110">
        <v>0</v>
      </c>
      <c r="L1250" s="109" t="str">
        <f>CONCATENATE(Táblázat2[[#This Row],[Hét típusa]],Táblázat2[[#This Row],[Órarendi információ]])</f>
        <v>CS:08:00-10:00(B gyakorló 08. (Kecskeméti u.) (ÁB-2-205))</v>
      </c>
      <c r="M1250" s="109" t="s">
        <v>1574</v>
      </c>
      <c r="N1250" s="109" t="s">
        <v>1574</v>
      </c>
      <c r="O1250" s="109"/>
      <c r="P1250" s="109"/>
      <c r="Q1250" s="111">
        <v>43984.759895833296</v>
      </c>
      <c r="R1250" s="109" t="s">
        <v>2489</v>
      </c>
      <c r="S1250" s="109" t="s">
        <v>4617</v>
      </c>
      <c r="T1250" s="109" t="s">
        <v>4632</v>
      </c>
      <c r="U1250" s="109" t="s">
        <v>3505</v>
      </c>
      <c r="V1250" s="109" t="s">
        <v>4662</v>
      </c>
      <c r="W1250" s="109" t="s">
        <v>4619</v>
      </c>
      <c r="X1250" s="109"/>
      <c r="Y1250" s="110">
        <v>0</v>
      </c>
      <c r="Z1250" s="109"/>
      <c r="AA1250" s="109" t="s">
        <v>5246</v>
      </c>
      <c r="AB1250" s="109" t="s">
        <v>5246</v>
      </c>
      <c r="AC1250" s="109" t="s">
        <v>153</v>
      </c>
      <c r="AD1250" s="109" t="s">
        <v>5247</v>
      </c>
      <c r="AE1250" s="110">
        <v>60</v>
      </c>
    </row>
    <row r="1251" spans="1:31" x14ac:dyDescent="0.25">
      <c r="A1251" s="109">
        <f>1*Táblázat2[[#This Row],[Órarendi igények]]</f>
        <v>782</v>
      </c>
      <c r="B1251" s="109" t="s">
        <v>1575</v>
      </c>
      <c r="C1251" s="109" t="s">
        <v>2027</v>
      </c>
      <c r="D1251" s="109" t="s">
        <v>1728</v>
      </c>
      <c r="E1251" s="109"/>
      <c r="F1251" s="109" t="s">
        <v>4940</v>
      </c>
      <c r="G1251" s="109" t="s">
        <v>2023</v>
      </c>
      <c r="H1251" s="109" t="s">
        <v>1593</v>
      </c>
      <c r="I1251" s="110">
        <v>16</v>
      </c>
      <c r="J1251" s="109" t="s">
        <v>2024</v>
      </c>
      <c r="K1251" s="110">
        <v>0</v>
      </c>
      <c r="L1251" s="109" t="str">
        <f>CONCATENATE(Táblázat2[[#This Row],[Hét típusa]],Táblázat2[[#This Row],[Órarendi információ]])</f>
        <v>SZE:08:00-10:00(B gyakorló 08. (Kecskeméti u.) (ÁB-2-205))</v>
      </c>
      <c r="M1251" s="109" t="s">
        <v>1574</v>
      </c>
      <c r="N1251" s="109" t="s">
        <v>1574</v>
      </c>
      <c r="O1251" s="109"/>
      <c r="P1251" s="109"/>
      <c r="Q1251" s="111">
        <v>43984.759895833296</v>
      </c>
      <c r="R1251" s="109" t="s">
        <v>2489</v>
      </c>
      <c r="S1251" s="109" t="s">
        <v>4629</v>
      </c>
      <c r="T1251" s="109" t="s">
        <v>4632</v>
      </c>
      <c r="U1251" s="109" t="s">
        <v>3505</v>
      </c>
      <c r="V1251" s="109" t="s">
        <v>4662</v>
      </c>
      <c r="W1251" s="109" t="s">
        <v>4619</v>
      </c>
      <c r="X1251" s="109"/>
      <c r="Y1251" s="110">
        <v>0</v>
      </c>
      <c r="Z1251" s="109"/>
      <c r="AA1251" s="109" t="s">
        <v>5246</v>
      </c>
      <c r="AB1251" s="109" t="s">
        <v>5246</v>
      </c>
      <c r="AC1251" s="109" t="s">
        <v>153</v>
      </c>
      <c r="AD1251" s="109" t="s">
        <v>5247</v>
      </c>
      <c r="AE1251" s="110">
        <v>60</v>
      </c>
    </row>
    <row r="1252" spans="1:31" x14ac:dyDescent="0.25">
      <c r="A1252" s="109">
        <f>1*Táblázat2[[#This Row],[Órarendi igények]]</f>
        <v>783</v>
      </c>
      <c r="B1252" s="109" t="s">
        <v>1575</v>
      </c>
      <c r="C1252" s="109" t="s">
        <v>2074</v>
      </c>
      <c r="D1252" s="109" t="s">
        <v>1591</v>
      </c>
      <c r="E1252" s="109"/>
      <c r="F1252" s="109" t="s">
        <v>5045</v>
      </c>
      <c r="G1252" s="109" t="s">
        <v>2023</v>
      </c>
      <c r="H1252" s="109" t="s">
        <v>1593</v>
      </c>
      <c r="I1252" s="110">
        <v>16</v>
      </c>
      <c r="J1252" s="109" t="s">
        <v>2024</v>
      </c>
      <c r="K1252" s="110">
        <v>0</v>
      </c>
      <c r="L1252" s="109" t="str">
        <f>CONCATENATE(Táblázat2[[#This Row],[Hét típusa]],Táblázat2[[#This Row],[Órarendi információ]])</f>
        <v>K:16:00-18:00(B gyakorló 03. (Magyar u.) (ÁB-0-4))</v>
      </c>
      <c r="M1252" s="109" t="s">
        <v>1574</v>
      </c>
      <c r="N1252" s="109" t="s">
        <v>1574</v>
      </c>
      <c r="O1252" s="109"/>
      <c r="P1252" s="109"/>
      <c r="Q1252" s="111">
        <v>43984.759895833296</v>
      </c>
      <c r="R1252" s="109" t="s">
        <v>2620</v>
      </c>
      <c r="S1252" s="109" t="s">
        <v>4635</v>
      </c>
      <c r="T1252" s="109" t="s">
        <v>4626</v>
      </c>
      <c r="U1252" s="109" t="s">
        <v>3502</v>
      </c>
      <c r="V1252" s="109" t="s">
        <v>4724</v>
      </c>
      <c r="W1252" s="109" t="s">
        <v>4619</v>
      </c>
      <c r="X1252" s="109"/>
      <c r="Y1252" s="110">
        <v>0</v>
      </c>
      <c r="Z1252" s="109"/>
      <c r="AA1252" s="109" t="s">
        <v>5200</v>
      </c>
      <c r="AB1252" s="109" t="s">
        <v>5200</v>
      </c>
      <c r="AC1252" s="109" t="s">
        <v>148</v>
      </c>
      <c r="AD1252" s="109" t="s">
        <v>5201</v>
      </c>
      <c r="AE1252" s="110">
        <v>60</v>
      </c>
    </row>
    <row r="1253" spans="1:31" x14ac:dyDescent="0.25">
      <c r="A1253" s="109">
        <f>1*Táblázat2[[#This Row],[Órarendi igények]]</f>
        <v>784</v>
      </c>
      <c r="B1253" s="109" t="s">
        <v>1575</v>
      </c>
      <c r="C1253" s="109" t="s">
        <v>2235</v>
      </c>
      <c r="D1253" s="109" t="s">
        <v>1698</v>
      </c>
      <c r="E1253" s="109"/>
      <c r="F1253" s="109" t="s">
        <v>4749</v>
      </c>
      <c r="G1253" s="109" t="s">
        <v>2023</v>
      </c>
      <c r="H1253" s="109" t="s">
        <v>1593</v>
      </c>
      <c r="I1253" s="110">
        <v>16</v>
      </c>
      <c r="J1253" s="109" t="s">
        <v>2024</v>
      </c>
      <c r="K1253" s="110">
        <v>0</v>
      </c>
      <c r="L1253" s="109" t="str">
        <f>CONCATENATE(Táblázat2[[#This Row],[Hét típusa]],Táblázat2[[#This Row],[Órarendi információ]])</f>
        <v>K:18:00-20:00(B gyakorló 03. (Magyar u.) (ÁB-0-4))</v>
      </c>
      <c r="M1253" s="109" t="s">
        <v>1574</v>
      </c>
      <c r="N1253" s="109" t="s">
        <v>1574</v>
      </c>
      <c r="O1253" s="109"/>
      <c r="P1253" s="109"/>
      <c r="Q1253" s="111">
        <v>43984.759895833296</v>
      </c>
      <c r="R1253" s="109" t="s">
        <v>2620</v>
      </c>
      <c r="S1253" s="109" t="s">
        <v>4635</v>
      </c>
      <c r="T1253" s="109" t="s">
        <v>3502</v>
      </c>
      <c r="U1253" s="109" t="s">
        <v>4639</v>
      </c>
      <c r="V1253" s="109" t="s">
        <v>4724</v>
      </c>
      <c r="W1253" s="109" t="s">
        <v>4619</v>
      </c>
      <c r="X1253" s="109"/>
      <c r="Y1253" s="110">
        <v>0</v>
      </c>
      <c r="Z1253" s="109"/>
      <c r="AA1253" s="109" t="s">
        <v>5200</v>
      </c>
      <c r="AB1253" s="109" t="s">
        <v>5200</v>
      </c>
      <c r="AC1253" s="109" t="s">
        <v>148</v>
      </c>
      <c r="AD1253" s="109" t="s">
        <v>5201</v>
      </c>
      <c r="AE1253" s="110">
        <v>60</v>
      </c>
    </row>
    <row r="1254" spans="1:31" x14ac:dyDescent="0.25">
      <c r="A1254" s="109">
        <f>1*Táblázat2[[#This Row],[Órarendi igények]]</f>
        <v>785</v>
      </c>
      <c r="B1254" s="109" t="s">
        <v>1575</v>
      </c>
      <c r="C1254" s="109" t="s">
        <v>2158</v>
      </c>
      <c r="D1254" s="109" t="s">
        <v>1669</v>
      </c>
      <c r="E1254" s="109"/>
      <c r="F1254" s="109" t="s">
        <v>4685</v>
      </c>
      <c r="G1254" s="109" t="s">
        <v>2023</v>
      </c>
      <c r="H1254" s="109" t="s">
        <v>1593</v>
      </c>
      <c r="I1254" s="110">
        <v>16</v>
      </c>
      <c r="J1254" s="109" t="s">
        <v>2024</v>
      </c>
      <c r="K1254" s="110">
        <v>0</v>
      </c>
      <c r="L1254" s="109" t="str">
        <f>CONCATENATE(Táblázat2[[#This Row],[Hét típusa]],Táblázat2[[#This Row],[Órarendi információ]])</f>
        <v>CS:16:00-18:00(A tanterem V. (ÁA-2-221))</v>
      </c>
      <c r="M1254" s="109" t="s">
        <v>1574</v>
      </c>
      <c r="N1254" s="109" t="s">
        <v>1574</v>
      </c>
      <c r="O1254" s="109"/>
      <c r="P1254" s="109"/>
      <c r="Q1254" s="111">
        <v>43984.759895833296</v>
      </c>
      <c r="R1254" s="109" t="s">
        <v>3513</v>
      </c>
      <c r="S1254" s="109" t="s">
        <v>4617</v>
      </c>
      <c r="T1254" s="109" t="s">
        <v>4626</v>
      </c>
      <c r="U1254" s="109" t="s">
        <v>3502</v>
      </c>
      <c r="V1254" s="109" t="s">
        <v>4644</v>
      </c>
      <c r="W1254" s="109" t="s">
        <v>4619</v>
      </c>
      <c r="X1254" s="109"/>
      <c r="Y1254" s="110">
        <v>0</v>
      </c>
      <c r="Z1254" s="109"/>
      <c r="AA1254" s="109" t="s">
        <v>5214</v>
      </c>
      <c r="AB1254" s="109" t="s">
        <v>5214</v>
      </c>
      <c r="AC1254" s="109" t="s">
        <v>142</v>
      </c>
      <c r="AD1254" s="109" t="s">
        <v>5215</v>
      </c>
      <c r="AE1254" s="110">
        <v>40</v>
      </c>
    </row>
    <row r="1255" spans="1:31" x14ac:dyDescent="0.25">
      <c r="A1255" s="109">
        <f>1*Táblázat2[[#This Row],[Órarendi igények]]</f>
        <v>786</v>
      </c>
      <c r="B1255" s="109" t="s">
        <v>1575</v>
      </c>
      <c r="C1255" s="109" t="s">
        <v>2720</v>
      </c>
      <c r="D1255" s="109" t="s">
        <v>2721</v>
      </c>
      <c r="E1255" s="109"/>
      <c r="F1255" s="109"/>
      <c r="G1255" s="109" t="s">
        <v>2722</v>
      </c>
      <c r="H1255" s="109" t="s">
        <v>1573</v>
      </c>
      <c r="I1255" s="110">
        <v>20</v>
      </c>
      <c r="J1255" s="109" t="s">
        <v>690</v>
      </c>
      <c r="K1255" s="110">
        <v>0</v>
      </c>
      <c r="L1255" s="109" t="s">
        <v>1574</v>
      </c>
      <c r="M1255" s="109" t="s">
        <v>1574</v>
      </c>
      <c r="N1255" s="109" t="s">
        <v>1574</v>
      </c>
      <c r="O1255" s="109"/>
      <c r="P1255" s="109"/>
      <c r="Q1255" s="111">
        <v>43990.640972222202</v>
      </c>
      <c r="R1255" s="109"/>
      <c r="S1255" s="109"/>
      <c r="T1255" s="109"/>
      <c r="U1255" s="109"/>
      <c r="V1255" s="109"/>
      <c r="W1255" s="109"/>
      <c r="X1255" s="109"/>
      <c r="Y1255" s="110">
        <v>0</v>
      </c>
      <c r="Z1255" s="109" t="s">
        <v>2723</v>
      </c>
      <c r="AA1255" s="109"/>
      <c r="AB1255" s="109"/>
      <c r="AC1255" s="109"/>
      <c r="AD1255" s="109"/>
      <c r="AE1255" s="110"/>
    </row>
    <row r="1256" spans="1:31" x14ac:dyDescent="0.25">
      <c r="A1256" s="109">
        <f>1*Táblázat2[[#This Row],[Órarendi igények]]</f>
        <v>787</v>
      </c>
      <c r="B1256" s="109" t="s">
        <v>1575</v>
      </c>
      <c r="C1256" s="109" t="s">
        <v>2734</v>
      </c>
      <c r="D1256" s="109" t="s">
        <v>2721</v>
      </c>
      <c r="E1256" s="415"/>
      <c r="F1256" s="109"/>
      <c r="G1256" s="109" t="s">
        <v>2735</v>
      </c>
      <c r="H1256" s="109" t="s">
        <v>1573</v>
      </c>
      <c r="I1256" s="110">
        <v>20</v>
      </c>
      <c r="J1256" s="109" t="s">
        <v>690</v>
      </c>
      <c r="K1256" s="110">
        <v>0</v>
      </c>
      <c r="L1256" s="109" t="s">
        <v>1574</v>
      </c>
      <c r="M1256" s="109" t="s">
        <v>1574</v>
      </c>
      <c r="N1256" s="109" t="s">
        <v>1574</v>
      </c>
      <c r="O1256" s="109"/>
      <c r="P1256" s="109"/>
      <c r="Q1256" s="111">
        <v>43990.631527777798</v>
      </c>
      <c r="R1256" s="109"/>
      <c r="S1256" s="109"/>
      <c r="T1256" s="109"/>
      <c r="U1256" s="109"/>
      <c r="V1256" s="109"/>
      <c r="W1256" s="109"/>
      <c r="X1256" s="109"/>
      <c r="Y1256" s="110">
        <v>0</v>
      </c>
      <c r="Z1256" s="109" t="s">
        <v>2723</v>
      </c>
      <c r="AA1256" s="109"/>
      <c r="AB1256" s="109"/>
      <c r="AC1256" s="109"/>
      <c r="AD1256" s="109"/>
      <c r="AE1256" s="110"/>
    </row>
    <row r="1257" spans="1:31" x14ac:dyDescent="0.25">
      <c r="A1257" s="109">
        <f>1*Táblázat2[[#This Row],[Órarendi igények]]</f>
        <v>788</v>
      </c>
      <c r="B1257" s="109" t="s">
        <v>1575</v>
      </c>
      <c r="C1257" s="109" t="s">
        <v>1576</v>
      </c>
      <c r="D1257" s="109" t="s">
        <v>1571</v>
      </c>
      <c r="E1257" s="109"/>
      <c r="F1257" s="109"/>
      <c r="G1257" s="109" t="s">
        <v>1577</v>
      </c>
      <c r="H1257" s="109" t="s">
        <v>1573</v>
      </c>
      <c r="I1257" s="110">
        <v>666</v>
      </c>
      <c r="J1257" s="109" t="s">
        <v>562</v>
      </c>
      <c r="K1257" s="110">
        <v>0</v>
      </c>
      <c r="L1257" s="109" t="s">
        <v>1574</v>
      </c>
      <c r="M1257" s="109" t="s">
        <v>1574</v>
      </c>
      <c r="N1257" s="109" t="s">
        <v>1574</v>
      </c>
      <c r="O1257" s="109"/>
      <c r="P1257" s="109"/>
      <c r="Q1257" s="111">
        <v>43979.6769907407</v>
      </c>
      <c r="R1257" s="109" t="s">
        <v>2606</v>
      </c>
      <c r="S1257" s="109"/>
      <c r="T1257" s="109"/>
      <c r="U1257" s="109"/>
      <c r="V1257" s="109"/>
      <c r="W1257" s="109"/>
      <c r="X1257" s="109"/>
      <c r="Y1257" s="110">
        <v>0</v>
      </c>
      <c r="Z1257" s="109"/>
      <c r="AA1257" s="109"/>
      <c r="AB1257" s="109"/>
      <c r="AC1257" s="109"/>
      <c r="AD1257" s="109"/>
      <c r="AE1257" s="110"/>
    </row>
    <row r="1258" spans="1:31" x14ac:dyDescent="0.25">
      <c r="A1258" s="109">
        <f>1*Táblázat2[[#This Row],[Órarendi igények]]</f>
        <v>789</v>
      </c>
      <c r="B1258" s="109" t="s">
        <v>1575</v>
      </c>
      <c r="C1258" s="109" t="s">
        <v>2745</v>
      </c>
      <c r="D1258" s="109" t="s">
        <v>1571</v>
      </c>
      <c r="E1258" s="109"/>
      <c r="F1258" s="109"/>
      <c r="G1258" s="109" t="s">
        <v>2746</v>
      </c>
      <c r="H1258" s="109" t="s">
        <v>1573</v>
      </c>
      <c r="I1258" s="110">
        <v>666</v>
      </c>
      <c r="J1258" s="109" t="s">
        <v>562</v>
      </c>
      <c r="K1258" s="110">
        <v>0</v>
      </c>
      <c r="L1258" s="109" t="s">
        <v>1574</v>
      </c>
      <c r="M1258" s="109" t="s">
        <v>1574</v>
      </c>
      <c r="N1258" s="109" t="s">
        <v>1574</v>
      </c>
      <c r="O1258" s="109"/>
      <c r="P1258" s="109"/>
      <c r="Q1258" s="111">
        <v>43990.545902777798</v>
      </c>
      <c r="R1258" s="109"/>
      <c r="S1258" s="109"/>
      <c r="T1258" s="109"/>
      <c r="U1258" s="109"/>
      <c r="V1258" s="109"/>
      <c r="W1258" s="109"/>
      <c r="X1258" s="109"/>
      <c r="Y1258" s="110">
        <v>0</v>
      </c>
      <c r="Z1258" s="109"/>
      <c r="AA1258" s="109"/>
      <c r="AB1258" s="109"/>
      <c r="AC1258" s="109"/>
      <c r="AD1258" s="109"/>
      <c r="AE1258" s="110"/>
    </row>
    <row r="1259" spans="1:31" x14ac:dyDescent="0.25">
      <c r="A1259" s="109">
        <f>1*Táblázat2[[#This Row],[Órarendi igények]]</f>
        <v>790</v>
      </c>
      <c r="B1259" s="109" t="s">
        <v>1575</v>
      </c>
      <c r="C1259" s="109" t="s">
        <v>1781</v>
      </c>
      <c r="D1259" s="109" t="s">
        <v>1634</v>
      </c>
      <c r="E1259" s="109"/>
      <c r="F1259" s="109" t="s">
        <v>5040</v>
      </c>
      <c r="G1259" s="109" t="s">
        <v>1637</v>
      </c>
      <c r="H1259" s="109" t="s">
        <v>1593</v>
      </c>
      <c r="I1259" s="110">
        <v>0</v>
      </c>
      <c r="J1259" s="109" t="s">
        <v>1638</v>
      </c>
      <c r="K1259" s="110">
        <v>0</v>
      </c>
      <c r="L1259" s="109" t="str">
        <f>CONCATENATE(Táblázat2[[#This Row],[Hét típusa]],Táblázat2[[#This Row],[Órarendi információ]])</f>
        <v>CS:12:00-14:00(A tanterem VI. (Fayer auditórium) (ÁA-1,5-203))</v>
      </c>
      <c r="M1259" s="109" t="s">
        <v>1574</v>
      </c>
      <c r="N1259" s="109" t="s">
        <v>5294</v>
      </c>
      <c r="O1259" s="109"/>
      <c r="P1259" s="109"/>
      <c r="Q1259" s="111">
        <v>43979.754398148201</v>
      </c>
      <c r="R1259" s="109" t="s">
        <v>2659</v>
      </c>
      <c r="S1259" s="109" t="s">
        <v>4617</v>
      </c>
      <c r="T1259" s="109" t="s">
        <v>3500</v>
      </c>
      <c r="U1259" s="109" t="s">
        <v>3501</v>
      </c>
      <c r="V1259" s="109" t="s">
        <v>4699</v>
      </c>
      <c r="W1259" s="109" t="s">
        <v>4619</v>
      </c>
      <c r="X1259" s="109"/>
      <c r="Y1259" s="110">
        <v>0</v>
      </c>
      <c r="Z1259" s="109"/>
      <c r="AA1259" s="109" t="s">
        <v>5222</v>
      </c>
      <c r="AB1259" s="109" t="s">
        <v>5222</v>
      </c>
      <c r="AC1259" s="109" t="s">
        <v>143</v>
      </c>
      <c r="AD1259" s="109" t="s">
        <v>5223</v>
      </c>
      <c r="AE1259" s="110">
        <v>480</v>
      </c>
    </row>
    <row r="1260" spans="1:31" x14ac:dyDescent="0.25">
      <c r="A1260" s="109">
        <f>1*Táblázat2[[#This Row],[Órarendi igények]]</f>
        <v>791</v>
      </c>
      <c r="B1260" s="109" t="s">
        <v>1575</v>
      </c>
      <c r="C1260" s="109" t="s">
        <v>1755</v>
      </c>
      <c r="D1260" s="109" t="s">
        <v>1652</v>
      </c>
      <c r="E1260" s="109"/>
      <c r="F1260" s="109" t="s">
        <v>5017</v>
      </c>
      <c r="G1260" s="109" t="s">
        <v>1637</v>
      </c>
      <c r="H1260" s="109" t="s">
        <v>1593</v>
      </c>
      <c r="I1260" s="110">
        <v>0</v>
      </c>
      <c r="J1260" s="109" t="s">
        <v>1638</v>
      </c>
      <c r="K1260" s="110">
        <v>0</v>
      </c>
      <c r="L1260" s="109" t="str">
        <f>CONCATENATE(Táblázat2[[#This Row],[Hét típusa]],Táblázat2[[#This Row],[Órarendi információ]])</f>
        <v>H:10:00-12:00(A tanterem V. (ÁA-2-221))</v>
      </c>
      <c r="M1260" s="109" t="s">
        <v>1574</v>
      </c>
      <c r="N1260" s="109" t="s">
        <v>5294</v>
      </c>
      <c r="O1260" s="109"/>
      <c r="P1260" s="109"/>
      <c r="Q1260" s="111">
        <v>43979.754837963003</v>
      </c>
      <c r="R1260" s="109" t="s">
        <v>2659</v>
      </c>
      <c r="S1260" s="109" t="s">
        <v>4623</v>
      </c>
      <c r="T1260" s="109" t="s">
        <v>3505</v>
      </c>
      <c r="U1260" s="109" t="s">
        <v>3500</v>
      </c>
      <c r="V1260" s="109" t="s">
        <v>4644</v>
      </c>
      <c r="W1260" s="109" t="s">
        <v>4619</v>
      </c>
      <c r="X1260" s="109"/>
      <c r="Y1260" s="110">
        <v>0</v>
      </c>
      <c r="Z1260" s="109"/>
      <c r="AA1260" s="109" t="s">
        <v>5214</v>
      </c>
      <c r="AB1260" s="109" t="s">
        <v>5214</v>
      </c>
      <c r="AC1260" s="109" t="s">
        <v>142</v>
      </c>
      <c r="AD1260" s="109" t="s">
        <v>5215</v>
      </c>
      <c r="AE1260" s="110">
        <v>40</v>
      </c>
    </row>
    <row r="1261" spans="1:31" x14ac:dyDescent="0.25">
      <c r="A1261" s="109">
        <f>1*Táblázat2[[#This Row],[Órarendi igények]]</f>
        <v>792</v>
      </c>
      <c r="B1261" s="109" t="s">
        <v>1575</v>
      </c>
      <c r="C1261" s="109" t="s">
        <v>1673</v>
      </c>
      <c r="D1261" s="109" t="s">
        <v>1664</v>
      </c>
      <c r="E1261" s="415"/>
      <c r="F1261" s="109" t="s">
        <v>5018</v>
      </c>
      <c r="G1261" s="109" t="s">
        <v>1637</v>
      </c>
      <c r="H1261" s="109" t="s">
        <v>1593</v>
      </c>
      <c r="I1261" s="110">
        <v>0</v>
      </c>
      <c r="J1261" s="109" t="s">
        <v>1638</v>
      </c>
      <c r="K1261" s="110">
        <v>0</v>
      </c>
      <c r="L1261" s="109" t="str">
        <f>CONCATENATE(Táblázat2[[#This Row],[Hét típusa]],Táblázat2[[#This Row],[Órarendi információ]])</f>
        <v>P:10:00-12:00(A tanterem III. (Récsi auditórium) (ÁA-1-111))</v>
      </c>
      <c r="M1261" s="109" t="s">
        <v>1574</v>
      </c>
      <c r="N1261" s="109" t="s">
        <v>5294</v>
      </c>
      <c r="O1261" s="109"/>
      <c r="P1261" s="109"/>
      <c r="Q1261" s="111">
        <v>43979.754837963003</v>
      </c>
      <c r="R1261" s="109" t="s">
        <v>2537</v>
      </c>
      <c r="S1261" s="109" t="s">
        <v>3503</v>
      </c>
      <c r="T1261" s="109" t="s">
        <v>3505</v>
      </c>
      <c r="U1261" s="109" t="s">
        <v>3500</v>
      </c>
      <c r="V1261" s="109" t="s">
        <v>3541</v>
      </c>
      <c r="W1261" s="109" t="s">
        <v>4619</v>
      </c>
      <c r="X1261" s="109"/>
      <c r="Y1261" s="110">
        <v>0</v>
      </c>
      <c r="Z1261" s="109"/>
      <c r="AA1261" s="109" t="s">
        <v>5254</v>
      </c>
      <c r="AB1261" s="109" t="s">
        <v>5254</v>
      </c>
      <c r="AC1261" s="109" t="s">
        <v>139</v>
      </c>
      <c r="AD1261" s="109" t="s">
        <v>5255</v>
      </c>
      <c r="AE1261" s="110">
        <v>100</v>
      </c>
    </row>
    <row r="1262" spans="1:31" x14ac:dyDescent="0.25">
      <c r="A1262" s="109">
        <f>1*Táblázat2[[#This Row],[Órarendi igények]]</f>
        <v>793</v>
      </c>
      <c r="B1262" s="109" t="s">
        <v>1575</v>
      </c>
      <c r="C1262" s="109" t="s">
        <v>1778</v>
      </c>
      <c r="D1262" s="109" t="s">
        <v>1602</v>
      </c>
      <c r="E1262" s="109"/>
      <c r="F1262" s="109" t="s">
        <v>4964</v>
      </c>
      <c r="G1262" s="109" t="s">
        <v>1637</v>
      </c>
      <c r="H1262" s="109" t="s">
        <v>1593</v>
      </c>
      <c r="I1262" s="110">
        <v>0</v>
      </c>
      <c r="J1262" s="109" t="s">
        <v>1638</v>
      </c>
      <c r="K1262" s="110">
        <v>0</v>
      </c>
      <c r="L1262" s="109" t="str">
        <f>CONCATENATE(Táblázat2[[#This Row],[Hét típusa]],Táblázat2[[#This Row],[Órarendi információ]])</f>
        <v>H:14:00-16:00(B gyakorló 01. (Kecskeméti u.) (ÁB-0-1))</v>
      </c>
      <c r="M1262" s="109" t="s">
        <v>1574</v>
      </c>
      <c r="N1262" s="109" t="s">
        <v>5294</v>
      </c>
      <c r="O1262" s="109"/>
      <c r="P1262" s="109"/>
      <c r="Q1262" s="111">
        <v>43979.754837963003</v>
      </c>
      <c r="R1262" s="109" t="s">
        <v>3226</v>
      </c>
      <c r="S1262" s="109" t="s">
        <v>4623</v>
      </c>
      <c r="T1262" s="109" t="s">
        <v>3501</v>
      </c>
      <c r="U1262" s="109" t="s">
        <v>4626</v>
      </c>
      <c r="V1262" s="109" t="s">
        <v>4627</v>
      </c>
      <c r="W1262" s="109" t="s">
        <v>4619</v>
      </c>
      <c r="X1262" s="109"/>
      <c r="Y1262" s="110">
        <v>0</v>
      </c>
      <c r="Z1262" s="109"/>
      <c r="AA1262" s="109" t="s">
        <v>5196</v>
      </c>
      <c r="AB1262" s="109" t="s">
        <v>5196</v>
      </c>
      <c r="AC1262" s="109" t="s">
        <v>146</v>
      </c>
      <c r="AD1262" s="109" t="s">
        <v>5197</v>
      </c>
      <c r="AE1262" s="110">
        <v>40</v>
      </c>
    </row>
    <row r="1263" spans="1:31" x14ac:dyDescent="0.25">
      <c r="A1263" s="109">
        <f>1*Táblázat2[[#This Row],[Órarendi igények]]</f>
        <v>794</v>
      </c>
      <c r="B1263" s="109" t="s">
        <v>1575</v>
      </c>
      <c r="C1263" s="109" t="s">
        <v>1735</v>
      </c>
      <c r="D1263" s="109" t="s">
        <v>1615</v>
      </c>
      <c r="E1263" s="109"/>
      <c r="F1263" s="109" t="s">
        <v>4822</v>
      </c>
      <c r="G1263" s="109" t="s">
        <v>1637</v>
      </c>
      <c r="H1263" s="109" t="s">
        <v>1593</v>
      </c>
      <c r="I1263" s="110">
        <v>0</v>
      </c>
      <c r="J1263" s="109" t="s">
        <v>1638</v>
      </c>
      <c r="K1263" s="110">
        <v>0</v>
      </c>
      <c r="L1263" s="109" t="str">
        <f>CONCATENATE(Táblázat2[[#This Row],[Hét típusa]],Táblázat2[[#This Row],[Órarendi információ]])</f>
        <v>K:14:00-16:00(B gyakorló 01. (Kecskeméti u.) (ÁB-0-1))</v>
      </c>
      <c r="M1263" s="109" t="s">
        <v>1574</v>
      </c>
      <c r="N1263" s="109" t="s">
        <v>5294</v>
      </c>
      <c r="O1263" s="109"/>
      <c r="P1263" s="109"/>
      <c r="Q1263" s="111">
        <v>43979.754849536999</v>
      </c>
      <c r="R1263" s="109" t="s">
        <v>1522</v>
      </c>
      <c r="S1263" s="109" t="s">
        <v>4635</v>
      </c>
      <c r="T1263" s="109" t="s">
        <v>3501</v>
      </c>
      <c r="U1263" s="109" t="s">
        <v>4626</v>
      </c>
      <c r="V1263" s="109" t="s">
        <v>4627</v>
      </c>
      <c r="W1263" s="109" t="s">
        <v>4619</v>
      </c>
      <c r="X1263" s="109"/>
      <c r="Y1263" s="110">
        <v>0</v>
      </c>
      <c r="Z1263" s="109"/>
      <c r="AA1263" s="109" t="s">
        <v>5196</v>
      </c>
      <c r="AB1263" s="109" t="s">
        <v>5196</v>
      </c>
      <c r="AC1263" s="109" t="s">
        <v>146</v>
      </c>
      <c r="AD1263" s="109" t="s">
        <v>5197</v>
      </c>
      <c r="AE1263" s="110">
        <v>40</v>
      </c>
    </row>
    <row r="1264" spans="1:31" x14ac:dyDescent="0.25">
      <c r="A1264" s="109">
        <f>1*Táblázat2[[#This Row],[Órarendi igények]]</f>
        <v>795</v>
      </c>
      <c r="B1264" s="109" t="s">
        <v>1575</v>
      </c>
      <c r="C1264" s="109" t="s">
        <v>1688</v>
      </c>
      <c r="D1264" s="109" t="s">
        <v>1666</v>
      </c>
      <c r="E1264" s="109"/>
      <c r="F1264" s="109" t="s">
        <v>4873</v>
      </c>
      <c r="G1264" s="109" t="s">
        <v>1637</v>
      </c>
      <c r="H1264" s="109" t="s">
        <v>1593</v>
      </c>
      <c r="I1264" s="110">
        <v>0</v>
      </c>
      <c r="J1264" s="109" t="s">
        <v>1638</v>
      </c>
      <c r="K1264" s="110">
        <v>0</v>
      </c>
      <c r="L1264" s="109" t="str">
        <f>CONCATENATE(Táblázat2[[#This Row],[Hét típusa]],Táblázat2[[#This Row],[Órarendi információ]])</f>
        <v>K:16:00-18:00(A gyakorló 08. (ÁA-2-240))</v>
      </c>
      <c r="M1264" s="109" t="s">
        <v>1574</v>
      </c>
      <c r="N1264" s="109" t="s">
        <v>5294</v>
      </c>
      <c r="O1264" s="109"/>
      <c r="P1264" s="109"/>
      <c r="Q1264" s="111">
        <v>43979.754849536999</v>
      </c>
      <c r="R1264" s="109" t="s">
        <v>3226</v>
      </c>
      <c r="S1264" s="109" t="s">
        <v>4635</v>
      </c>
      <c r="T1264" s="109" t="s">
        <v>4626</v>
      </c>
      <c r="U1264" s="109" t="s">
        <v>3502</v>
      </c>
      <c r="V1264" s="109" t="s">
        <v>3509</v>
      </c>
      <c r="W1264" s="109" t="s">
        <v>4619</v>
      </c>
      <c r="X1264" s="109"/>
      <c r="Y1264" s="110">
        <v>0</v>
      </c>
      <c r="Z1264" s="109"/>
      <c r="AA1264" s="109" t="s">
        <v>5208</v>
      </c>
      <c r="AB1264" s="109" t="s">
        <v>5208</v>
      </c>
      <c r="AC1264" s="109" t="s">
        <v>117</v>
      </c>
      <c r="AD1264" s="109" t="s">
        <v>5209</v>
      </c>
      <c r="AE1264" s="110">
        <v>60</v>
      </c>
    </row>
    <row r="1265" spans="1:31" x14ac:dyDescent="0.25">
      <c r="A1265" s="109">
        <f>1*Táblázat2[[#This Row],[Órarendi igények]]</f>
        <v>796</v>
      </c>
      <c r="B1265" s="109" t="s">
        <v>1575</v>
      </c>
      <c r="C1265" s="109" t="s">
        <v>1736</v>
      </c>
      <c r="D1265" s="109" t="s">
        <v>1619</v>
      </c>
      <c r="E1265" s="109"/>
      <c r="F1265" s="109" t="s">
        <v>4715</v>
      </c>
      <c r="G1265" s="109" t="s">
        <v>1637</v>
      </c>
      <c r="H1265" s="109" t="s">
        <v>1593</v>
      </c>
      <c r="I1265" s="110">
        <v>0</v>
      </c>
      <c r="J1265" s="109" t="s">
        <v>1638</v>
      </c>
      <c r="K1265" s="110">
        <v>0</v>
      </c>
      <c r="L1265" s="109" t="str">
        <f>CONCATENATE(Táblázat2[[#This Row],[Hét típusa]],Táblázat2[[#This Row],[Órarendi információ]])</f>
        <v>H:10:00-12:00(B gyakorló 02. (Kecskeméti u.) (ÁB-0-2))</v>
      </c>
      <c r="M1265" s="109" t="s">
        <v>1574</v>
      </c>
      <c r="N1265" s="109" t="s">
        <v>5294</v>
      </c>
      <c r="O1265" s="109"/>
      <c r="P1265" s="109"/>
      <c r="Q1265" s="111">
        <v>43979.754849536999</v>
      </c>
      <c r="R1265" s="109" t="s">
        <v>3504</v>
      </c>
      <c r="S1265" s="109" t="s">
        <v>4623</v>
      </c>
      <c r="T1265" s="109" t="s">
        <v>3505</v>
      </c>
      <c r="U1265" s="109" t="s">
        <v>3500</v>
      </c>
      <c r="V1265" s="109" t="s">
        <v>4624</v>
      </c>
      <c r="W1265" s="109" t="s">
        <v>4619</v>
      </c>
      <c r="X1265" s="109"/>
      <c r="Y1265" s="110">
        <v>0</v>
      </c>
      <c r="Z1265" s="109"/>
      <c r="AA1265" s="109" t="s">
        <v>5234</v>
      </c>
      <c r="AB1265" s="109" t="s">
        <v>5234</v>
      </c>
      <c r="AC1265" s="109" t="s">
        <v>147</v>
      </c>
      <c r="AD1265" s="109" t="s">
        <v>5235</v>
      </c>
      <c r="AE1265" s="110">
        <v>40</v>
      </c>
    </row>
    <row r="1266" spans="1:31" x14ac:dyDescent="0.25">
      <c r="A1266" s="109">
        <f>1*Táblázat2[[#This Row],[Órarendi igények]]</f>
        <v>797</v>
      </c>
      <c r="B1266" s="109" t="s">
        <v>1575</v>
      </c>
      <c r="C1266" s="109" t="s">
        <v>1689</v>
      </c>
      <c r="D1266" s="109" t="s">
        <v>1621</v>
      </c>
      <c r="E1266" s="109"/>
      <c r="F1266" s="109" t="s">
        <v>4622</v>
      </c>
      <c r="G1266" s="109" t="s">
        <v>1637</v>
      </c>
      <c r="H1266" s="109" t="s">
        <v>1593</v>
      </c>
      <c r="I1266" s="110">
        <v>0</v>
      </c>
      <c r="J1266" s="109" t="s">
        <v>1638</v>
      </c>
      <c r="K1266" s="110">
        <v>0</v>
      </c>
      <c r="L1266" s="109" t="str">
        <f>CONCATENATE(Táblázat2[[#This Row],[Hét típusa]],Táblázat2[[#This Row],[Órarendi információ]])</f>
        <v>H:12:00-14:00(B gyakorló 02. (Kecskeméti u.) (ÁB-0-2))</v>
      </c>
      <c r="M1266" s="109" t="s">
        <v>1574</v>
      </c>
      <c r="N1266" s="109" t="s">
        <v>5294</v>
      </c>
      <c r="O1266" s="109"/>
      <c r="P1266" s="109"/>
      <c r="Q1266" s="111">
        <v>43979.754849536999</v>
      </c>
      <c r="R1266" s="109" t="s">
        <v>3504</v>
      </c>
      <c r="S1266" s="109" t="s">
        <v>4623</v>
      </c>
      <c r="T1266" s="109" t="s">
        <v>3500</v>
      </c>
      <c r="U1266" s="109" t="s">
        <v>3501</v>
      </c>
      <c r="V1266" s="109" t="s">
        <v>4624</v>
      </c>
      <c r="W1266" s="109" t="s">
        <v>4619</v>
      </c>
      <c r="X1266" s="109"/>
      <c r="Y1266" s="110">
        <v>0</v>
      </c>
      <c r="Z1266" s="109"/>
      <c r="AA1266" s="109" t="s">
        <v>5234</v>
      </c>
      <c r="AB1266" s="109" t="s">
        <v>5234</v>
      </c>
      <c r="AC1266" s="109" t="s">
        <v>147</v>
      </c>
      <c r="AD1266" s="109" t="s">
        <v>5235</v>
      </c>
      <c r="AE1266" s="110">
        <v>40</v>
      </c>
    </row>
    <row r="1267" spans="1:31" x14ac:dyDescent="0.25">
      <c r="A1267" s="109">
        <f>1*Táblázat2[[#This Row],[Órarendi igények]]</f>
        <v>798</v>
      </c>
      <c r="B1267" s="109" t="s">
        <v>1575</v>
      </c>
      <c r="C1267" s="109" t="s">
        <v>1706</v>
      </c>
      <c r="D1267" s="109" t="s">
        <v>1654</v>
      </c>
      <c r="E1267" s="109"/>
      <c r="F1267" s="109" t="s">
        <v>4823</v>
      </c>
      <c r="G1267" s="109" t="s">
        <v>1637</v>
      </c>
      <c r="H1267" s="109" t="s">
        <v>1593</v>
      </c>
      <c r="I1267" s="110">
        <v>0</v>
      </c>
      <c r="J1267" s="109" t="s">
        <v>1638</v>
      </c>
      <c r="K1267" s="110">
        <v>0</v>
      </c>
      <c r="L1267" s="109" t="str">
        <f>CONCATENATE(Táblázat2[[#This Row],[Hét típusa]],Táblázat2[[#This Row],[Órarendi információ]])</f>
        <v>H:14:00-16:00(B gyakorló 02. (Kecskeméti u.) (ÁB-0-2))</v>
      </c>
      <c r="M1267" s="109" t="s">
        <v>1574</v>
      </c>
      <c r="N1267" s="109" t="s">
        <v>5294</v>
      </c>
      <c r="O1267" s="109"/>
      <c r="P1267" s="109"/>
      <c r="Q1267" s="111">
        <v>43979.754849536999</v>
      </c>
      <c r="R1267" s="109" t="s">
        <v>3504</v>
      </c>
      <c r="S1267" s="109" t="s">
        <v>4623</v>
      </c>
      <c r="T1267" s="109" t="s">
        <v>3501</v>
      </c>
      <c r="U1267" s="109" t="s">
        <v>4626</v>
      </c>
      <c r="V1267" s="109" t="s">
        <v>4624</v>
      </c>
      <c r="W1267" s="109" t="s">
        <v>4619</v>
      </c>
      <c r="X1267" s="109"/>
      <c r="Y1267" s="110">
        <v>0</v>
      </c>
      <c r="Z1267" s="109"/>
      <c r="AA1267" s="109" t="s">
        <v>5234</v>
      </c>
      <c r="AB1267" s="109" t="s">
        <v>5234</v>
      </c>
      <c r="AC1267" s="109" t="s">
        <v>147</v>
      </c>
      <c r="AD1267" s="109" t="s">
        <v>5235</v>
      </c>
      <c r="AE1267" s="110">
        <v>40</v>
      </c>
    </row>
    <row r="1268" spans="1:31" x14ac:dyDescent="0.25">
      <c r="A1268" s="109">
        <f>1*Táblázat2[[#This Row],[Órarendi igények]]</f>
        <v>799</v>
      </c>
      <c r="B1268" s="109" t="s">
        <v>1575</v>
      </c>
      <c r="C1268" s="109" t="s">
        <v>1707</v>
      </c>
      <c r="D1268" s="109" t="s">
        <v>1661</v>
      </c>
      <c r="E1268" s="109"/>
      <c r="F1268" s="109" t="s">
        <v>4625</v>
      </c>
      <c r="G1268" s="109" t="s">
        <v>1637</v>
      </c>
      <c r="H1268" s="109" t="s">
        <v>1593</v>
      </c>
      <c r="I1268" s="110">
        <v>0</v>
      </c>
      <c r="J1268" s="109" t="s">
        <v>1638</v>
      </c>
      <c r="K1268" s="110">
        <v>0</v>
      </c>
      <c r="L1268" s="109" t="str">
        <f>CONCATENATE(Táblázat2[[#This Row],[Hét típusa]],Táblázat2[[#This Row],[Órarendi információ]])</f>
        <v>H:16:00-18:00(B gyakorló 01. (Kecskeméti u.) (ÁB-0-1))</v>
      </c>
      <c r="M1268" s="109" t="s">
        <v>1574</v>
      </c>
      <c r="N1268" s="109" t="s">
        <v>5294</v>
      </c>
      <c r="O1268" s="109"/>
      <c r="P1268" s="109"/>
      <c r="Q1268" s="111">
        <v>43979.754849536999</v>
      </c>
      <c r="R1268" s="109" t="s">
        <v>3506</v>
      </c>
      <c r="S1268" s="109" t="s">
        <v>4623</v>
      </c>
      <c r="T1268" s="109" t="s">
        <v>4626</v>
      </c>
      <c r="U1268" s="109" t="s">
        <v>3502</v>
      </c>
      <c r="V1268" s="109" t="s">
        <v>4627</v>
      </c>
      <c r="W1268" s="109" t="s">
        <v>4619</v>
      </c>
      <c r="X1268" s="109"/>
      <c r="Y1268" s="110">
        <v>0</v>
      </c>
      <c r="Z1268" s="109"/>
      <c r="AA1268" s="109" t="s">
        <v>5196</v>
      </c>
      <c r="AB1268" s="109" t="s">
        <v>5196</v>
      </c>
      <c r="AC1268" s="109" t="s">
        <v>146</v>
      </c>
      <c r="AD1268" s="109" t="s">
        <v>5197</v>
      </c>
      <c r="AE1268" s="110">
        <v>40</v>
      </c>
    </row>
    <row r="1269" spans="1:31" x14ac:dyDescent="0.25">
      <c r="A1269" s="109">
        <f>1*Táblázat2[[#This Row],[Órarendi igények]]</f>
        <v>800</v>
      </c>
      <c r="B1269" s="109" t="s">
        <v>1575</v>
      </c>
      <c r="C1269" s="109" t="s">
        <v>1805</v>
      </c>
      <c r="D1269" s="109" t="s">
        <v>1606</v>
      </c>
      <c r="E1269" s="109"/>
      <c r="F1269" s="109" t="s">
        <v>4775</v>
      </c>
      <c r="G1269" s="109" t="s">
        <v>1637</v>
      </c>
      <c r="H1269" s="109" t="s">
        <v>1593</v>
      </c>
      <c r="I1269" s="110">
        <v>0</v>
      </c>
      <c r="J1269" s="109" t="s">
        <v>1638</v>
      </c>
      <c r="K1269" s="110">
        <v>0</v>
      </c>
      <c r="L1269" s="109" t="str">
        <f>CONCATENATE(Táblázat2[[#This Row],[Hét típusa]],Táblázat2[[#This Row],[Órarendi információ]])</f>
        <v>CS:12:00-14:00(A gyakorló 14. (Multimédiás tárgyaló) (ÁA-4-603))</v>
      </c>
      <c r="M1269" s="109" t="s">
        <v>1574</v>
      </c>
      <c r="N1269" s="109" t="s">
        <v>5294</v>
      </c>
      <c r="O1269" s="109"/>
      <c r="P1269" s="109"/>
      <c r="Q1269" s="111">
        <v>43979.754849536999</v>
      </c>
      <c r="R1269" s="109" t="s">
        <v>1524</v>
      </c>
      <c r="S1269" s="109" t="s">
        <v>4617</v>
      </c>
      <c r="T1269" s="109" t="s">
        <v>3500</v>
      </c>
      <c r="U1269" s="109" t="s">
        <v>3501</v>
      </c>
      <c r="V1269" s="109" t="s">
        <v>4673</v>
      </c>
      <c r="W1269" s="109" t="s">
        <v>4619</v>
      </c>
      <c r="X1269" s="109"/>
      <c r="Y1269" s="110">
        <v>0</v>
      </c>
      <c r="Z1269" s="109"/>
      <c r="AA1269" s="109" t="s">
        <v>5244</v>
      </c>
      <c r="AB1269" s="109" t="s">
        <v>5244</v>
      </c>
      <c r="AC1269" s="109" t="s">
        <v>123</v>
      </c>
      <c r="AD1269" s="109" t="s">
        <v>5245</v>
      </c>
      <c r="AE1269" s="110">
        <v>48</v>
      </c>
    </row>
    <row r="1270" spans="1:31" x14ac:dyDescent="0.25">
      <c r="A1270" s="109">
        <f>1*Táblázat2[[#This Row],[Órarendi igények]]</f>
        <v>801</v>
      </c>
      <c r="B1270" s="109" t="s">
        <v>1575</v>
      </c>
      <c r="C1270" s="109" t="s">
        <v>1690</v>
      </c>
      <c r="D1270" s="109" t="s">
        <v>1656</v>
      </c>
      <c r="E1270" s="109"/>
      <c r="F1270" s="109" t="s">
        <v>4628</v>
      </c>
      <c r="G1270" s="109" t="s">
        <v>1637</v>
      </c>
      <c r="H1270" s="109" t="s">
        <v>1593</v>
      </c>
      <c r="I1270" s="110">
        <v>0</v>
      </c>
      <c r="J1270" s="109" t="s">
        <v>1638</v>
      </c>
      <c r="K1270" s="110">
        <v>0</v>
      </c>
      <c r="L1270" s="109" t="str">
        <f>CONCATENATE(Táblázat2[[#This Row],[Hét típusa]],Táblázat2[[#This Row],[Órarendi információ]])</f>
        <v>SZE:12:00-14:00(A gyakorló 05. (ÁA-a-10))</v>
      </c>
      <c r="M1270" s="109" t="s">
        <v>1574</v>
      </c>
      <c r="N1270" s="109" t="s">
        <v>5294</v>
      </c>
      <c r="O1270" s="109"/>
      <c r="P1270" s="109"/>
      <c r="Q1270" s="111">
        <v>43979.754849536999</v>
      </c>
      <c r="R1270" s="109" t="s">
        <v>1524</v>
      </c>
      <c r="S1270" s="109" t="s">
        <v>4629</v>
      </c>
      <c r="T1270" s="109" t="s">
        <v>3500</v>
      </c>
      <c r="U1270" s="109" t="s">
        <v>3501</v>
      </c>
      <c r="V1270" s="109" t="s">
        <v>4630</v>
      </c>
      <c r="W1270" s="109" t="s">
        <v>4619</v>
      </c>
      <c r="X1270" s="109"/>
      <c r="Y1270" s="110">
        <v>0</v>
      </c>
      <c r="Z1270" s="109"/>
      <c r="AA1270" s="109" t="s">
        <v>5248</v>
      </c>
      <c r="AB1270" s="109" t="s">
        <v>5248</v>
      </c>
      <c r="AC1270" s="109" t="s">
        <v>114</v>
      </c>
      <c r="AD1270" s="109" t="s">
        <v>5249</v>
      </c>
      <c r="AE1270" s="110">
        <v>40</v>
      </c>
    </row>
    <row r="1271" spans="1:31" x14ac:dyDescent="0.25">
      <c r="A1271" s="109">
        <f>1*Táblázat2[[#This Row],[Órarendi igények]]</f>
        <v>802</v>
      </c>
      <c r="B1271" s="109" t="s">
        <v>1575</v>
      </c>
      <c r="C1271" s="109" t="s">
        <v>1635</v>
      </c>
      <c r="D1271" s="109" t="s">
        <v>1636</v>
      </c>
      <c r="E1271" s="109"/>
      <c r="F1271" s="109" t="s">
        <v>4631</v>
      </c>
      <c r="G1271" s="109" t="s">
        <v>1637</v>
      </c>
      <c r="H1271" s="109" t="s">
        <v>1593</v>
      </c>
      <c r="I1271" s="110">
        <v>0</v>
      </c>
      <c r="J1271" s="109" t="s">
        <v>1638</v>
      </c>
      <c r="K1271" s="110">
        <v>0</v>
      </c>
      <c r="L1271" s="109" t="str">
        <f>CONCATENATE(Táblázat2[[#This Row],[Hét típusa]],Táblázat2[[#This Row],[Órarendi információ]])</f>
        <v>SZE:10:00-12:00(A gyakorló 05. (ÁA-a-10))</v>
      </c>
      <c r="M1271" s="109" t="s">
        <v>1574</v>
      </c>
      <c r="N1271" s="109" t="s">
        <v>5294</v>
      </c>
      <c r="O1271" s="109"/>
      <c r="P1271" s="109"/>
      <c r="Q1271" s="111">
        <v>43979.754849536999</v>
      </c>
      <c r="R1271" s="109" t="s">
        <v>1524</v>
      </c>
      <c r="S1271" s="109" t="s">
        <v>4629</v>
      </c>
      <c r="T1271" s="109" t="s">
        <v>3505</v>
      </c>
      <c r="U1271" s="109" t="s">
        <v>3500</v>
      </c>
      <c r="V1271" s="109" t="s">
        <v>4630</v>
      </c>
      <c r="W1271" s="109" t="s">
        <v>4619</v>
      </c>
      <c r="X1271" s="109"/>
      <c r="Y1271" s="110">
        <v>0</v>
      </c>
      <c r="Z1271" s="109"/>
      <c r="AA1271" s="109" t="s">
        <v>5248</v>
      </c>
      <c r="AB1271" s="109" t="s">
        <v>5248</v>
      </c>
      <c r="AC1271" s="109" t="s">
        <v>114</v>
      </c>
      <c r="AD1271" s="109" t="s">
        <v>5249</v>
      </c>
      <c r="AE1271" s="110">
        <v>40</v>
      </c>
    </row>
    <row r="1272" spans="1:31" x14ac:dyDescent="0.25">
      <c r="A1272" s="109">
        <f>1*Táblázat2[[#This Row],[Órarendi igények]]</f>
        <v>803</v>
      </c>
      <c r="B1272" s="109" t="s">
        <v>1575</v>
      </c>
      <c r="C1272" s="109" t="s">
        <v>1756</v>
      </c>
      <c r="D1272" s="109" t="s">
        <v>1717</v>
      </c>
      <c r="E1272" s="109"/>
      <c r="F1272" s="109" t="s">
        <v>4776</v>
      </c>
      <c r="G1272" s="109" t="s">
        <v>1637</v>
      </c>
      <c r="H1272" s="109" t="s">
        <v>1593</v>
      </c>
      <c r="I1272" s="110">
        <v>0</v>
      </c>
      <c r="J1272" s="109" t="s">
        <v>1638</v>
      </c>
      <c r="K1272" s="110">
        <v>0</v>
      </c>
      <c r="L1272" s="109" t="str">
        <f>CONCATENATE(Táblázat2[[#This Row],[Hét típusa]],Táblázat2[[#This Row],[Órarendi információ]])</f>
        <v>P:10:00-12:00(A gyakorló 14. (Multimédiás tárgyaló) (ÁA-4-603))</v>
      </c>
      <c r="M1272" s="109" t="s">
        <v>1574</v>
      </c>
      <c r="N1272" s="109" t="s">
        <v>5294</v>
      </c>
      <c r="O1272" s="109"/>
      <c r="P1272" s="109"/>
      <c r="Q1272" s="111">
        <v>43979.754849536999</v>
      </c>
      <c r="R1272" s="109" t="s">
        <v>1524</v>
      </c>
      <c r="S1272" s="109" t="s">
        <v>3503</v>
      </c>
      <c r="T1272" s="109" t="s">
        <v>3505</v>
      </c>
      <c r="U1272" s="109" t="s">
        <v>3500</v>
      </c>
      <c r="V1272" s="109" t="s">
        <v>4673</v>
      </c>
      <c r="W1272" s="109" t="s">
        <v>4619</v>
      </c>
      <c r="X1272" s="109"/>
      <c r="Y1272" s="110">
        <v>0</v>
      </c>
      <c r="Z1272" s="109"/>
      <c r="AA1272" s="109" t="s">
        <v>5244</v>
      </c>
      <c r="AB1272" s="109" t="s">
        <v>5244</v>
      </c>
      <c r="AC1272" s="109" t="s">
        <v>123</v>
      </c>
      <c r="AD1272" s="109" t="s">
        <v>5245</v>
      </c>
      <c r="AE1272" s="110">
        <v>48</v>
      </c>
    </row>
    <row r="1273" spans="1:31" x14ac:dyDescent="0.25">
      <c r="A1273" s="109">
        <f>1*Táblázat2[[#This Row],[Órarendi igények]]</f>
        <v>804</v>
      </c>
      <c r="B1273" s="109" t="s">
        <v>1575</v>
      </c>
      <c r="C1273" s="109" t="s">
        <v>1806</v>
      </c>
      <c r="D1273" s="109" t="s">
        <v>1610</v>
      </c>
      <c r="E1273" s="415"/>
      <c r="F1273" s="109" t="s">
        <v>4716</v>
      </c>
      <c r="G1273" s="109" t="s">
        <v>1637</v>
      </c>
      <c r="H1273" s="109" t="s">
        <v>1593</v>
      </c>
      <c r="I1273" s="110">
        <v>0</v>
      </c>
      <c r="J1273" s="109" t="s">
        <v>1638</v>
      </c>
      <c r="K1273" s="110">
        <v>0</v>
      </c>
      <c r="L1273" s="109" t="str">
        <f>CONCATENATE(Táblázat2[[#This Row],[Hét típusa]],Táblázat2[[#This Row],[Órarendi információ]])</f>
        <v>P:12:00-14:00(A tanterem III. (Récsi auditórium) (ÁA-1-111))</v>
      </c>
      <c r="M1273" s="109" t="s">
        <v>1574</v>
      </c>
      <c r="N1273" s="109" t="s">
        <v>5294</v>
      </c>
      <c r="O1273" s="109"/>
      <c r="P1273" s="109"/>
      <c r="Q1273" s="111">
        <v>43979.754849536999</v>
      </c>
      <c r="R1273" s="109" t="s">
        <v>2537</v>
      </c>
      <c r="S1273" s="109" t="s">
        <v>3503</v>
      </c>
      <c r="T1273" s="109" t="s">
        <v>3500</v>
      </c>
      <c r="U1273" s="109" t="s">
        <v>3501</v>
      </c>
      <c r="V1273" s="109" t="s">
        <v>3541</v>
      </c>
      <c r="W1273" s="109" t="s">
        <v>4619</v>
      </c>
      <c r="X1273" s="109"/>
      <c r="Y1273" s="110">
        <v>0</v>
      </c>
      <c r="Z1273" s="109"/>
      <c r="AA1273" s="109" t="s">
        <v>5254</v>
      </c>
      <c r="AB1273" s="109" t="s">
        <v>5254</v>
      </c>
      <c r="AC1273" s="109" t="s">
        <v>139</v>
      </c>
      <c r="AD1273" s="109" t="s">
        <v>5255</v>
      </c>
      <c r="AE1273" s="110">
        <v>100</v>
      </c>
    </row>
    <row r="1274" spans="1:31" x14ac:dyDescent="0.25">
      <c r="A1274" s="109">
        <f>1*Táblázat2[[#This Row],[Órarendi igények]]</f>
        <v>805</v>
      </c>
      <c r="B1274" s="109" t="s">
        <v>1575</v>
      </c>
      <c r="C1274" s="109" t="s">
        <v>1757</v>
      </c>
      <c r="D1274" s="109" t="s">
        <v>1595</v>
      </c>
      <c r="E1274" s="109"/>
      <c r="F1274" s="109" t="s">
        <v>5019</v>
      </c>
      <c r="G1274" s="109" t="s">
        <v>1637</v>
      </c>
      <c r="H1274" s="109" t="s">
        <v>1593</v>
      </c>
      <c r="I1274" s="110">
        <v>0</v>
      </c>
      <c r="J1274" s="109" t="s">
        <v>1638</v>
      </c>
      <c r="K1274" s="110">
        <v>0</v>
      </c>
      <c r="L1274" s="109" t="str">
        <f>CONCATENATE(Táblázat2[[#This Row],[Hét típusa]],Táblázat2[[#This Row],[Órarendi információ]])</f>
        <v>K:16:00-18:00(B gyakorló 01. (Kecskeméti u.) (ÁB-0-1))</v>
      </c>
      <c r="M1274" s="109" t="s">
        <v>1574</v>
      </c>
      <c r="N1274" s="109" t="s">
        <v>5294</v>
      </c>
      <c r="O1274" s="109"/>
      <c r="P1274" s="109"/>
      <c r="Q1274" s="111">
        <v>43979.754849536999</v>
      </c>
      <c r="R1274" s="109" t="s">
        <v>1522</v>
      </c>
      <c r="S1274" s="109" t="s">
        <v>4635</v>
      </c>
      <c r="T1274" s="109" t="s">
        <v>4626</v>
      </c>
      <c r="U1274" s="109" t="s">
        <v>3502</v>
      </c>
      <c r="V1274" s="109" t="s">
        <v>4627</v>
      </c>
      <c r="W1274" s="109" t="s">
        <v>4619</v>
      </c>
      <c r="X1274" s="109"/>
      <c r="Y1274" s="110">
        <v>0</v>
      </c>
      <c r="Z1274" s="109"/>
      <c r="AA1274" s="109" t="s">
        <v>5196</v>
      </c>
      <c r="AB1274" s="109" t="s">
        <v>5196</v>
      </c>
      <c r="AC1274" s="109" t="s">
        <v>146</v>
      </c>
      <c r="AD1274" s="109" t="s">
        <v>5197</v>
      </c>
      <c r="AE1274" s="110">
        <v>40</v>
      </c>
    </row>
    <row r="1275" spans="1:31" x14ac:dyDescent="0.25">
      <c r="A1275" s="109">
        <f>1*Táblázat2[[#This Row],[Órarendi igények]]</f>
        <v>806</v>
      </c>
      <c r="B1275" s="109" t="s">
        <v>1575</v>
      </c>
      <c r="C1275" s="109" t="s">
        <v>1779</v>
      </c>
      <c r="D1275" s="109" t="s">
        <v>1728</v>
      </c>
      <c r="E1275" s="415"/>
      <c r="F1275" s="109" t="s">
        <v>4777</v>
      </c>
      <c r="G1275" s="109" t="s">
        <v>1637</v>
      </c>
      <c r="H1275" s="109" t="s">
        <v>1593</v>
      </c>
      <c r="I1275" s="110">
        <v>0</v>
      </c>
      <c r="J1275" s="109" t="s">
        <v>1638</v>
      </c>
      <c r="K1275" s="110">
        <v>0</v>
      </c>
      <c r="L1275" s="109" t="str">
        <f>CONCATENATE(Táblázat2[[#This Row],[Hét típusa]],Táblázat2[[#This Row],[Órarendi információ]])</f>
        <v>H:18:00-20:00(B gyakorló 01. (Kecskeméti u.) (ÁB-0-1))</v>
      </c>
      <c r="M1275" s="109" t="s">
        <v>1574</v>
      </c>
      <c r="N1275" s="109" t="s">
        <v>5294</v>
      </c>
      <c r="O1275" s="109"/>
      <c r="P1275" s="109"/>
      <c r="Q1275" s="111">
        <v>43979.754861111098</v>
      </c>
      <c r="R1275" s="109" t="s">
        <v>3506</v>
      </c>
      <c r="S1275" s="109" t="s">
        <v>4623</v>
      </c>
      <c r="T1275" s="109" t="s">
        <v>3502</v>
      </c>
      <c r="U1275" s="109" t="s">
        <v>4639</v>
      </c>
      <c r="V1275" s="109" t="s">
        <v>4627</v>
      </c>
      <c r="W1275" s="109" t="s">
        <v>4619</v>
      </c>
      <c r="X1275" s="109"/>
      <c r="Y1275" s="110">
        <v>0</v>
      </c>
      <c r="Z1275" s="109"/>
      <c r="AA1275" s="109" t="s">
        <v>5196</v>
      </c>
      <c r="AB1275" s="109" t="s">
        <v>5196</v>
      </c>
      <c r="AC1275" s="109" t="s">
        <v>146</v>
      </c>
      <c r="AD1275" s="109" t="s">
        <v>5197</v>
      </c>
      <c r="AE1275" s="110">
        <v>40</v>
      </c>
    </row>
    <row r="1276" spans="1:31" x14ac:dyDescent="0.25">
      <c r="A1276" s="109">
        <f>1*Táblázat2[[#This Row],[Órarendi igények]]</f>
        <v>807</v>
      </c>
      <c r="B1276" s="109" t="s">
        <v>1575</v>
      </c>
      <c r="C1276" s="109" t="s">
        <v>1708</v>
      </c>
      <c r="D1276" s="109" t="s">
        <v>1591</v>
      </c>
      <c r="E1276" s="109"/>
      <c r="F1276" s="109" t="s">
        <v>4914</v>
      </c>
      <c r="G1276" s="109" t="s">
        <v>1637</v>
      </c>
      <c r="H1276" s="109" t="s">
        <v>1593</v>
      </c>
      <c r="I1276" s="110">
        <v>0</v>
      </c>
      <c r="J1276" s="109" t="s">
        <v>1638</v>
      </c>
      <c r="K1276" s="110">
        <v>0</v>
      </c>
      <c r="L1276" s="109" t="str">
        <f>CONCATENATE(Táblázat2[[#This Row],[Hét típusa]],Táblázat2[[#This Row],[Órarendi információ]])</f>
        <v>CS:12:00-14:00(A tanterem V. (ÁA-2-221))</v>
      </c>
      <c r="M1276" s="109" t="s">
        <v>1574</v>
      </c>
      <c r="N1276" s="109" t="s">
        <v>5294</v>
      </c>
      <c r="O1276" s="109"/>
      <c r="P1276" s="109"/>
      <c r="Q1276" s="111">
        <v>43979.754861111098</v>
      </c>
      <c r="R1276" s="109" t="s">
        <v>1526</v>
      </c>
      <c r="S1276" s="109" t="s">
        <v>4617</v>
      </c>
      <c r="T1276" s="109" t="s">
        <v>3500</v>
      </c>
      <c r="U1276" s="109" t="s">
        <v>3501</v>
      </c>
      <c r="V1276" s="109" t="s">
        <v>4644</v>
      </c>
      <c r="W1276" s="109" t="s">
        <v>4619</v>
      </c>
      <c r="X1276" s="109"/>
      <c r="Y1276" s="110">
        <v>0</v>
      </c>
      <c r="Z1276" s="109"/>
      <c r="AA1276" s="109" t="s">
        <v>5214</v>
      </c>
      <c r="AB1276" s="109" t="s">
        <v>5214</v>
      </c>
      <c r="AC1276" s="109" t="s">
        <v>142</v>
      </c>
      <c r="AD1276" s="109" t="s">
        <v>5215</v>
      </c>
      <c r="AE1276" s="110">
        <v>40</v>
      </c>
    </row>
    <row r="1277" spans="1:31" x14ac:dyDescent="0.25">
      <c r="A1277" s="109">
        <f>1*Táblázat2[[#This Row],[Órarendi igények]]</f>
        <v>808</v>
      </c>
      <c r="B1277" s="109" t="s">
        <v>1575</v>
      </c>
      <c r="C1277" s="109" t="s">
        <v>1737</v>
      </c>
      <c r="D1277" s="109" t="s">
        <v>1698</v>
      </c>
      <c r="E1277" s="109"/>
      <c r="F1277" s="109" t="s">
        <v>4778</v>
      </c>
      <c r="G1277" s="109" t="s">
        <v>1637</v>
      </c>
      <c r="H1277" s="109" t="s">
        <v>1593</v>
      </c>
      <c r="I1277" s="110">
        <v>0</v>
      </c>
      <c r="J1277" s="109" t="s">
        <v>1638</v>
      </c>
      <c r="K1277" s="110">
        <v>0</v>
      </c>
      <c r="L1277" s="109" t="str">
        <f>CONCATENATE(Táblázat2[[#This Row],[Hét típusa]],Táblázat2[[#This Row],[Órarendi információ]])</f>
        <v>CS:10:00-12:00(A gyakorló 14. (Multimédiás tárgyaló) (ÁA-4-603))</v>
      </c>
      <c r="M1277" s="109" t="s">
        <v>1574</v>
      </c>
      <c r="N1277" s="109" t="s">
        <v>5294</v>
      </c>
      <c r="O1277" s="109"/>
      <c r="P1277" s="109"/>
      <c r="Q1277" s="111">
        <v>43979.754861111098</v>
      </c>
      <c r="R1277" s="109" t="s">
        <v>1524</v>
      </c>
      <c r="S1277" s="109" t="s">
        <v>4617</v>
      </c>
      <c r="T1277" s="109" t="s">
        <v>3505</v>
      </c>
      <c r="U1277" s="109" t="s">
        <v>3500</v>
      </c>
      <c r="V1277" s="109" t="s">
        <v>4673</v>
      </c>
      <c r="W1277" s="109" t="s">
        <v>4619</v>
      </c>
      <c r="X1277" s="109"/>
      <c r="Y1277" s="110">
        <v>0</v>
      </c>
      <c r="Z1277" s="109"/>
      <c r="AA1277" s="109" t="s">
        <v>5244</v>
      </c>
      <c r="AB1277" s="109" t="s">
        <v>5244</v>
      </c>
      <c r="AC1277" s="109" t="s">
        <v>123</v>
      </c>
      <c r="AD1277" s="109" t="s">
        <v>5245</v>
      </c>
      <c r="AE1277" s="110">
        <v>48</v>
      </c>
    </row>
    <row r="1278" spans="1:31" x14ac:dyDescent="0.25">
      <c r="A1278" s="109">
        <f>1*Táblázat2[[#This Row],[Órarendi igények]]</f>
        <v>809</v>
      </c>
      <c r="B1278" s="109" t="s">
        <v>1575</v>
      </c>
      <c r="C1278" s="109" t="s">
        <v>1780</v>
      </c>
      <c r="D1278" s="109" t="s">
        <v>1669</v>
      </c>
      <c r="E1278" s="109"/>
      <c r="F1278" s="109" t="s">
        <v>4779</v>
      </c>
      <c r="G1278" s="109" t="s">
        <v>1637</v>
      </c>
      <c r="H1278" s="109" t="s">
        <v>1593</v>
      </c>
      <c r="I1278" s="110">
        <v>0</v>
      </c>
      <c r="J1278" s="109" t="s">
        <v>1638</v>
      </c>
      <c r="K1278" s="110">
        <v>0</v>
      </c>
      <c r="L1278" s="109" t="str">
        <f>CONCATENATE(Táblázat2[[#This Row],[Hét típusa]],Táblázat2[[#This Row],[Órarendi információ]])</f>
        <v>SZE:08:00-10:00(A tanterem III. (Récsi auditórium) (ÁA-1-111))</v>
      </c>
      <c r="M1278" s="109" t="s">
        <v>1574</v>
      </c>
      <c r="N1278" s="109" t="s">
        <v>5294</v>
      </c>
      <c r="O1278" s="109"/>
      <c r="P1278" s="109"/>
      <c r="Q1278" s="111">
        <v>43979.754861111098</v>
      </c>
      <c r="R1278" s="109" t="s">
        <v>3517</v>
      </c>
      <c r="S1278" s="109" t="s">
        <v>4629</v>
      </c>
      <c r="T1278" s="109" t="s">
        <v>4632</v>
      </c>
      <c r="U1278" s="109" t="s">
        <v>3505</v>
      </c>
      <c r="V1278" s="109" t="s">
        <v>3541</v>
      </c>
      <c r="W1278" s="109" t="s">
        <v>4619</v>
      </c>
      <c r="X1278" s="109"/>
      <c r="Y1278" s="110">
        <v>0</v>
      </c>
      <c r="Z1278" s="109"/>
      <c r="AA1278" s="109" t="s">
        <v>5254</v>
      </c>
      <c r="AB1278" s="109" t="s">
        <v>5254</v>
      </c>
      <c r="AC1278" s="109" t="s">
        <v>139</v>
      </c>
      <c r="AD1278" s="109" t="s">
        <v>5255</v>
      </c>
      <c r="AE1278" s="110">
        <v>100</v>
      </c>
    </row>
    <row r="1279" spans="1:31" x14ac:dyDescent="0.25">
      <c r="A1279" s="109">
        <f>1*Táblázat2[[#This Row],[Órarendi igények]]</f>
        <v>810</v>
      </c>
      <c r="B1279" s="109" t="s">
        <v>1575</v>
      </c>
      <c r="C1279" s="109" t="s">
        <v>2933</v>
      </c>
      <c r="D1279" s="109" t="s">
        <v>2721</v>
      </c>
      <c r="E1279" s="109"/>
      <c r="F1279" s="109"/>
      <c r="G1279" s="109" t="s">
        <v>2934</v>
      </c>
      <c r="H1279" s="109" t="s">
        <v>1573</v>
      </c>
      <c r="I1279" s="110">
        <v>20</v>
      </c>
      <c r="J1279" s="109" t="s">
        <v>691</v>
      </c>
      <c r="K1279" s="110">
        <v>0</v>
      </c>
      <c r="L1279" s="109" t="s">
        <v>1574</v>
      </c>
      <c r="M1279" s="109" t="s">
        <v>1574</v>
      </c>
      <c r="N1279" s="109" t="s">
        <v>1574</v>
      </c>
      <c r="O1279" s="109"/>
      <c r="P1279" s="109"/>
      <c r="Q1279" s="111">
        <v>43990.642476851899</v>
      </c>
      <c r="R1279" s="109"/>
      <c r="S1279" s="109"/>
      <c r="T1279" s="109"/>
      <c r="U1279" s="109"/>
      <c r="V1279" s="109"/>
      <c r="W1279" s="109"/>
      <c r="X1279" s="109"/>
      <c r="Y1279" s="110">
        <v>0</v>
      </c>
      <c r="Z1279" s="109" t="s">
        <v>2723</v>
      </c>
      <c r="AA1279" s="109"/>
      <c r="AB1279" s="109"/>
      <c r="AC1279" s="109"/>
      <c r="AD1279" s="109"/>
      <c r="AE1279" s="110"/>
    </row>
    <row r="1280" spans="1:31" x14ac:dyDescent="0.25">
      <c r="A1280" s="109">
        <f>1*Táblázat2[[#This Row],[Órarendi igények]]</f>
        <v>811</v>
      </c>
      <c r="B1280" s="109" t="s">
        <v>1575</v>
      </c>
      <c r="C1280" s="109" t="s">
        <v>2783</v>
      </c>
      <c r="D1280" s="109" t="s">
        <v>2721</v>
      </c>
      <c r="E1280" s="109"/>
      <c r="F1280" s="109"/>
      <c r="G1280" s="109" t="s">
        <v>2784</v>
      </c>
      <c r="H1280" s="109" t="s">
        <v>1573</v>
      </c>
      <c r="I1280" s="110">
        <v>20</v>
      </c>
      <c r="J1280" s="109" t="s">
        <v>691</v>
      </c>
      <c r="K1280" s="110">
        <v>0</v>
      </c>
      <c r="L1280" s="109" t="s">
        <v>1574</v>
      </c>
      <c r="M1280" s="109" t="s">
        <v>1574</v>
      </c>
      <c r="N1280" s="109" t="s">
        <v>1574</v>
      </c>
      <c r="O1280" s="109"/>
      <c r="P1280" s="109"/>
      <c r="Q1280" s="111">
        <v>43990.632974537002</v>
      </c>
      <c r="R1280" s="109"/>
      <c r="S1280" s="109"/>
      <c r="T1280" s="109"/>
      <c r="U1280" s="109"/>
      <c r="V1280" s="109"/>
      <c r="W1280" s="109"/>
      <c r="X1280" s="109"/>
      <c r="Y1280" s="110">
        <v>0</v>
      </c>
      <c r="Z1280" s="109" t="s">
        <v>2723</v>
      </c>
      <c r="AA1280" s="109"/>
      <c r="AB1280" s="109"/>
      <c r="AC1280" s="109"/>
      <c r="AD1280" s="109"/>
      <c r="AE1280" s="110"/>
    </row>
    <row r="1281" spans="1:31" x14ac:dyDescent="0.25">
      <c r="A1281" s="109">
        <f>1*Táblázat2[[#This Row],[Órarendi igények]]</f>
        <v>812</v>
      </c>
      <c r="B1281" s="109" t="s">
        <v>1575</v>
      </c>
      <c r="C1281" s="109" t="s">
        <v>3463</v>
      </c>
      <c r="D1281" s="109" t="s">
        <v>3054</v>
      </c>
      <c r="E1281" s="109"/>
      <c r="F1281" s="109" t="s">
        <v>5083</v>
      </c>
      <c r="G1281" s="109" t="s">
        <v>3464</v>
      </c>
      <c r="H1281" s="109" t="s">
        <v>1573</v>
      </c>
      <c r="I1281" s="110">
        <v>20</v>
      </c>
      <c r="J1281" s="109" t="s">
        <v>3465</v>
      </c>
      <c r="K1281" s="110">
        <v>0</v>
      </c>
      <c r="L1281" s="109" t="str">
        <f>CONCATENATE(Táblázat2[[#This Row],[Hét típusa]],Táblázat2[[#This Row],[Órarendi információ]])</f>
        <v>CS:10:00-12:00(B gyakorló 10. (Kecskeméti u.) (ÁB-2-212))</v>
      </c>
      <c r="M1281" s="109" t="s">
        <v>1574</v>
      </c>
      <c r="N1281" s="109" t="s">
        <v>1574</v>
      </c>
      <c r="O1281" s="109" t="s">
        <v>3577</v>
      </c>
      <c r="P1281" s="109"/>
      <c r="Q1281" s="111">
        <v>43997.788229166697</v>
      </c>
      <c r="R1281" s="109" t="s">
        <v>3226</v>
      </c>
      <c r="S1281" s="109" t="s">
        <v>4617</v>
      </c>
      <c r="T1281" s="109" t="s">
        <v>3505</v>
      </c>
      <c r="U1281" s="109" t="s">
        <v>3500</v>
      </c>
      <c r="V1281" s="109" t="s">
        <v>4618</v>
      </c>
      <c r="W1281" s="109" t="s">
        <v>4619</v>
      </c>
      <c r="X1281" s="109"/>
      <c r="Y1281" s="110">
        <v>0</v>
      </c>
      <c r="Z1281" s="109"/>
      <c r="AA1281" s="109" t="s">
        <v>5194</v>
      </c>
      <c r="AB1281" s="109" t="s">
        <v>5194</v>
      </c>
      <c r="AC1281" s="109" t="s">
        <v>155</v>
      </c>
      <c r="AD1281" s="109" t="s">
        <v>5195</v>
      </c>
      <c r="AE1281" s="110">
        <v>40</v>
      </c>
    </row>
    <row r="1282" spans="1:31" x14ac:dyDescent="0.25">
      <c r="A1282" s="109">
        <f>1*Táblázat2[[#This Row],[Órarendi igények]]</f>
        <v>813</v>
      </c>
      <c r="B1282" s="109" t="s">
        <v>2483</v>
      </c>
      <c r="C1282" s="109" t="s">
        <v>2750</v>
      </c>
      <c r="D1282" s="109" t="s">
        <v>1571</v>
      </c>
      <c r="E1282" s="109"/>
      <c r="F1282" s="109" t="s">
        <v>5091</v>
      </c>
      <c r="G1282" s="109" t="s">
        <v>2751</v>
      </c>
      <c r="H1282" s="109" t="s">
        <v>1573</v>
      </c>
      <c r="I1282" s="110">
        <v>666</v>
      </c>
      <c r="J1282" s="109" t="s">
        <v>1926</v>
      </c>
      <c r="K1282" s="110">
        <v>0</v>
      </c>
      <c r="L1282" s="109" t="str">
        <f>CONCATENATE(Táblázat2[[#This Row],[Hét típusa]],Táblázat2[[#This Row],[Órarendi információ]])</f>
        <v>H:14:00-16:00(B gyakorló 03. (Magyar u.) (ÁB-0-4))</v>
      </c>
      <c r="M1282" s="109" t="s">
        <v>1574</v>
      </c>
      <c r="N1282" s="109" t="s">
        <v>1574</v>
      </c>
      <c r="O1282" s="109"/>
      <c r="P1282" s="109"/>
      <c r="Q1282" s="111">
        <v>43990.489386574103</v>
      </c>
      <c r="R1282" s="109" t="s">
        <v>1897</v>
      </c>
      <c r="S1282" s="109" t="s">
        <v>4623</v>
      </c>
      <c r="T1282" s="109" t="s">
        <v>3501</v>
      </c>
      <c r="U1282" s="109" t="s">
        <v>4626</v>
      </c>
      <c r="V1282" s="109" t="s">
        <v>4724</v>
      </c>
      <c r="W1282" s="109" t="s">
        <v>4619</v>
      </c>
      <c r="X1282" s="109"/>
      <c r="Y1282" s="110">
        <v>0</v>
      </c>
      <c r="Z1282" s="109"/>
      <c r="AA1282" s="109" t="s">
        <v>5200</v>
      </c>
      <c r="AB1282" s="109" t="s">
        <v>5200</v>
      </c>
      <c r="AC1282" s="109" t="s">
        <v>148</v>
      </c>
      <c r="AD1282" s="109" t="s">
        <v>5201</v>
      </c>
      <c r="AE1282" s="110">
        <v>60</v>
      </c>
    </row>
    <row r="1283" spans="1:31" x14ac:dyDescent="0.25">
      <c r="A1283" s="109">
        <f>1*Táblázat2[[#This Row],[Órarendi igények]]</f>
        <v>814</v>
      </c>
      <c r="B1283" s="109" t="s">
        <v>2483</v>
      </c>
      <c r="C1283" s="109" t="s">
        <v>2677</v>
      </c>
      <c r="D1283" s="109" t="s">
        <v>1571</v>
      </c>
      <c r="E1283" s="109"/>
      <c r="F1283" s="109"/>
      <c r="G1283" s="109" t="s">
        <v>2678</v>
      </c>
      <c r="H1283" s="109" t="s">
        <v>1573</v>
      </c>
      <c r="I1283" s="110">
        <v>666</v>
      </c>
      <c r="J1283" s="109" t="s">
        <v>1807</v>
      </c>
      <c r="K1283" s="110">
        <v>0</v>
      </c>
      <c r="L1283" s="109" t="s">
        <v>1574</v>
      </c>
      <c r="M1283" s="109" t="s">
        <v>1574</v>
      </c>
      <c r="N1283" s="109" t="s">
        <v>1574</v>
      </c>
      <c r="O1283" s="109"/>
      <c r="P1283" s="109"/>
      <c r="Q1283" s="111">
        <v>43986.603715277801</v>
      </c>
      <c r="R1283" s="109" t="s">
        <v>1809</v>
      </c>
      <c r="S1283" s="109"/>
      <c r="T1283" s="109"/>
      <c r="U1283" s="109"/>
      <c r="V1283" s="109"/>
      <c r="W1283" s="109"/>
      <c r="X1283" s="109"/>
      <c r="Y1283" s="110">
        <v>0</v>
      </c>
      <c r="Z1283" s="109"/>
      <c r="AA1283" s="109"/>
      <c r="AB1283" s="109"/>
      <c r="AC1283" s="109"/>
      <c r="AD1283" s="109"/>
      <c r="AE1283" s="110"/>
    </row>
    <row r="1284" spans="1:31" x14ac:dyDescent="0.25">
      <c r="A1284" s="109">
        <f>1*Táblázat2[[#This Row],[Órarendi igények]]</f>
        <v>815</v>
      </c>
      <c r="B1284" s="109" t="s">
        <v>2483</v>
      </c>
      <c r="C1284" s="109" t="s">
        <v>2613</v>
      </c>
      <c r="D1284" s="109" t="s">
        <v>1571</v>
      </c>
      <c r="E1284" s="109"/>
      <c r="F1284" s="109"/>
      <c r="G1284" s="109" t="s">
        <v>2614</v>
      </c>
      <c r="H1284" s="109" t="s">
        <v>1573</v>
      </c>
      <c r="I1284" s="110">
        <v>666</v>
      </c>
      <c r="J1284" s="109" t="s">
        <v>1810</v>
      </c>
      <c r="K1284" s="110">
        <v>0</v>
      </c>
      <c r="L1284" s="109" t="s">
        <v>1574</v>
      </c>
      <c r="M1284" s="109" t="s">
        <v>1574</v>
      </c>
      <c r="N1284" s="109" t="s">
        <v>1574</v>
      </c>
      <c r="O1284" s="109"/>
      <c r="P1284" s="109"/>
      <c r="Q1284" s="111">
        <v>43986.604594907403</v>
      </c>
      <c r="R1284" s="109" t="s">
        <v>2615</v>
      </c>
      <c r="S1284" s="109"/>
      <c r="T1284" s="109"/>
      <c r="U1284" s="109"/>
      <c r="V1284" s="109"/>
      <c r="W1284" s="109"/>
      <c r="X1284" s="109"/>
      <c r="Y1284" s="110">
        <v>0</v>
      </c>
      <c r="Z1284" s="109"/>
      <c r="AA1284" s="109"/>
      <c r="AB1284" s="109"/>
      <c r="AC1284" s="109"/>
      <c r="AD1284" s="109"/>
      <c r="AE1284" s="110"/>
    </row>
    <row r="1285" spans="1:31" x14ac:dyDescent="0.25">
      <c r="A1285" s="109">
        <f>1*Táblázat2[[#This Row],[Órarendi igények]]</f>
        <v>816</v>
      </c>
      <c r="B1285" s="109" t="s">
        <v>2483</v>
      </c>
      <c r="C1285" s="109" t="s">
        <v>2484</v>
      </c>
      <c r="D1285" s="109" t="s">
        <v>1571</v>
      </c>
      <c r="E1285" s="415"/>
      <c r="F1285" s="109"/>
      <c r="G1285" s="109" t="s">
        <v>2485</v>
      </c>
      <c r="H1285" s="109" t="s">
        <v>1573</v>
      </c>
      <c r="I1285" s="110">
        <v>666</v>
      </c>
      <c r="J1285" s="109" t="s">
        <v>1812</v>
      </c>
      <c r="K1285" s="110">
        <v>0</v>
      </c>
      <c r="L1285" s="109" t="s">
        <v>1574</v>
      </c>
      <c r="M1285" s="109" t="s">
        <v>1574</v>
      </c>
      <c r="N1285" s="109" t="s">
        <v>1574</v>
      </c>
      <c r="O1285" s="109"/>
      <c r="P1285" s="109"/>
      <c r="Q1285" s="111">
        <v>43986.605578703697</v>
      </c>
      <c r="R1285" s="109" t="s">
        <v>2486</v>
      </c>
      <c r="S1285" s="109"/>
      <c r="T1285" s="109"/>
      <c r="U1285" s="109"/>
      <c r="V1285" s="109"/>
      <c r="W1285" s="109"/>
      <c r="X1285" s="109"/>
      <c r="Y1285" s="110">
        <v>0</v>
      </c>
      <c r="Z1285" s="109"/>
      <c r="AA1285" s="109"/>
      <c r="AB1285" s="109"/>
      <c r="AC1285" s="109"/>
      <c r="AD1285" s="109"/>
      <c r="AE1285" s="110"/>
    </row>
    <row r="1286" spans="1:31" x14ac:dyDescent="0.25">
      <c r="A1286" s="109">
        <f>1*Táblázat2[[#This Row],[Órarendi igények]]</f>
        <v>817</v>
      </c>
      <c r="B1286" s="109" t="s">
        <v>2483</v>
      </c>
      <c r="C1286" s="109" t="s">
        <v>2989</v>
      </c>
      <c r="D1286" s="109" t="s">
        <v>1634</v>
      </c>
      <c r="E1286" s="109"/>
      <c r="F1286" s="109" t="s">
        <v>5102</v>
      </c>
      <c r="G1286" s="109" t="s">
        <v>2936</v>
      </c>
      <c r="H1286" s="109" t="s">
        <v>1593</v>
      </c>
      <c r="I1286" s="110">
        <v>20</v>
      </c>
      <c r="J1286" s="109" t="s">
        <v>2937</v>
      </c>
      <c r="K1286" s="110">
        <v>0</v>
      </c>
      <c r="L1286" s="109" t="str">
        <f>CONCATENATE(Táblázat2[[#This Row],[Hét típusa]],Táblázat2[[#This Row],[Órarendi információ]])</f>
        <v>CS:16:00-18:00(B gyakorló 04. (Magyar u.) (ÁB-0,5-1))</v>
      </c>
      <c r="M1286" s="109" t="s">
        <v>1574</v>
      </c>
      <c r="N1286" s="109" t="s">
        <v>1574</v>
      </c>
      <c r="O1286" s="109"/>
      <c r="P1286" s="109"/>
      <c r="Q1286" s="111">
        <v>43987.532037037003</v>
      </c>
      <c r="R1286" s="109" t="s">
        <v>1817</v>
      </c>
      <c r="S1286" s="109" t="s">
        <v>4617</v>
      </c>
      <c r="T1286" s="109" t="s">
        <v>4626</v>
      </c>
      <c r="U1286" s="109" t="s">
        <v>3502</v>
      </c>
      <c r="V1286" s="109" t="s">
        <v>4750</v>
      </c>
      <c r="W1286" s="109" t="s">
        <v>4619</v>
      </c>
      <c r="X1286" s="109"/>
      <c r="Y1286" s="110">
        <v>0</v>
      </c>
      <c r="Z1286" s="109"/>
      <c r="AA1286" s="109" t="s">
        <v>5232</v>
      </c>
      <c r="AB1286" s="109" t="s">
        <v>5232</v>
      </c>
      <c r="AC1286" s="109" t="s">
        <v>149</v>
      </c>
      <c r="AD1286" s="109" t="s">
        <v>5233</v>
      </c>
      <c r="AE1286" s="110">
        <v>48</v>
      </c>
    </row>
    <row r="1287" spans="1:31" x14ac:dyDescent="0.25">
      <c r="A1287" s="109">
        <f>1*Táblázat2[[#This Row],[Órarendi igények]]</f>
        <v>818</v>
      </c>
      <c r="B1287" s="109" t="s">
        <v>2483</v>
      </c>
      <c r="C1287" s="109" t="s">
        <v>2998</v>
      </c>
      <c r="D1287" s="109" t="s">
        <v>1652</v>
      </c>
      <c r="E1287" s="109"/>
      <c r="F1287" s="109" t="s">
        <v>5069</v>
      </c>
      <c r="G1287" s="109" t="s">
        <v>2936</v>
      </c>
      <c r="H1287" s="109" t="s">
        <v>1593</v>
      </c>
      <c r="I1287" s="110">
        <v>20</v>
      </c>
      <c r="J1287" s="109" t="s">
        <v>2937</v>
      </c>
      <c r="K1287" s="110">
        <v>0</v>
      </c>
      <c r="L1287" s="109" t="str">
        <f>CONCATENATE(Táblázat2[[#This Row],[Hét típusa]],Táblázat2[[#This Row],[Órarendi információ]])</f>
        <v>H:18:00-20:00(A gyakorló 09. (ÁA-3-340))</v>
      </c>
      <c r="M1287" s="109" t="s">
        <v>1574</v>
      </c>
      <c r="N1287" s="109" t="s">
        <v>1574</v>
      </c>
      <c r="O1287" s="109"/>
      <c r="P1287" s="109"/>
      <c r="Q1287" s="111">
        <v>43987.5327777778</v>
      </c>
      <c r="R1287" s="109" t="s">
        <v>2999</v>
      </c>
      <c r="S1287" s="109" t="s">
        <v>4623</v>
      </c>
      <c r="T1287" s="109" t="s">
        <v>3502</v>
      </c>
      <c r="U1287" s="109" t="s">
        <v>4639</v>
      </c>
      <c r="V1287" s="109" t="s">
        <v>4657</v>
      </c>
      <c r="W1287" s="109" t="s">
        <v>4619</v>
      </c>
      <c r="X1287" s="109"/>
      <c r="Y1287" s="110">
        <v>0</v>
      </c>
      <c r="Z1287" s="109"/>
      <c r="AA1287" s="109" t="s">
        <v>5236</v>
      </c>
      <c r="AB1287" s="109" t="s">
        <v>5236</v>
      </c>
      <c r="AC1287" s="109" t="s">
        <v>118</v>
      </c>
      <c r="AD1287" s="109" t="s">
        <v>5237</v>
      </c>
      <c r="AE1287" s="110">
        <v>60</v>
      </c>
    </row>
    <row r="1288" spans="1:31" x14ac:dyDescent="0.25">
      <c r="A1288" s="109">
        <f>1*Táblázat2[[#This Row],[Órarendi igények]]</f>
        <v>819</v>
      </c>
      <c r="B1288" s="109" t="s">
        <v>2483</v>
      </c>
      <c r="C1288" s="109" t="s">
        <v>2935</v>
      </c>
      <c r="D1288" s="109" t="s">
        <v>1664</v>
      </c>
      <c r="E1288" s="109"/>
      <c r="F1288" s="109" t="s">
        <v>5070</v>
      </c>
      <c r="G1288" s="109" t="s">
        <v>2936</v>
      </c>
      <c r="H1288" s="109" t="s">
        <v>1593</v>
      </c>
      <c r="I1288" s="110">
        <v>20</v>
      </c>
      <c r="J1288" s="109" t="s">
        <v>2937</v>
      </c>
      <c r="K1288" s="110">
        <v>0</v>
      </c>
      <c r="L1288" s="109" t="str">
        <f>CONCATENATE(Táblázat2[[#This Row],[Hét típusa]],Táblázat2[[#This Row],[Órarendi információ]])</f>
        <v>CS:18:00-20:00(A tanterem III. (Récsi auditórium) (ÁA-1-111))</v>
      </c>
      <c r="M1288" s="109" t="s">
        <v>1574</v>
      </c>
      <c r="N1288" s="109" t="s">
        <v>1574</v>
      </c>
      <c r="O1288" s="109"/>
      <c r="P1288" s="109"/>
      <c r="Q1288" s="111">
        <v>43987.532789351899</v>
      </c>
      <c r="R1288" s="109" t="s">
        <v>2818</v>
      </c>
      <c r="S1288" s="109" t="s">
        <v>4617</v>
      </c>
      <c r="T1288" s="109" t="s">
        <v>3502</v>
      </c>
      <c r="U1288" s="109" t="s">
        <v>4639</v>
      </c>
      <c r="V1288" s="109" t="s">
        <v>3541</v>
      </c>
      <c r="W1288" s="109" t="s">
        <v>4619</v>
      </c>
      <c r="X1288" s="109"/>
      <c r="Y1288" s="110">
        <v>0</v>
      </c>
      <c r="Z1288" s="109"/>
      <c r="AA1288" s="109" t="s">
        <v>5254</v>
      </c>
      <c r="AB1288" s="109" t="s">
        <v>5254</v>
      </c>
      <c r="AC1288" s="109" t="s">
        <v>139</v>
      </c>
      <c r="AD1288" s="109" t="s">
        <v>5255</v>
      </c>
      <c r="AE1288" s="110">
        <v>100</v>
      </c>
    </row>
    <row r="1289" spans="1:31" x14ac:dyDescent="0.25">
      <c r="A1289" s="109">
        <f>1*Táblázat2[[#This Row],[Órarendi igények]]</f>
        <v>821</v>
      </c>
      <c r="B1289" s="109" t="s">
        <v>2483</v>
      </c>
      <c r="C1289" s="109" t="s">
        <v>3158</v>
      </c>
      <c r="D1289" s="109" t="s">
        <v>2730</v>
      </c>
      <c r="E1289" s="109"/>
      <c r="F1289" s="109" t="s">
        <v>5182</v>
      </c>
      <c r="G1289" s="109" t="s">
        <v>3159</v>
      </c>
      <c r="H1289" s="109" t="s">
        <v>1573</v>
      </c>
      <c r="I1289" s="110">
        <v>20</v>
      </c>
      <c r="J1289" s="109" t="s">
        <v>1875</v>
      </c>
      <c r="K1289" s="110">
        <v>0</v>
      </c>
      <c r="L1289" s="109" t="str">
        <f>CONCATENATE(Táblázat2[[#This Row],[Hét típusa]],Táblázat2[[#This Row],[Órarendi információ]])</f>
        <v>H:18:00-20:00(Távolléti oktatás (TÁVOLLÉTI))</v>
      </c>
      <c r="M1289" s="109" t="s">
        <v>1574</v>
      </c>
      <c r="N1289" s="109" t="s">
        <v>1574</v>
      </c>
      <c r="O1289" s="109"/>
      <c r="P1289" s="109"/>
      <c r="Q1289" s="111">
        <v>43991.488472222198</v>
      </c>
      <c r="R1289" s="109" t="s">
        <v>1876</v>
      </c>
      <c r="S1289" s="109" t="s">
        <v>4623</v>
      </c>
      <c r="T1289" s="109" t="s">
        <v>3502</v>
      </c>
      <c r="U1289" s="109" t="s">
        <v>4639</v>
      </c>
      <c r="V1289" s="109" t="s">
        <v>5149</v>
      </c>
      <c r="W1289" s="109" t="s">
        <v>4619</v>
      </c>
      <c r="X1289" s="109"/>
      <c r="Y1289" s="110">
        <v>0</v>
      </c>
      <c r="Z1289" s="109"/>
      <c r="AA1289" s="109" t="s">
        <v>5190</v>
      </c>
      <c r="AB1289" s="109" t="s">
        <v>5190</v>
      </c>
      <c r="AC1289" s="109" t="s">
        <v>5191</v>
      </c>
      <c r="AD1289" s="109"/>
      <c r="AE1289" s="110"/>
    </row>
    <row r="1290" spans="1:31" x14ac:dyDescent="0.25">
      <c r="A1290" s="109">
        <f>1*Táblázat2[[#This Row],[Órarendi igények]]</f>
        <v>822</v>
      </c>
      <c r="B1290" s="109" t="s">
        <v>2483</v>
      </c>
      <c r="C1290" s="109" t="s">
        <v>2845</v>
      </c>
      <c r="D1290" s="109" t="s">
        <v>1571</v>
      </c>
      <c r="E1290" s="109"/>
      <c r="F1290" s="109" t="s">
        <v>5105</v>
      </c>
      <c r="G1290" s="109" t="s">
        <v>2846</v>
      </c>
      <c r="H1290" s="109" t="s">
        <v>1573</v>
      </c>
      <c r="I1290" s="110">
        <v>666</v>
      </c>
      <c r="J1290" s="109" t="s">
        <v>2847</v>
      </c>
      <c r="K1290" s="110">
        <v>0</v>
      </c>
      <c r="L1290" s="109" t="str">
        <f>CONCATENATE(Táblázat2[[#This Row],[Hét típusa]],Táblázat2[[#This Row],[Órarendi információ]])</f>
        <v>K:16:00-18:00(B gyakorló 12. (Kecskeméti u.) (ÁB-3-304))</v>
      </c>
      <c r="M1290" s="109" t="s">
        <v>1574</v>
      </c>
      <c r="N1290" s="109" t="s">
        <v>1574</v>
      </c>
      <c r="O1290" s="109"/>
      <c r="P1290" s="109"/>
      <c r="Q1290" s="111">
        <v>43990.490081018499</v>
      </c>
      <c r="R1290" s="109" t="s">
        <v>2615</v>
      </c>
      <c r="S1290" s="109" t="s">
        <v>4635</v>
      </c>
      <c r="T1290" s="109" t="s">
        <v>4626</v>
      </c>
      <c r="U1290" s="109" t="s">
        <v>3502</v>
      </c>
      <c r="V1290" s="109" t="s">
        <v>5106</v>
      </c>
      <c r="W1290" s="109" t="s">
        <v>4619</v>
      </c>
      <c r="X1290" s="109"/>
      <c r="Y1290" s="110">
        <v>0</v>
      </c>
      <c r="Z1290" s="109"/>
      <c r="AA1290" s="109" t="s">
        <v>5265</v>
      </c>
      <c r="AB1290" s="109" t="s">
        <v>5265</v>
      </c>
      <c r="AC1290" s="109" t="s">
        <v>157</v>
      </c>
      <c r="AD1290" s="109" t="s">
        <v>5266</v>
      </c>
      <c r="AE1290" s="110">
        <v>30</v>
      </c>
    </row>
    <row r="1291" spans="1:31" x14ac:dyDescent="0.25">
      <c r="A1291" s="109">
        <f>1*Táblázat2[[#This Row],[Órarendi igények]]</f>
        <v>823</v>
      </c>
      <c r="B1291" s="109" t="s">
        <v>2483</v>
      </c>
      <c r="C1291" s="109" t="s">
        <v>2774</v>
      </c>
      <c r="D1291" s="109" t="s">
        <v>2730</v>
      </c>
      <c r="E1291" s="109"/>
      <c r="F1291" s="109" t="s">
        <v>5072</v>
      </c>
      <c r="G1291" s="109" t="s">
        <v>2775</v>
      </c>
      <c r="H1291" s="109" t="s">
        <v>1573</v>
      </c>
      <c r="I1291" s="110">
        <v>20</v>
      </c>
      <c r="J1291" s="109" t="s">
        <v>1846</v>
      </c>
      <c r="K1291" s="110">
        <v>0</v>
      </c>
      <c r="L1291" s="109" t="str">
        <f>CONCATENATE(Táblázat2[[#This Row],[Hét típusa]],Táblázat2[[#This Row],[Órarendi információ]])</f>
        <v>K:10:00-12:00(ELTE-n kívüli helyszín (NEMELTE))</v>
      </c>
      <c r="M1291" s="109" t="s">
        <v>1574</v>
      </c>
      <c r="N1291" s="109" t="s">
        <v>1574</v>
      </c>
      <c r="O1291" s="109"/>
      <c r="P1291" s="109"/>
      <c r="Q1291" s="111">
        <v>43990.698113425897</v>
      </c>
      <c r="R1291" s="109" t="s">
        <v>3213</v>
      </c>
      <c r="S1291" s="109" t="s">
        <v>4635</v>
      </c>
      <c r="T1291" s="109" t="s">
        <v>3505</v>
      </c>
      <c r="U1291" s="109" t="s">
        <v>3500</v>
      </c>
      <c r="V1291" s="109" t="s">
        <v>5073</v>
      </c>
      <c r="W1291" s="109" t="s">
        <v>4619</v>
      </c>
      <c r="X1291" s="109"/>
      <c r="Y1291" s="110">
        <v>0</v>
      </c>
      <c r="Z1291" s="109"/>
      <c r="AA1291" s="109" t="s">
        <v>5272</v>
      </c>
      <c r="AB1291" s="109" t="s">
        <v>5272</v>
      </c>
      <c r="AC1291" s="109" t="s">
        <v>5273</v>
      </c>
      <c r="AD1291" s="109"/>
      <c r="AE1291" s="110"/>
    </row>
    <row r="1292" spans="1:31" x14ac:dyDescent="0.25">
      <c r="A1292" s="109">
        <f>1*Táblázat2[[#This Row],[Órarendi igények]]</f>
        <v>824</v>
      </c>
      <c r="B1292" s="109" t="s">
        <v>2483</v>
      </c>
      <c r="C1292" s="109" t="s">
        <v>2683</v>
      </c>
      <c r="D1292" s="109" t="s">
        <v>1571</v>
      </c>
      <c r="E1292" s="415"/>
      <c r="F1292" s="109"/>
      <c r="G1292" s="109" t="s">
        <v>2684</v>
      </c>
      <c r="H1292" s="109" t="s">
        <v>1573</v>
      </c>
      <c r="I1292" s="110">
        <v>666</v>
      </c>
      <c r="J1292" s="109" t="s">
        <v>2685</v>
      </c>
      <c r="K1292" s="110">
        <v>0</v>
      </c>
      <c r="L1292" s="109" t="s">
        <v>1574</v>
      </c>
      <c r="M1292" s="109" t="s">
        <v>1574</v>
      </c>
      <c r="N1292" s="109" t="s">
        <v>1574</v>
      </c>
      <c r="O1292" s="109"/>
      <c r="P1292" s="109"/>
      <c r="Q1292" s="111">
        <v>43986.606192129599</v>
      </c>
      <c r="R1292" s="109" t="s">
        <v>2686</v>
      </c>
      <c r="S1292" s="109"/>
      <c r="T1292" s="109"/>
      <c r="U1292" s="109"/>
      <c r="V1292" s="109"/>
      <c r="W1292" s="109"/>
      <c r="X1292" s="109"/>
      <c r="Y1292" s="110">
        <v>0</v>
      </c>
      <c r="Z1292" s="109"/>
      <c r="AA1292" s="109"/>
      <c r="AB1292" s="109"/>
      <c r="AC1292" s="109"/>
      <c r="AD1292" s="109"/>
      <c r="AE1292" s="110"/>
    </row>
    <row r="1293" spans="1:31" x14ac:dyDescent="0.25">
      <c r="A1293" s="109">
        <f>1*Táblázat2[[#This Row],[Órarendi igények]]</f>
        <v>825</v>
      </c>
      <c r="B1293" s="109" t="s">
        <v>2483</v>
      </c>
      <c r="C1293" s="109" t="s">
        <v>2982</v>
      </c>
      <c r="D1293" s="109" t="s">
        <v>1634</v>
      </c>
      <c r="E1293" s="109"/>
      <c r="F1293" s="109" t="s">
        <v>5098</v>
      </c>
      <c r="G1293" s="109" t="s">
        <v>2816</v>
      </c>
      <c r="H1293" s="109" t="s">
        <v>1593</v>
      </c>
      <c r="I1293" s="110">
        <v>20</v>
      </c>
      <c r="J1293" s="109" t="s">
        <v>2817</v>
      </c>
      <c r="K1293" s="110">
        <v>0</v>
      </c>
      <c r="L1293" s="109" t="str">
        <f>CONCATENATE(Táblázat2[[#This Row],[Hét típusa]],Táblázat2[[#This Row],[Órarendi információ]])</f>
        <v>K:10:00-12:00(B gyakorló 14. (Kecskeméti u.) (ÁB-3-307))</v>
      </c>
      <c r="M1293" s="109" t="s">
        <v>1574</v>
      </c>
      <c r="N1293" s="109" t="s">
        <v>1574</v>
      </c>
      <c r="O1293" s="109"/>
      <c r="P1293" s="109"/>
      <c r="Q1293" s="111">
        <v>43987.533553240697</v>
      </c>
      <c r="R1293" s="109" t="s">
        <v>2699</v>
      </c>
      <c r="S1293" s="109" t="s">
        <v>4635</v>
      </c>
      <c r="T1293" s="109" t="s">
        <v>3505</v>
      </c>
      <c r="U1293" s="109" t="s">
        <v>3500</v>
      </c>
      <c r="V1293" s="109" t="s">
        <v>4678</v>
      </c>
      <c r="W1293" s="109" t="s">
        <v>4619</v>
      </c>
      <c r="X1293" s="109"/>
      <c r="Y1293" s="110">
        <v>0</v>
      </c>
      <c r="Z1293" s="109"/>
      <c r="AA1293" s="109" t="s">
        <v>5240</v>
      </c>
      <c r="AB1293" s="109" t="s">
        <v>5240</v>
      </c>
      <c r="AC1293" s="109" t="s">
        <v>159</v>
      </c>
      <c r="AD1293" s="109" t="s">
        <v>5241</v>
      </c>
      <c r="AE1293" s="110">
        <v>40</v>
      </c>
    </row>
    <row r="1294" spans="1:31" x14ac:dyDescent="0.25">
      <c r="A1294" s="109">
        <f>1*Táblázat2[[#This Row],[Órarendi igények]]</f>
        <v>826</v>
      </c>
      <c r="B1294" s="109" t="s">
        <v>2483</v>
      </c>
      <c r="C1294" s="109" t="s">
        <v>2983</v>
      </c>
      <c r="D1294" s="109" t="s">
        <v>1652</v>
      </c>
      <c r="E1294" s="109"/>
      <c r="F1294" s="109" t="s">
        <v>5100</v>
      </c>
      <c r="G1294" s="109" t="s">
        <v>2816</v>
      </c>
      <c r="H1294" s="109" t="s">
        <v>1593</v>
      </c>
      <c r="I1294" s="110">
        <v>20</v>
      </c>
      <c r="J1294" s="109" t="s">
        <v>2817</v>
      </c>
      <c r="K1294" s="110">
        <v>0</v>
      </c>
      <c r="L1294" s="109" t="str">
        <f>CONCATENATE(Táblázat2[[#This Row],[Hét típusa]],Táblázat2[[#This Row],[Órarendi információ]])</f>
        <v>K:12:00-14:00(B gyakorló 14. (Kecskeméti u.) (ÁB-3-307))</v>
      </c>
      <c r="M1294" s="109" t="s">
        <v>1574</v>
      </c>
      <c r="N1294" s="109" t="s">
        <v>1574</v>
      </c>
      <c r="O1294" s="109"/>
      <c r="P1294" s="109"/>
      <c r="Q1294" s="111">
        <v>43987.533958333297</v>
      </c>
      <c r="R1294" s="109" t="s">
        <v>2699</v>
      </c>
      <c r="S1294" s="109" t="s">
        <v>4635</v>
      </c>
      <c r="T1294" s="109" t="s">
        <v>3500</v>
      </c>
      <c r="U1294" s="109" t="s">
        <v>3501</v>
      </c>
      <c r="V1294" s="109" t="s">
        <v>4678</v>
      </c>
      <c r="W1294" s="109" t="s">
        <v>4619</v>
      </c>
      <c r="X1294" s="109"/>
      <c r="Y1294" s="110">
        <v>0</v>
      </c>
      <c r="Z1294" s="109"/>
      <c r="AA1294" s="109" t="s">
        <v>5240</v>
      </c>
      <c r="AB1294" s="109" t="s">
        <v>5240</v>
      </c>
      <c r="AC1294" s="109" t="s">
        <v>159</v>
      </c>
      <c r="AD1294" s="109" t="s">
        <v>5241</v>
      </c>
      <c r="AE1294" s="110">
        <v>40</v>
      </c>
    </row>
    <row r="1295" spans="1:31" x14ac:dyDescent="0.25">
      <c r="A1295" s="109">
        <f>1*Táblázat2[[#This Row],[Órarendi igények]]</f>
        <v>827</v>
      </c>
      <c r="B1295" s="109" t="s">
        <v>2483</v>
      </c>
      <c r="C1295" s="109" t="s">
        <v>3006</v>
      </c>
      <c r="D1295" s="109" t="s">
        <v>1664</v>
      </c>
      <c r="E1295" s="415"/>
      <c r="F1295" s="109" t="s">
        <v>5086</v>
      </c>
      <c r="G1295" s="109" t="s">
        <v>2816</v>
      </c>
      <c r="H1295" s="109" t="s">
        <v>1593</v>
      </c>
      <c r="I1295" s="110">
        <v>20</v>
      </c>
      <c r="J1295" s="109" t="s">
        <v>2817</v>
      </c>
      <c r="K1295" s="110">
        <v>0</v>
      </c>
      <c r="L1295" s="109" t="str">
        <f>CONCATENATE(Táblázat2[[#This Row],[Hét típusa]],Táblázat2[[#This Row],[Órarendi információ]])</f>
        <v>K:14:00-16:00(B gyakorló 14. (Kecskeméti u.) (ÁB-3-307))</v>
      </c>
      <c r="M1295" s="109" t="s">
        <v>1574</v>
      </c>
      <c r="N1295" s="109" t="s">
        <v>1574</v>
      </c>
      <c r="O1295" s="109"/>
      <c r="P1295" s="109"/>
      <c r="Q1295" s="111">
        <v>43987.533958333297</v>
      </c>
      <c r="R1295" s="109" t="s">
        <v>2789</v>
      </c>
      <c r="S1295" s="109" t="s">
        <v>4635</v>
      </c>
      <c r="T1295" s="109" t="s">
        <v>3501</v>
      </c>
      <c r="U1295" s="109" t="s">
        <v>4626</v>
      </c>
      <c r="V1295" s="109" t="s">
        <v>4678</v>
      </c>
      <c r="W1295" s="109" t="s">
        <v>4619</v>
      </c>
      <c r="X1295" s="109"/>
      <c r="Y1295" s="110">
        <v>0</v>
      </c>
      <c r="Z1295" s="109"/>
      <c r="AA1295" s="109" t="s">
        <v>5240</v>
      </c>
      <c r="AB1295" s="109" t="s">
        <v>5240</v>
      </c>
      <c r="AC1295" s="109" t="s">
        <v>159</v>
      </c>
      <c r="AD1295" s="109" t="s">
        <v>5241</v>
      </c>
      <c r="AE1295" s="110">
        <v>40</v>
      </c>
    </row>
    <row r="1296" spans="1:31" x14ac:dyDescent="0.25">
      <c r="A1296" s="109">
        <f>1*Táblázat2[[#This Row],[Órarendi igények]]</f>
        <v>828</v>
      </c>
      <c r="B1296" s="109" t="s">
        <v>2483</v>
      </c>
      <c r="C1296" s="109" t="s">
        <v>2815</v>
      </c>
      <c r="D1296" s="109" t="s">
        <v>1602</v>
      </c>
      <c r="E1296" s="109"/>
      <c r="F1296" s="109" t="s">
        <v>5087</v>
      </c>
      <c r="G1296" s="109" t="s">
        <v>2816</v>
      </c>
      <c r="H1296" s="109" t="s">
        <v>1593</v>
      </c>
      <c r="I1296" s="110">
        <v>20</v>
      </c>
      <c r="J1296" s="109" t="s">
        <v>2817</v>
      </c>
      <c r="K1296" s="110">
        <v>0</v>
      </c>
      <c r="L1296" s="109" t="str">
        <f>CONCATENATE(Táblázat2[[#This Row],[Hét típusa]],Táblázat2[[#This Row],[Órarendi információ]])</f>
        <v>H:18:00-20:00(A tanterem V. (ÁA-2-221))</v>
      </c>
      <c r="M1296" s="109" t="s">
        <v>1574</v>
      </c>
      <c r="N1296" s="109" t="s">
        <v>1574</v>
      </c>
      <c r="O1296" s="109"/>
      <c r="P1296" s="109"/>
      <c r="Q1296" s="111">
        <v>43987.533958333297</v>
      </c>
      <c r="R1296" s="109" t="s">
        <v>2818</v>
      </c>
      <c r="S1296" s="109" t="s">
        <v>4623</v>
      </c>
      <c r="T1296" s="109" t="s">
        <v>3502</v>
      </c>
      <c r="U1296" s="109" t="s">
        <v>4639</v>
      </c>
      <c r="V1296" s="109" t="s">
        <v>4644</v>
      </c>
      <c r="W1296" s="109" t="s">
        <v>4619</v>
      </c>
      <c r="X1296" s="109"/>
      <c r="Y1296" s="110">
        <v>0</v>
      </c>
      <c r="Z1296" s="109"/>
      <c r="AA1296" s="109" t="s">
        <v>5214</v>
      </c>
      <c r="AB1296" s="109" t="s">
        <v>5214</v>
      </c>
      <c r="AC1296" s="109" t="s">
        <v>142</v>
      </c>
      <c r="AD1296" s="109" t="s">
        <v>5215</v>
      </c>
      <c r="AE1296" s="110">
        <v>40</v>
      </c>
    </row>
    <row r="1297" spans="1:31" x14ac:dyDescent="0.25">
      <c r="A1297" s="109">
        <f>1*Táblázat2[[#This Row],[Órarendi igények]]</f>
        <v>829</v>
      </c>
      <c r="B1297" s="109" t="s">
        <v>2483</v>
      </c>
      <c r="C1297" s="109" t="s">
        <v>2707</v>
      </c>
      <c r="D1297" s="109" t="s">
        <v>1634</v>
      </c>
      <c r="E1297" s="109"/>
      <c r="F1297" s="109" t="s">
        <v>5093</v>
      </c>
      <c r="G1297" s="109" t="s">
        <v>2708</v>
      </c>
      <c r="H1297" s="109" t="s">
        <v>1593</v>
      </c>
      <c r="I1297" s="110">
        <v>40</v>
      </c>
      <c r="J1297" s="109" t="s">
        <v>2709</v>
      </c>
      <c r="K1297" s="110">
        <v>0</v>
      </c>
      <c r="L1297" s="109" t="str">
        <f>CONCATENATE(Táblázat2[[#This Row],[Hét típusa]],Táblázat2[[#This Row],[Órarendi információ]])</f>
        <v>H:08:00-10:00(A Informatikai labor 02. (ÁA-4-604))</v>
      </c>
      <c r="M1297" s="109" t="s">
        <v>1574</v>
      </c>
      <c r="N1297" s="109" t="s">
        <v>1574</v>
      </c>
      <c r="O1297" s="109"/>
      <c r="P1297" s="109"/>
      <c r="Q1297" s="111">
        <v>43987.534930555601</v>
      </c>
      <c r="R1297" s="109" t="s">
        <v>2710</v>
      </c>
      <c r="S1297" s="109" t="s">
        <v>4623</v>
      </c>
      <c r="T1297" s="109" t="s">
        <v>4632</v>
      </c>
      <c r="U1297" s="109" t="s">
        <v>3505</v>
      </c>
      <c r="V1297" s="109" t="s">
        <v>4935</v>
      </c>
      <c r="W1297" s="109" t="s">
        <v>4619</v>
      </c>
      <c r="X1297" s="109"/>
      <c r="Y1297" s="110">
        <v>0</v>
      </c>
      <c r="Z1297" s="109"/>
      <c r="AA1297" s="109" t="s">
        <v>5192</v>
      </c>
      <c r="AB1297" s="109" t="s">
        <v>5192</v>
      </c>
      <c r="AC1297" s="109" t="s">
        <v>125</v>
      </c>
      <c r="AD1297" s="109" t="s">
        <v>5193</v>
      </c>
      <c r="AE1297" s="110">
        <v>24</v>
      </c>
    </row>
    <row r="1298" spans="1:31" x14ac:dyDescent="0.25">
      <c r="A1298" s="109">
        <f>1*Táblázat2[[#This Row],[Órarendi igények]]</f>
        <v>830</v>
      </c>
      <c r="B1298" s="109" t="s">
        <v>2483</v>
      </c>
      <c r="C1298" s="109" t="s">
        <v>2926</v>
      </c>
      <c r="D1298" s="109" t="s">
        <v>1652</v>
      </c>
      <c r="E1298" s="109"/>
      <c r="F1298" s="109" t="s">
        <v>5082</v>
      </c>
      <c r="G1298" s="109" t="s">
        <v>2708</v>
      </c>
      <c r="H1298" s="109" t="s">
        <v>1593</v>
      </c>
      <c r="I1298" s="110">
        <v>20</v>
      </c>
      <c r="J1298" s="109" t="s">
        <v>2709</v>
      </c>
      <c r="K1298" s="110">
        <v>0</v>
      </c>
      <c r="L1298" s="109" t="str">
        <f>CONCATENATE(Táblázat2[[#This Row],[Hét típusa]],Táblázat2[[#This Row],[Órarendi információ]])</f>
        <v>CS:12:00-14:00(A Informatikai labor 02. (ÁA-4-604))</v>
      </c>
      <c r="M1298" s="109" t="s">
        <v>1574</v>
      </c>
      <c r="N1298" s="109" t="s">
        <v>1574</v>
      </c>
      <c r="O1298" s="109"/>
      <c r="P1298" s="109"/>
      <c r="Q1298" s="111">
        <v>43987.535567129598</v>
      </c>
      <c r="R1298" s="109" t="s">
        <v>1894</v>
      </c>
      <c r="S1298" s="109" t="s">
        <v>4617</v>
      </c>
      <c r="T1298" s="109" t="s">
        <v>3500</v>
      </c>
      <c r="U1298" s="109" t="s">
        <v>3501</v>
      </c>
      <c r="V1298" s="109" t="s">
        <v>4935</v>
      </c>
      <c r="W1298" s="109" t="s">
        <v>4619</v>
      </c>
      <c r="X1298" s="109"/>
      <c r="Y1298" s="110">
        <v>0</v>
      </c>
      <c r="Z1298" s="109"/>
      <c r="AA1298" s="109" t="s">
        <v>5192</v>
      </c>
      <c r="AB1298" s="109" t="s">
        <v>5192</v>
      </c>
      <c r="AC1298" s="109" t="s">
        <v>125</v>
      </c>
      <c r="AD1298" s="109" t="s">
        <v>5193</v>
      </c>
      <c r="AE1298" s="110">
        <v>24</v>
      </c>
    </row>
    <row r="1299" spans="1:31" x14ac:dyDescent="0.25">
      <c r="A1299" s="109">
        <f>1*Táblázat2[[#This Row],[Órarendi igények]]</f>
        <v>831</v>
      </c>
      <c r="B1299" s="109" t="s">
        <v>2483</v>
      </c>
      <c r="C1299" s="109" t="s">
        <v>2927</v>
      </c>
      <c r="D1299" s="109" t="s">
        <v>1664</v>
      </c>
      <c r="E1299" s="109"/>
      <c r="F1299" s="109" t="s">
        <v>5066</v>
      </c>
      <c r="G1299" s="109" t="s">
        <v>2708</v>
      </c>
      <c r="H1299" s="109" t="s">
        <v>1593</v>
      </c>
      <c r="I1299" s="110">
        <v>20</v>
      </c>
      <c r="J1299" s="109" t="s">
        <v>2709</v>
      </c>
      <c r="K1299" s="110">
        <v>0</v>
      </c>
      <c r="L1299" s="109" t="str">
        <f>CONCATENATE(Táblázat2[[#This Row],[Hét típusa]],Táblázat2[[#This Row],[Órarendi információ]])</f>
        <v>CS:14:00-16:00(A Informatikai labor 02. (ÁA-4-604))</v>
      </c>
      <c r="M1299" s="109" t="s">
        <v>1574</v>
      </c>
      <c r="N1299" s="109" t="s">
        <v>1574</v>
      </c>
      <c r="O1299" s="109"/>
      <c r="P1299" s="109"/>
      <c r="Q1299" s="111">
        <v>43987.535567129598</v>
      </c>
      <c r="R1299" s="109" t="s">
        <v>1894</v>
      </c>
      <c r="S1299" s="109" t="s">
        <v>4617</v>
      </c>
      <c r="T1299" s="109" t="s">
        <v>3501</v>
      </c>
      <c r="U1299" s="109" t="s">
        <v>4626</v>
      </c>
      <c r="V1299" s="109" t="s">
        <v>4935</v>
      </c>
      <c r="W1299" s="109" t="s">
        <v>4619</v>
      </c>
      <c r="X1299" s="109"/>
      <c r="Y1299" s="110">
        <v>0</v>
      </c>
      <c r="Z1299" s="109"/>
      <c r="AA1299" s="109" t="s">
        <v>5192</v>
      </c>
      <c r="AB1299" s="109" t="s">
        <v>5192</v>
      </c>
      <c r="AC1299" s="109" t="s">
        <v>125</v>
      </c>
      <c r="AD1299" s="109" t="s">
        <v>5193</v>
      </c>
      <c r="AE1299" s="110">
        <v>24</v>
      </c>
    </row>
    <row r="1300" spans="1:31" x14ac:dyDescent="0.25">
      <c r="A1300" s="109">
        <f>1*Táblázat2[[#This Row],[Órarendi igények]]</f>
        <v>832</v>
      </c>
      <c r="B1300" s="109" t="s">
        <v>2483</v>
      </c>
      <c r="C1300" s="109" t="s">
        <v>2754</v>
      </c>
      <c r="D1300" s="109" t="s">
        <v>2730</v>
      </c>
      <c r="E1300" s="109"/>
      <c r="F1300" s="109" t="s">
        <v>5161</v>
      </c>
      <c r="G1300" s="109" t="s">
        <v>2755</v>
      </c>
      <c r="H1300" s="109" t="s">
        <v>1573</v>
      </c>
      <c r="I1300" s="110">
        <v>20</v>
      </c>
      <c r="J1300" s="109" t="s">
        <v>1872</v>
      </c>
      <c r="K1300" s="110">
        <v>0</v>
      </c>
      <c r="L1300" s="109" t="str">
        <f>CONCATENATE(Táblázat2[[#This Row],[Hét típusa]],Táblázat2[[#This Row],[Órarendi információ]])</f>
        <v>K:16:00-18:00(Távolléti oktatás (TÁVOLLÉTI))</v>
      </c>
      <c r="M1300" s="109" t="s">
        <v>1574</v>
      </c>
      <c r="N1300" s="109" t="s">
        <v>1574</v>
      </c>
      <c r="O1300" s="109"/>
      <c r="P1300" s="109"/>
      <c r="Q1300" s="111">
        <v>43990.763159722199</v>
      </c>
      <c r="R1300" s="109" t="s">
        <v>3516</v>
      </c>
      <c r="S1300" s="109" t="s">
        <v>4635</v>
      </c>
      <c r="T1300" s="109" t="s">
        <v>4626</v>
      </c>
      <c r="U1300" s="109" t="s">
        <v>3502</v>
      </c>
      <c r="V1300" s="109" t="s">
        <v>5149</v>
      </c>
      <c r="W1300" s="109" t="s">
        <v>4619</v>
      </c>
      <c r="X1300" s="109"/>
      <c r="Y1300" s="110">
        <v>0</v>
      </c>
      <c r="Z1300" s="109"/>
      <c r="AA1300" s="109" t="s">
        <v>5190</v>
      </c>
      <c r="AB1300" s="109" t="s">
        <v>5190</v>
      </c>
      <c r="AC1300" s="109" t="s">
        <v>5191</v>
      </c>
      <c r="AD1300" s="109"/>
      <c r="AE1300" s="110"/>
    </row>
    <row r="1301" spans="1:31" x14ac:dyDescent="0.25">
      <c r="A1301" s="109">
        <f>1*Táblázat2[[#This Row],[Órarendi igények]]</f>
        <v>833</v>
      </c>
      <c r="B1301" s="109" t="s">
        <v>2483</v>
      </c>
      <c r="C1301" s="109" t="s">
        <v>3167</v>
      </c>
      <c r="D1301" s="109" t="s">
        <v>2730</v>
      </c>
      <c r="E1301" s="109"/>
      <c r="F1301" s="109" t="s">
        <v>5186</v>
      </c>
      <c r="G1301" s="109" t="s">
        <v>3168</v>
      </c>
      <c r="H1301" s="109" t="s">
        <v>1573</v>
      </c>
      <c r="I1301" s="110">
        <v>20</v>
      </c>
      <c r="J1301" s="109" t="s">
        <v>1861</v>
      </c>
      <c r="K1301" s="110">
        <v>0</v>
      </c>
      <c r="L1301" s="109" t="str">
        <f>CONCATENATE(Táblázat2[[#This Row],[Hét típusa]],Táblázat2[[#This Row],[Órarendi információ]])</f>
        <v>K:14:00-16:00(Távolléti oktatás (TÁVOLLÉTI))</v>
      </c>
      <c r="M1301" s="109" t="s">
        <v>1574</v>
      </c>
      <c r="N1301" s="109" t="s">
        <v>1574</v>
      </c>
      <c r="O1301" s="109"/>
      <c r="P1301" s="109"/>
      <c r="Q1301" s="111">
        <v>43991.4633680556</v>
      </c>
      <c r="R1301" s="109" t="s">
        <v>3169</v>
      </c>
      <c r="S1301" s="109" t="s">
        <v>4635</v>
      </c>
      <c r="T1301" s="109" t="s">
        <v>3501</v>
      </c>
      <c r="U1301" s="109" t="s">
        <v>4626</v>
      </c>
      <c r="V1301" s="109" t="s">
        <v>5149</v>
      </c>
      <c r="W1301" s="109" t="s">
        <v>4619</v>
      </c>
      <c r="X1301" s="109"/>
      <c r="Y1301" s="110">
        <v>0</v>
      </c>
      <c r="Z1301" s="109"/>
      <c r="AA1301" s="109" t="s">
        <v>5190</v>
      </c>
      <c r="AB1301" s="109" t="s">
        <v>5190</v>
      </c>
      <c r="AC1301" s="109" t="s">
        <v>5191</v>
      </c>
      <c r="AD1301" s="109"/>
      <c r="AE1301" s="110"/>
    </row>
    <row r="1302" spans="1:31" x14ac:dyDescent="0.25">
      <c r="A1302" s="109">
        <f>1*Táblázat2[[#This Row],[Órarendi igények]]</f>
        <v>835</v>
      </c>
      <c r="B1302" s="109" t="s">
        <v>2483</v>
      </c>
      <c r="C1302" s="109" t="s">
        <v>2894</v>
      </c>
      <c r="D1302" s="109" t="s">
        <v>1571</v>
      </c>
      <c r="E1302" s="109"/>
      <c r="F1302" s="109" t="s">
        <v>5085</v>
      </c>
      <c r="G1302" s="109" t="s">
        <v>2895</v>
      </c>
      <c r="H1302" s="109" t="s">
        <v>1573</v>
      </c>
      <c r="I1302" s="110">
        <v>666</v>
      </c>
      <c r="J1302" s="109" t="s">
        <v>1925</v>
      </c>
      <c r="K1302" s="110">
        <v>0</v>
      </c>
      <c r="L1302" s="109" t="str">
        <f>CONCATENATE(Táblázat2[[#This Row],[Hét típusa]],Táblázat2[[#This Row],[Órarendi információ]])</f>
        <v>K:08:00-10:00(B gyakorló 01. (Kecskeméti u.) (ÁB-0-1))</v>
      </c>
      <c r="M1302" s="109" t="s">
        <v>1574</v>
      </c>
      <c r="N1302" s="109" t="s">
        <v>1574</v>
      </c>
      <c r="O1302" s="109"/>
      <c r="P1302" s="109"/>
      <c r="Q1302" s="111">
        <v>43990.491944444402</v>
      </c>
      <c r="R1302" s="109" t="s">
        <v>2789</v>
      </c>
      <c r="S1302" s="109" t="s">
        <v>4635</v>
      </c>
      <c r="T1302" s="109" t="s">
        <v>4632</v>
      </c>
      <c r="U1302" s="109" t="s">
        <v>3505</v>
      </c>
      <c r="V1302" s="109" t="s">
        <v>4627</v>
      </c>
      <c r="W1302" s="109" t="s">
        <v>4619</v>
      </c>
      <c r="X1302" s="109"/>
      <c r="Y1302" s="110">
        <v>0</v>
      </c>
      <c r="Z1302" s="109"/>
      <c r="AA1302" s="109" t="s">
        <v>5196</v>
      </c>
      <c r="AB1302" s="109" t="s">
        <v>5196</v>
      </c>
      <c r="AC1302" s="109" t="s">
        <v>146</v>
      </c>
      <c r="AD1302" s="109" t="s">
        <v>5197</v>
      </c>
      <c r="AE1302" s="110">
        <v>40</v>
      </c>
    </row>
    <row r="1303" spans="1:31" x14ac:dyDescent="0.25">
      <c r="A1303" s="109">
        <f>1*Táblázat2[[#This Row],[Órarendi igények]]</f>
        <v>836</v>
      </c>
      <c r="B1303" s="109" t="s">
        <v>2483</v>
      </c>
      <c r="C1303" s="109" t="s">
        <v>2656</v>
      </c>
      <c r="D1303" s="109" t="s">
        <v>1571</v>
      </c>
      <c r="E1303" s="415"/>
      <c r="F1303" s="109"/>
      <c r="G1303" s="109" t="s">
        <v>2657</v>
      </c>
      <c r="H1303" s="109" t="s">
        <v>1573</v>
      </c>
      <c r="I1303" s="110">
        <v>666</v>
      </c>
      <c r="J1303" s="109" t="s">
        <v>2658</v>
      </c>
      <c r="K1303" s="110">
        <v>0</v>
      </c>
      <c r="L1303" s="109" t="s">
        <v>1574</v>
      </c>
      <c r="M1303" s="109" t="s">
        <v>1574</v>
      </c>
      <c r="N1303" s="109" t="s">
        <v>1574</v>
      </c>
      <c r="O1303" s="109"/>
      <c r="P1303" s="109"/>
      <c r="Q1303" s="111">
        <v>43986.611006944397</v>
      </c>
      <c r="R1303" s="109" t="s">
        <v>1897</v>
      </c>
      <c r="S1303" s="109"/>
      <c r="T1303" s="109"/>
      <c r="U1303" s="109"/>
      <c r="V1303" s="109"/>
      <c r="W1303" s="109"/>
      <c r="X1303" s="109"/>
      <c r="Y1303" s="110">
        <v>0</v>
      </c>
      <c r="Z1303" s="109"/>
      <c r="AA1303" s="109"/>
      <c r="AB1303" s="109"/>
      <c r="AC1303" s="109"/>
      <c r="AD1303" s="109"/>
      <c r="AE1303" s="110"/>
    </row>
    <row r="1304" spans="1:31" x14ac:dyDescent="0.25">
      <c r="A1304" s="109">
        <f>1*Táblázat2[[#This Row],[Órarendi igények]]</f>
        <v>837</v>
      </c>
      <c r="B1304" s="109" t="s">
        <v>2483</v>
      </c>
      <c r="C1304" s="109" t="s">
        <v>2878</v>
      </c>
      <c r="D1304" s="109" t="s">
        <v>1585</v>
      </c>
      <c r="E1304" s="109"/>
      <c r="F1304" s="109" t="s">
        <v>5075</v>
      </c>
      <c r="G1304" s="109" t="s">
        <v>2841</v>
      </c>
      <c r="H1304" s="109" t="s">
        <v>1587</v>
      </c>
      <c r="I1304" s="110">
        <v>20</v>
      </c>
      <c r="J1304" s="109" t="s">
        <v>2842</v>
      </c>
      <c r="K1304" s="110">
        <v>0</v>
      </c>
      <c r="L1304" s="109" t="str">
        <f>CONCATENATE(Táblázat2[[#This Row],[Hét típusa]],Táblázat2[[#This Row],[Órarendi információ]])</f>
        <v>H:18:00-20:00(B gyakorló 02. (Kecskeméti u.) (ÁB-0-2))</v>
      </c>
      <c r="M1304" s="109" t="s">
        <v>1574</v>
      </c>
      <c r="N1304" s="109" t="s">
        <v>1574</v>
      </c>
      <c r="O1304" s="109"/>
      <c r="P1304" s="109"/>
      <c r="Q1304" s="111">
        <v>43987.5300347222</v>
      </c>
      <c r="R1304" s="109" t="s">
        <v>1864</v>
      </c>
      <c r="S1304" s="109" t="s">
        <v>4623</v>
      </c>
      <c r="T1304" s="109" t="s">
        <v>3502</v>
      </c>
      <c r="U1304" s="109" t="s">
        <v>4639</v>
      </c>
      <c r="V1304" s="109" t="s">
        <v>4624</v>
      </c>
      <c r="W1304" s="109" t="s">
        <v>4619</v>
      </c>
      <c r="X1304" s="109"/>
      <c r="Y1304" s="110">
        <v>0</v>
      </c>
      <c r="Z1304" s="109"/>
      <c r="AA1304" s="109" t="s">
        <v>5234</v>
      </c>
      <c r="AB1304" s="109" t="s">
        <v>5234</v>
      </c>
      <c r="AC1304" s="109" t="s">
        <v>147</v>
      </c>
      <c r="AD1304" s="109" t="s">
        <v>5235</v>
      </c>
      <c r="AE1304" s="110">
        <v>40</v>
      </c>
    </row>
    <row r="1305" spans="1:31" x14ac:dyDescent="0.25">
      <c r="A1305" s="109">
        <f>1*Táblázat2[[#This Row],[Órarendi igények]]</f>
        <v>838</v>
      </c>
      <c r="B1305" s="109" t="s">
        <v>2483</v>
      </c>
      <c r="C1305" s="109" t="s">
        <v>2840</v>
      </c>
      <c r="D1305" s="109" t="s">
        <v>1640</v>
      </c>
      <c r="E1305" s="109"/>
      <c r="F1305" s="109" t="s">
        <v>5104</v>
      </c>
      <c r="G1305" s="109" t="s">
        <v>2841</v>
      </c>
      <c r="H1305" s="109" t="s">
        <v>1587</v>
      </c>
      <c r="I1305" s="110">
        <v>20</v>
      </c>
      <c r="J1305" s="109" t="s">
        <v>2842</v>
      </c>
      <c r="K1305" s="110">
        <v>0</v>
      </c>
      <c r="L1305" s="109" t="str">
        <f>CONCATENATE(Táblázat2[[#This Row],[Hét típusa]],Táblázat2[[#This Row],[Órarendi információ]])</f>
        <v>SZE:14:00-16:00(A gyakorló 06. (ÁA-0,5-0))</v>
      </c>
      <c r="M1305" s="109" t="s">
        <v>1574</v>
      </c>
      <c r="N1305" s="109" t="s">
        <v>1574</v>
      </c>
      <c r="O1305" s="109"/>
      <c r="P1305" s="109"/>
      <c r="Q1305" s="111">
        <v>43987.530428240701</v>
      </c>
      <c r="R1305" s="109" t="s">
        <v>2843</v>
      </c>
      <c r="S1305" s="109" t="s">
        <v>4629</v>
      </c>
      <c r="T1305" s="109" t="s">
        <v>3501</v>
      </c>
      <c r="U1305" s="109" t="s">
        <v>4626</v>
      </c>
      <c r="V1305" s="109" t="s">
        <v>4999</v>
      </c>
      <c r="W1305" s="109" t="s">
        <v>4619</v>
      </c>
      <c r="X1305" s="109"/>
      <c r="Y1305" s="110">
        <v>0</v>
      </c>
      <c r="Z1305" s="109"/>
      <c r="AA1305" s="109" t="s">
        <v>5224</v>
      </c>
      <c r="AB1305" s="109" t="s">
        <v>5224</v>
      </c>
      <c r="AC1305" s="109" t="s">
        <v>115</v>
      </c>
      <c r="AD1305" s="109" t="s">
        <v>5225</v>
      </c>
      <c r="AE1305" s="110">
        <v>30</v>
      </c>
    </row>
    <row r="1306" spans="1:31" x14ac:dyDescent="0.25">
      <c r="A1306" s="109">
        <f>1*Táblázat2[[#This Row],[Órarendi igények]]</f>
        <v>839</v>
      </c>
      <c r="B1306" s="109" t="s">
        <v>2483</v>
      </c>
      <c r="C1306" s="109" t="s">
        <v>2844</v>
      </c>
      <c r="D1306" s="109" t="s">
        <v>1675</v>
      </c>
      <c r="E1306" s="109"/>
      <c r="F1306" s="109" t="s">
        <v>5080</v>
      </c>
      <c r="G1306" s="109" t="s">
        <v>2841</v>
      </c>
      <c r="H1306" s="109" t="s">
        <v>1587</v>
      </c>
      <c r="I1306" s="110">
        <v>20</v>
      </c>
      <c r="J1306" s="109" t="s">
        <v>2842</v>
      </c>
      <c r="K1306" s="110">
        <v>0</v>
      </c>
      <c r="L1306" s="109" t="str">
        <f>CONCATENATE(Táblázat2[[#This Row],[Hét típusa]],Táblázat2[[#This Row],[Órarendi információ]])</f>
        <v>K:18:00-20:00(A tanterem V. (ÁA-2-221))</v>
      </c>
      <c r="M1306" s="109" t="s">
        <v>1574</v>
      </c>
      <c r="N1306" s="109" t="s">
        <v>1574</v>
      </c>
      <c r="O1306" s="109"/>
      <c r="P1306" s="109"/>
      <c r="Q1306" s="111">
        <v>43987.530428240701</v>
      </c>
      <c r="R1306" s="109" t="s">
        <v>2818</v>
      </c>
      <c r="S1306" s="109" t="s">
        <v>4635</v>
      </c>
      <c r="T1306" s="109" t="s">
        <v>3502</v>
      </c>
      <c r="U1306" s="109" t="s">
        <v>4639</v>
      </c>
      <c r="V1306" s="109" t="s">
        <v>4644</v>
      </c>
      <c r="W1306" s="109" t="s">
        <v>4619</v>
      </c>
      <c r="X1306" s="109"/>
      <c r="Y1306" s="110">
        <v>0</v>
      </c>
      <c r="Z1306" s="109"/>
      <c r="AA1306" s="109" t="s">
        <v>5214</v>
      </c>
      <c r="AB1306" s="109" t="s">
        <v>5214</v>
      </c>
      <c r="AC1306" s="109" t="s">
        <v>142</v>
      </c>
      <c r="AD1306" s="109" t="s">
        <v>5215</v>
      </c>
      <c r="AE1306" s="110">
        <v>40</v>
      </c>
    </row>
    <row r="1307" spans="1:31" x14ac:dyDescent="0.25">
      <c r="A1307" s="109">
        <f>1*Táblázat2[[#This Row],[Órarendi igények]]</f>
        <v>840</v>
      </c>
      <c r="B1307" s="109" t="s">
        <v>2483</v>
      </c>
      <c r="C1307" s="109" t="s">
        <v>3124</v>
      </c>
      <c r="D1307" s="109" t="s">
        <v>2730</v>
      </c>
      <c r="E1307" s="109"/>
      <c r="F1307" s="109" t="s">
        <v>5079</v>
      </c>
      <c r="G1307" s="109" t="s">
        <v>3125</v>
      </c>
      <c r="H1307" s="109" t="s">
        <v>1573</v>
      </c>
      <c r="I1307" s="110">
        <v>20</v>
      </c>
      <c r="J1307" s="109" t="s">
        <v>1883</v>
      </c>
      <c r="K1307" s="110">
        <v>0</v>
      </c>
      <c r="L1307" s="109" t="str">
        <f>CONCATENATE(Táblázat2[[#This Row],[Hét típusa]],Táblázat2[[#This Row],[Órarendi információ]])</f>
        <v>CS:18:00-20:00(A tanterem IV. (ÁA-1-114))</v>
      </c>
      <c r="M1307" s="109" t="s">
        <v>1574</v>
      </c>
      <c r="N1307" s="109" t="s">
        <v>1574</v>
      </c>
      <c r="O1307" s="109"/>
      <c r="P1307" s="109" t="s">
        <v>3585</v>
      </c>
      <c r="Q1307" s="111">
        <v>43991.4985185185</v>
      </c>
      <c r="R1307" s="109" t="s">
        <v>1884</v>
      </c>
      <c r="S1307" s="109" t="s">
        <v>4617</v>
      </c>
      <c r="T1307" s="109" t="s">
        <v>3502</v>
      </c>
      <c r="U1307" s="109" t="s">
        <v>4639</v>
      </c>
      <c r="V1307" s="109" t="s">
        <v>5059</v>
      </c>
      <c r="W1307" s="109" t="s">
        <v>4619</v>
      </c>
      <c r="X1307" s="109"/>
      <c r="Y1307" s="110">
        <v>0</v>
      </c>
      <c r="Z1307" s="109"/>
      <c r="AA1307" s="109" t="s">
        <v>5216</v>
      </c>
      <c r="AB1307" s="109" t="s">
        <v>5216</v>
      </c>
      <c r="AC1307" s="109" t="s">
        <v>140</v>
      </c>
      <c r="AD1307" s="109" t="s">
        <v>5217</v>
      </c>
      <c r="AE1307" s="110">
        <v>56</v>
      </c>
    </row>
    <row r="1308" spans="1:31" x14ac:dyDescent="0.25">
      <c r="A1308" s="109">
        <f>1*Táblázat2[[#This Row],[Órarendi igények]]</f>
        <v>841</v>
      </c>
      <c r="B1308" s="109" t="s">
        <v>2483</v>
      </c>
      <c r="C1308" s="109" t="s">
        <v>3019</v>
      </c>
      <c r="D1308" s="109" t="s">
        <v>2730</v>
      </c>
      <c r="E1308" s="109"/>
      <c r="F1308" s="109" t="s">
        <v>5089</v>
      </c>
      <c r="G1308" s="109" t="s">
        <v>3020</v>
      </c>
      <c r="H1308" s="109" t="s">
        <v>1573</v>
      </c>
      <c r="I1308" s="110">
        <v>20</v>
      </c>
      <c r="J1308" s="109" t="s">
        <v>1869</v>
      </c>
      <c r="K1308" s="110">
        <v>0</v>
      </c>
      <c r="L1308" s="109" t="str">
        <f>CONCATENATE(Táblázat2[[#This Row],[Hét típusa]],Táblázat2[[#This Row],[Órarendi információ]])</f>
        <v>P:10:00-12:00(A tanterem IV. (ÁA-1-114))</v>
      </c>
      <c r="M1308" s="109" t="s">
        <v>1574</v>
      </c>
      <c r="N1308" s="109" t="s">
        <v>1574</v>
      </c>
      <c r="O1308" s="109"/>
      <c r="P1308" s="109" t="s">
        <v>3585</v>
      </c>
      <c r="Q1308" s="111">
        <v>43990.765462962998</v>
      </c>
      <c r="R1308" s="109" t="s">
        <v>1871</v>
      </c>
      <c r="S1308" s="109" t="s">
        <v>3503</v>
      </c>
      <c r="T1308" s="109" t="s">
        <v>3505</v>
      </c>
      <c r="U1308" s="109" t="s">
        <v>3500</v>
      </c>
      <c r="V1308" s="109" t="s">
        <v>5059</v>
      </c>
      <c r="W1308" s="109" t="s">
        <v>4619</v>
      </c>
      <c r="X1308" s="109"/>
      <c r="Y1308" s="110">
        <v>0</v>
      </c>
      <c r="Z1308" s="109"/>
      <c r="AA1308" s="109" t="s">
        <v>5216</v>
      </c>
      <c r="AB1308" s="109" t="s">
        <v>5216</v>
      </c>
      <c r="AC1308" s="109" t="s">
        <v>140</v>
      </c>
      <c r="AD1308" s="109" t="s">
        <v>5217</v>
      </c>
      <c r="AE1308" s="110">
        <v>56</v>
      </c>
    </row>
    <row r="1309" spans="1:31" x14ac:dyDescent="0.25">
      <c r="A1309" s="109">
        <f>1*Táblázat2[[#This Row],[Órarendi igények]]</f>
        <v>842</v>
      </c>
      <c r="B1309" s="109" t="s">
        <v>2483</v>
      </c>
      <c r="C1309" s="109" t="s">
        <v>3208</v>
      </c>
      <c r="D1309" s="109" t="s">
        <v>2730</v>
      </c>
      <c r="E1309" s="109"/>
      <c r="F1309" s="109" t="s">
        <v>5137</v>
      </c>
      <c r="G1309" s="109" t="s">
        <v>3209</v>
      </c>
      <c r="H1309" s="109" t="s">
        <v>1573</v>
      </c>
      <c r="I1309" s="110">
        <v>20</v>
      </c>
      <c r="J1309" s="109" t="s">
        <v>1828</v>
      </c>
      <c r="K1309" s="110">
        <v>0</v>
      </c>
      <c r="L1309" s="109" t="str">
        <f>CONCATENATE(Táblázat2[[#This Row],[Hét típusa]],Táblázat2[[#This Row],[Órarendi információ]])</f>
        <v>H:18:00-20:00(B gyakorló 10. (Kecskeméti u.) (ÁB-2-212))</v>
      </c>
      <c r="M1309" s="109" t="s">
        <v>1574</v>
      </c>
      <c r="N1309" s="109" t="s">
        <v>1574</v>
      </c>
      <c r="O1309" s="109"/>
      <c r="P1309" s="109" t="s">
        <v>3585</v>
      </c>
      <c r="Q1309" s="111">
        <v>43991.497499999998</v>
      </c>
      <c r="R1309" s="109" t="s">
        <v>1830</v>
      </c>
      <c r="S1309" s="109" t="s">
        <v>4623</v>
      </c>
      <c r="T1309" s="109" t="s">
        <v>3502</v>
      </c>
      <c r="U1309" s="109" t="s">
        <v>4639</v>
      </c>
      <c r="V1309" s="109" t="s">
        <v>4618</v>
      </c>
      <c r="W1309" s="109" t="s">
        <v>4619</v>
      </c>
      <c r="X1309" s="109"/>
      <c r="Y1309" s="110">
        <v>0</v>
      </c>
      <c r="Z1309" s="109"/>
      <c r="AA1309" s="109" t="s">
        <v>5194</v>
      </c>
      <c r="AB1309" s="109" t="s">
        <v>5194</v>
      </c>
      <c r="AC1309" s="109" t="s">
        <v>155</v>
      </c>
      <c r="AD1309" s="109" t="s">
        <v>5195</v>
      </c>
      <c r="AE1309" s="110">
        <v>40</v>
      </c>
    </row>
    <row r="1310" spans="1:31" x14ac:dyDescent="0.25">
      <c r="A1310" s="109">
        <f>1*Táblázat2[[#This Row],[Órarendi igények]]</f>
        <v>843</v>
      </c>
      <c r="B1310" s="109" t="s">
        <v>2483</v>
      </c>
      <c r="C1310" s="109" t="s">
        <v>2594</v>
      </c>
      <c r="D1310" s="109" t="s">
        <v>1571</v>
      </c>
      <c r="E1310" s="109"/>
      <c r="F1310" s="109"/>
      <c r="G1310" s="109" t="s">
        <v>2595</v>
      </c>
      <c r="H1310" s="109" t="s">
        <v>1573</v>
      </c>
      <c r="I1310" s="110">
        <v>666</v>
      </c>
      <c r="J1310" s="109" t="s">
        <v>2596</v>
      </c>
      <c r="K1310" s="110">
        <v>0</v>
      </c>
      <c r="L1310" s="109" t="s">
        <v>1574</v>
      </c>
      <c r="M1310" s="109" t="s">
        <v>1574</v>
      </c>
      <c r="N1310" s="109" t="s">
        <v>1574</v>
      </c>
      <c r="O1310" s="109"/>
      <c r="P1310" s="109"/>
      <c r="Q1310" s="111">
        <v>43986.611840277801</v>
      </c>
      <c r="R1310" s="109" t="s">
        <v>2597</v>
      </c>
      <c r="S1310" s="109"/>
      <c r="T1310" s="109"/>
      <c r="U1310" s="109"/>
      <c r="V1310" s="109"/>
      <c r="W1310" s="109"/>
      <c r="X1310" s="109"/>
      <c r="Y1310" s="110">
        <v>0</v>
      </c>
      <c r="Z1310" s="109"/>
      <c r="AA1310" s="109"/>
      <c r="AB1310" s="109"/>
      <c r="AC1310" s="109"/>
      <c r="AD1310" s="109"/>
      <c r="AE1310" s="110"/>
    </row>
    <row r="1311" spans="1:31" x14ac:dyDescent="0.25">
      <c r="A1311" s="109">
        <f>1*Táblázat2[[#This Row],[Órarendi igények]]</f>
        <v>844</v>
      </c>
      <c r="B1311" s="109" t="s">
        <v>2483</v>
      </c>
      <c r="C1311" s="109" t="s">
        <v>2830</v>
      </c>
      <c r="D1311" s="109" t="s">
        <v>1634</v>
      </c>
      <c r="E1311" s="109"/>
      <c r="F1311" s="109" t="s">
        <v>5088</v>
      </c>
      <c r="G1311" s="109" t="s">
        <v>2768</v>
      </c>
      <c r="H1311" s="109" t="s">
        <v>1593</v>
      </c>
      <c r="I1311" s="110">
        <v>20</v>
      </c>
      <c r="J1311" s="109" t="s">
        <v>2769</v>
      </c>
      <c r="K1311" s="110">
        <v>0</v>
      </c>
      <c r="L1311" s="109" t="str">
        <f>CONCATENATE(Táblázat2[[#This Row],[Hét típusa]],Táblázat2[[#This Row],[Órarendi információ]])</f>
        <v>K:12:00-14:00(A tanterem V. (ÁA-2-221))</v>
      </c>
      <c r="M1311" s="109" t="s">
        <v>1574</v>
      </c>
      <c r="N1311" s="109" t="s">
        <v>1574</v>
      </c>
      <c r="O1311" s="109"/>
      <c r="P1311" s="109"/>
      <c r="Q1311" s="111">
        <v>43987.536516203698</v>
      </c>
      <c r="R1311" s="109" t="s">
        <v>2831</v>
      </c>
      <c r="S1311" s="109" t="s">
        <v>4635</v>
      </c>
      <c r="T1311" s="109" t="s">
        <v>3500</v>
      </c>
      <c r="U1311" s="109" t="s">
        <v>3501</v>
      </c>
      <c r="V1311" s="109" t="s">
        <v>4644</v>
      </c>
      <c r="W1311" s="109" t="s">
        <v>4619</v>
      </c>
      <c r="X1311" s="109"/>
      <c r="Y1311" s="110">
        <v>0</v>
      </c>
      <c r="Z1311" s="109"/>
      <c r="AA1311" s="109" t="s">
        <v>5214</v>
      </c>
      <c r="AB1311" s="109" t="s">
        <v>5214</v>
      </c>
      <c r="AC1311" s="109" t="s">
        <v>142</v>
      </c>
      <c r="AD1311" s="109" t="s">
        <v>5215</v>
      </c>
      <c r="AE1311" s="110">
        <v>40</v>
      </c>
    </row>
    <row r="1312" spans="1:31" x14ac:dyDescent="0.25">
      <c r="A1312" s="109">
        <f>1*Táblázat2[[#This Row],[Órarendi igények]]</f>
        <v>845</v>
      </c>
      <c r="B1312" s="109" t="s">
        <v>2483</v>
      </c>
      <c r="C1312" s="109" t="s">
        <v>2978</v>
      </c>
      <c r="D1312" s="109" t="s">
        <v>1652</v>
      </c>
      <c r="E1312" s="109"/>
      <c r="F1312" s="109" t="s">
        <v>5071</v>
      </c>
      <c r="G1312" s="109" t="s">
        <v>2768</v>
      </c>
      <c r="H1312" s="109" t="s">
        <v>1593</v>
      </c>
      <c r="I1312" s="110">
        <v>20</v>
      </c>
      <c r="J1312" s="109" t="s">
        <v>2769</v>
      </c>
      <c r="K1312" s="110">
        <v>0</v>
      </c>
      <c r="L1312" s="109" t="str">
        <f>CONCATENATE(Táblázat2[[#This Row],[Hét típusa]],Táblázat2[[#This Row],[Órarendi információ]])</f>
        <v>SZE:18:00-20:00(A tanterem V. (ÁA-2-221))</v>
      </c>
      <c r="M1312" s="109" t="s">
        <v>1574</v>
      </c>
      <c r="N1312" s="109" t="s">
        <v>1574</v>
      </c>
      <c r="O1312" s="109"/>
      <c r="P1312" s="109"/>
      <c r="Q1312" s="111">
        <v>43987.5369907407</v>
      </c>
      <c r="R1312" s="109" t="s">
        <v>2615</v>
      </c>
      <c r="S1312" s="109" t="s">
        <v>4629</v>
      </c>
      <c r="T1312" s="109" t="s">
        <v>3502</v>
      </c>
      <c r="U1312" s="109" t="s">
        <v>4639</v>
      </c>
      <c r="V1312" s="109" t="s">
        <v>4644</v>
      </c>
      <c r="W1312" s="109" t="s">
        <v>4619</v>
      </c>
      <c r="X1312" s="109"/>
      <c r="Y1312" s="110">
        <v>0</v>
      </c>
      <c r="Z1312" s="109"/>
      <c r="AA1312" s="109" t="s">
        <v>5214</v>
      </c>
      <c r="AB1312" s="109" t="s">
        <v>5214</v>
      </c>
      <c r="AC1312" s="109" t="s">
        <v>142</v>
      </c>
      <c r="AD1312" s="109" t="s">
        <v>5215</v>
      </c>
      <c r="AE1312" s="110">
        <v>40</v>
      </c>
    </row>
    <row r="1313" spans="1:31" x14ac:dyDescent="0.25">
      <c r="A1313" s="109">
        <f>1*Táblázat2[[#This Row],[Órarendi igények]]</f>
        <v>846</v>
      </c>
      <c r="B1313" s="109" t="s">
        <v>2483</v>
      </c>
      <c r="C1313" s="109" t="s">
        <v>2767</v>
      </c>
      <c r="D1313" s="109" t="s">
        <v>1664</v>
      </c>
      <c r="E1313" s="109"/>
      <c r="F1313" s="109" t="s">
        <v>5109</v>
      </c>
      <c r="G1313" s="109" t="s">
        <v>2768</v>
      </c>
      <c r="H1313" s="109" t="s">
        <v>1593</v>
      </c>
      <c r="I1313" s="110">
        <v>20</v>
      </c>
      <c r="J1313" s="109" t="s">
        <v>2769</v>
      </c>
      <c r="K1313" s="110">
        <v>0</v>
      </c>
      <c r="L1313" s="109" t="str">
        <f>CONCATENATE(Táblázat2[[#This Row],[Hét típusa]],Táblázat2[[#This Row],[Órarendi információ]])</f>
        <v>K:14:00-16:00(A tanterem V. (ÁA-2-221))</v>
      </c>
      <c r="M1313" s="109" t="s">
        <v>1574</v>
      </c>
      <c r="N1313" s="109" t="s">
        <v>1574</v>
      </c>
      <c r="O1313" s="109"/>
      <c r="P1313" s="109"/>
      <c r="Q1313" s="111">
        <v>43987.5369907407</v>
      </c>
      <c r="R1313" s="109" t="s">
        <v>1848</v>
      </c>
      <c r="S1313" s="109" t="s">
        <v>4635</v>
      </c>
      <c r="T1313" s="109" t="s">
        <v>3501</v>
      </c>
      <c r="U1313" s="109" t="s">
        <v>4626</v>
      </c>
      <c r="V1313" s="109" t="s">
        <v>4644</v>
      </c>
      <c r="W1313" s="109" t="s">
        <v>4619</v>
      </c>
      <c r="X1313" s="109"/>
      <c r="Y1313" s="110">
        <v>0</v>
      </c>
      <c r="Z1313" s="109"/>
      <c r="AA1313" s="109" t="s">
        <v>5214</v>
      </c>
      <c r="AB1313" s="109" t="s">
        <v>5214</v>
      </c>
      <c r="AC1313" s="109" t="s">
        <v>142</v>
      </c>
      <c r="AD1313" s="109" t="s">
        <v>5215</v>
      </c>
      <c r="AE1313" s="110">
        <v>40</v>
      </c>
    </row>
    <row r="1314" spans="1:31" x14ac:dyDescent="0.25">
      <c r="A1314" s="109">
        <f>1*Táblázat2[[#This Row],[Órarendi igények]]</f>
        <v>847</v>
      </c>
      <c r="B1314" s="109" t="s">
        <v>2483</v>
      </c>
      <c r="C1314" s="109" t="s">
        <v>2944</v>
      </c>
      <c r="D1314" s="109" t="s">
        <v>2730</v>
      </c>
      <c r="E1314" s="109"/>
      <c r="F1314" s="109" t="s">
        <v>5167</v>
      </c>
      <c r="G1314" s="109" t="s">
        <v>2945</v>
      </c>
      <c r="H1314" s="109" t="s">
        <v>1573</v>
      </c>
      <c r="I1314" s="110">
        <v>20</v>
      </c>
      <c r="J1314" s="109" t="s">
        <v>1844</v>
      </c>
      <c r="K1314" s="110">
        <v>0</v>
      </c>
      <c r="L1314" s="109" t="str">
        <f>CONCATENATE(Táblázat2[[#This Row],[Hét típusa]],Táblázat2[[#This Row],[Órarendi információ]])</f>
        <v>CS:18:00-20:00(Távolléti oktatás (TÁVOLLÉTI))</v>
      </c>
      <c r="M1314" s="109" t="s">
        <v>1574</v>
      </c>
      <c r="N1314" s="109" t="s">
        <v>1574</v>
      </c>
      <c r="O1314" s="109"/>
      <c r="P1314" s="109"/>
      <c r="Q1314" s="111">
        <v>43990.699884259302</v>
      </c>
      <c r="R1314" s="109" t="s">
        <v>1845</v>
      </c>
      <c r="S1314" s="109" t="s">
        <v>4617</v>
      </c>
      <c r="T1314" s="109" t="s">
        <v>3502</v>
      </c>
      <c r="U1314" s="109" t="s">
        <v>4639</v>
      </c>
      <c r="V1314" s="109" t="s">
        <v>5149</v>
      </c>
      <c r="W1314" s="109" t="s">
        <v>4619</v>
      </c>
      <c r="X1314" s="109"/>
      <c r="Y1314" s="110">
        <v>0</v>
      </c>
      <c r="Z1314" s="109"/>
      <c r="AA1314" s="109" t="s">
        <v>5190</v>
      </c>
      <c r="AB1314" s="109" t="s">
        <v>5190</v>
      </c>
      <c r="AC1314" s="109" t="s">
        <v>5191</v>
      </c>
      <c r="AD1314" s="109"/>
      <c r="AE1314" s="110"/>
    </row>
    <row r="1315" spans="1:31" x14ac:dyDescent="0.25">
      <c r="A1315" s="109">
        <f>1*Táblázat2[[#This Row],[Órarendi igények]]</f>
        <v>848</v>
      </c>
      <c r="B1315" s="109" t="s">
        <v>2483</v>
      </c>
      <c r="C1315" s="109" t="s">
        <v>2912</v>
      </c>
      <c r="D1315" s="109" t="s">
        <v>1571</v>
      </c>
      <c r="E1315" s="109"/>
      <c r="F1315" s="109" t="s">
        <v>5076</v>
      </c>
      <c r="G1315" s="109" t="s">
        <v>2913</v>
      </c>
      <c r="H1315" s="109" t="s">
        <v>1573</v>
      </c>
      <c r="I1315" s="110">
        <v>666</v>
      </c>
      <c r="J1315" s="109" t="s">
        <v>2914</v>
      </c>
      <c r="K1315" s="110">
        <v>0</v>
      </c>
      <c r="L1315" s="109" t="str">
        <f>CONCATENATE(Táblázat2[[#This Row],[Hét típusa]],Táblázat2[[#This Row],[Órarendi információ]])</f>
        <v>SZE:10:00-12:00(B gyakorló 14. (Kecskeméti u.) (ÁB-3-307))</v>
      </c>
      <c r="M1315" s="109" t="s">
        <v>1574</v>
      </c>
      <c r="N1315" s="109" t="s">
        <v>1574</v>
      </c>
      <c r="O1315" s="109"/>
      <c r="P1315" s="109"/>
      <c r="Q1315" s="111">
        <v>43990.4925925926</v>
      </c>
      <c r="R1315" s="109" t="s">
        <v>1848</v>
      </c>
      <c r="S1315" s="109" t="s">
        <v>4629</v>
      </c>
      <c r="T1315" s="109" t="s">
        <v>3505</v>
      </c>
      <c r="U1315" s="109" t="s">
        <v>3500</v>
      </c>
      <c r="V1315" s="109" t="s">
        <v>4678</v>
      </c>
      <c r="W1315" s="109" t="s">
        <v>4619</v>
      </c>
      <c r="X1315" s="109"/>
      <c r="Y1315" s="110">
        <v>0</v>
      </c>
      <c r="Z1315" s="109"/>
      <c r="AA1315" s="109" t="s">
        <v>5240</v>
      </c>
      <c r="AB1315" s="109" t="s">
        <v>5240</v>
      </c>
      <c r="AC1315" s="109" t="s">
        <v>159</v>
      </c>
      <c r="AD1315" s="109" t="s">
        <v>5241</v>
      </c>
      <c r="AE1315" s="110">
        <v>40</v>
      </c>
    </row>
    <row r="1316" spans="1:31" x14ac:dyDescent="0.25">
      <c r="A1316" s="109">
        <f>1*Táblázat2[[#This Row],[Órarendi igények]]</f>
        <v>849</v>
      </c>
      <c r="B1316" s="109" t="s">
        <v>2483</v>
      </c>
      <c r="C1316" s="109" t="s">
        <v>3009</v>
      </c>
      <c r="D1316" s="109" t="s">
        <v>1585</v>
      </c>
      <c r="E1316" s="109"/>
      <c r="F1316" s="109" t="s">
        <v>5114</v>
      </c>
      <c r="G1316" s="109" t="s">
        <v>3010</v>
      </c>
      <c r="H1316" s="109" t="s">
        <v>1587</v>
      </c>
      <c r="I1316" s="110">
        <v>666</v>
      </c>
      <c r="J1316" s="109" t="s">
        <v>1939</v>
      </c>
      <c r="K1316" s="110">
        <v>0</v>
      </c>
      <c r="L1316" s="109" t="str">
        <f>CONCATENATE(Táblázat2[[#This Row],[Hét típusa]],Táblázat2[[#This Row],[Órarendi információ]])</f>
        <v>H:10:00-12:00(A Informatikai labor 02. (ÁA-4-604))</v>
      </c>
      <c r="M1316" s="109" t="s">
        <v>1574</v>
      </c>
      <c r="N1316" s="109" t="s">
        <v>1574</v>
      </c>
      <c r="O1316" s="109"/>
      <c r="P1316" s="109"/>
      <c r="Q1316" s="111">
        <v>43990.510532407403</v>
      </c>
      <c r="R1316" s="109" t="s">
        <v>2710</v>
      </c>
      <c r="S1316" s="109" t="s">
        <v>4623</v>
      </c>
      <c r="T1316" s="109" t="s">
        <v>3505</v>
      </c>
      <c r="U1316" s="109" t="s">
        <v>3500</v>
      </c>
      <c r="V1316" s="109" t="s">
        <v>4935</v>
      </c>
      <c r="W1316" s="109" t="s">
        <v>4619</v>
      </c>
      <c r="X1316" s="109"/>
      <c r="Y1316" s="110">
        <v>0</v>
      </c>
      <c r="Z1316" s="109"/>
      <c r="AA1316" s="109" t="s">
        <v>5192</v>
      </c>
      <c r="AB1316" s="109" t="s">
        <v>5192</v>
      </c>
      <c r="AC1316" s="109" t="s">
        <v>125</v>
      </c>
      <c r="AD1316" s="109" t="s">
        <v>5193</v>
      </c>
      <c r="AE1316" s="110">
        <v>24</v>
      </c>
    </row>
    <row r="1317" spans="1:31" x14ac:dyDescent="0.25">
      <c r="A1317" s="109">
        <f>1*Táblázat2[[#This Row],[Órarendi igények]]</f>
        <v>850</v>
      </c>
      <c r="B1317" s="109" t="s">
        <v>2483</v>
      </c>
      <c r="C1317" s="109" t="s">
        <v>2576</v>
      </c>
      <c r="D1317" s="109" t="s">
        <v>1571</v>
      </c>
      <c r="E1317" s="109"/>
      <c r="F1317" s="109"/>
      <c r="G1317" s="109" t="s">
        <v>2577</v>
      </c>
      <c r="H1317" s="109" t="s">
        <v>1573</v>
      </c>
      <c r="I1317" s="110">
        <v>666</v>
      </c>
      <c r="J1317" s="109" t="s">
        <v>1912</v>
      </c>
      <c r="K1317" s="110">
        <v>0</v>
      </c>
      <c r="L1317" s="109" t="s">
        <v>1574</v>
      </c>
      <c r="M1317" s="109" t="s">
        <v>1574</v>
      </c>
      <c r="N1317" s="109" t="s">
        <v>1574</v>
      </c>
      <c r="O1317" s="109"/>
      <c r="P1317" s="109"/>
      <c r="Q1317" s="111">
        <v>43986.612604166701</v>
      </c>
      <c r="R1317" s="109" t="s">
        <v>2578</v>
      </c>
      <c r="S1317" s="109"/>
      <c r="T1317" s="109"/>
      <c r="U1317" s="109"/>
      <c r="V1317" s="109"/>
      <c r="W1317" s="109"/>
      <c r="X1317" s="109"/>
      <c r="Y1317" s="110">
        <v>0</v>
      </c>
      <c r="Z1317" s="109"/>
      <c r="AA1317" s="109"/>
      <c r="AB1317" s="109"/>
      <c r="AC1317" s="109"/>
      <c r="AD1317" s="109"/>
      <c r="AE1317" s="110"/>
    </row>
    <row r="1318" spans="1:31" x14ac:dyDescent="0.25">
      <c r="A1318" s="109">
        <f>1*Táblázat2[[#This Row],[Órarendi igények]]</f>
        <v>851</v>
      </c>
      <c r="B1318" s="109" t="s">
        <v>2483</v>
      </c>
      <c r="C1318" s="109" t="s">
        <v>2610</v>
      </c>
      <c r="D1318" s="109" t="s">
        <v>1571</v>
      </c>
      <c r="E1318" s="109"/>
      <c r="F1318" s="109"/>
      <c r="G1318" s="109" t="s">
        <v>2611</v>
      </c>
      <c r="H1318" s="109" t="s">
        <v>1573</v>
      </c>
      <c r="I1318" s="110">
        <v>666</v>
      </c>
      <c r="J1318" s="109" t="s">
        <v>2612</v>
      </c>
      <c r="K1318" s="110">
        <v>0</v>
      </c>
      <c r="L1318" s="109" t="s">
        <v>1574</v>
      </c>
      <c r="M1318" s="109" t="s">
        <v>1574</v>
      </c>
      <c r="N1318" s="109" t="s">
        <v>1574</v>
      </c>
      <c r="O1318" s="109"/>
      <c r="P1318" s="109"/>
      <c r="Q1318" s="111">
        <v>43986.6141319444</v>
      </c>
      <c r="R1318" s="109" t="s">
        <v>2578</v>
      </c>
      <c r="S1318" s="109"/>
      <c r="T1318" s="109"/>
      <c r="U1318" s="109"/>
      <c r="V1318" s="109"/>
      <c r="W1318" s="109"/>
      <c r="X1318" s="109"/>
      <c r="Y1318" s="110">
        <v>0</v>
      </c>
      <c r="Z1318" s="109"/>
      <c r="AA1318" s="109"/>
      <c r="AB1318" s="109"/>
      <c r="AC1318" s="109"/>
      <c r="AD1318" s="109"/>
      <c r="AE1318" s="110"/>
    </row>
    <row r="1319" spans="1:31" x14ac:dyDescent="0.25">
      <c r="A1319" s="109">
        <f>1*Táblázat2[[#This Row],[Órarendi igények]]</f>
        <v>852</v>
      </c>
      <c r="B1319" s="109" t="s">
        <v>2483</v>
      </c>
      <c r="C1319" s="109" t="s">
        <v>2633</v>
      </c>
      <c r="D1319" s="109" t="s">
        <v>1571</v>
      </c>
      <c r="E1319" s="109"/>
      <c r="F1319" s="109"/>
      <c r="G1319" s="109" t="s">
        <v>2634</v>
      </c>
      <c r="H1319" s="109" t="s">
        <v>1573</v>
      </c>
      <c r="I1319" s="110">
        <v>666</v>
      </c>
      <c r="J1319" s="109" t="s">
        <v>1914</v>
      </c>
      <c r="K1319" s="110">
        <v>0</v>
      </c>
      <c r="L1319" s="109" t="s">
        <v>1574</v>
      </c>
      <c r="M1319" s="109" t="s">
        <v>1574</v>
      </c>
      <c r="N1319" s="109" t="s">
        <v>1574</v>
      </c>
      <c r="O1319" s="109"/>
      <c r="P1319" s="109"/>
      <c r="Q1319" s="111">
        <v>43986.615439814799</v>
      </c>
      <c r="R1319" s="109" t="s">
        <v>1840</v>
      </c>
      <c r="S1319" s="109"/>
      <c r="T1319" s="109"/>
      <c r="U1319" s="109"/>
      <c r="V1319" s="109"/>
      <c r="W1319" s="109"/>
      <c r="X1319" s="109"/>
      <c r="Y1319" s="110">
        <v>0</v>
      </c>
      <c r="Z1319" s="109"/>
      <c r="AA1319" s="109"/>
      <c r="AB1319" s="109"/>
      <c r="AC1319" s="109"/>
      <c r="AD1319" s="109"/>
      <c r="AE1319" s="110"/>
    </row>
    <row r="1320" spans="1:31" x14ac:dyDescent="0.25">
      <c r="A1320" s="109">
        <f>1*Táblázat2[[#This Row],[Órarendi igények]]</f>
        <v>853</v>
      </c>
      <c r="B1320" s="109" t="s">
        <v>2483</v>
      </c>
      <c r="C1320" s="109" t="s">
        <v>2854</v>
      </c>
      <c r="D1320" s="109" t="s">
        <v>2855</v>
      </c>
      <c r="E1320" s="109"/>
      <c r="F1320" s="109"/>
      <c r="G1320" s="109" t="s">
        <v>2856</v>
      </c>
      <c r="H1320" s="109" t="s">
        <v>2857</v>
      </c>
      <c r="I1320" s="110">
        <v>666</v>
      </c>
      <c r="J1320" s="109" t="s">
        <v>880</v>
      </c>
      <c r="K1320" s="110">
        <v>0</v>
      </c>
      <c r="L1320" s="109" t="s">
        <v>1574</v>
      </c>
      <c r="M1320" s="109" t="s">
        <v>1574</v>
      </c>
      <c r="N1320" s="109" t="s">
        <v>1574</v>
      </c>
      <c r="O1320" s="109"/>
      <c r="P1320" s="109"/>
      <c r="Q1320" s="111">
        <v>43990.487037036997</v>
      </c>
      <c r="R1320" s="109"/>
      <c r="S1320" s="109"/>
      <c r="T1320" s="109"/>
      <c r="U1320" s="109"/>
      <c r="V1320" s="109"/>
      <c r="W1320" s="109"/>
      <c r="X1320" s="109"/>
      <c r="Y1320" s="110">
        <v>0</v>
      </c>
      <c r="Z1320" s="109"/>
      <c r="AA1320" s="109"/>
      <c r="AB1320" s="109"/>
      <c r="AC1320" s="109"/>
      <c r="AD1320" s="109"/>
      <c r="AE1320" s="110"/>
    </row>
    <row r="1321" spans="1:31" x14ac:dyDescent="0.25">
      <c r="A1321" s="109">
        <f>1*Táblázat2[[#This Row],[Órarendi igények]]</f>
        <v>854</v>
      </c>
      <c r="B1321" s="109" t="s">
        <v>2483</v>
      </c>
      <c r="C1321" s="109" t="s">
        <v>3230</v>
      </c>
      <c r="D1321" s="109" t="s">
        <v>2730</v>
      </c>
      <c r="E1321" s="109"/>
      <c r="F1321" s="109" t="s">
        <v>5159</v>
      </c>
      <c r="G1321" s="109" t="s">
        <v>3231</v>
      </c>
      <c r="H1321" s="109" t="s">
        <v>1573</v>
      </c>
      <c r="I1321" s="110">
        <v>20</v>
      </c>
      <c r="J1321" s="109" t="s">
        <v>1877</v>
      </c>
      <c r="K1321" s="110">
        <v>0</v>
      </c>
      <c r="L1321" s="109" t="str">
        <f>CONCATENATE(Táblázat2[[#This Row],[Hét típusa]],Táblázat2[[#This Row],[Órarendi információ]])</f>
        <v>K:18:00-20:00(Távolléti oktatás (TÁVOLLÉTI))</v>
      </c>
      <c r="M1321" s="109" t="s">
        <v>1574</v>
      </c>
      <c r="N1321" s="109" t="s">
        <v>1574</v>
      </c>
      <c r="O1321" s="109"/>
      <c r="P1321" s="109"/>
      <c r="Q1321" s="111">
        <v>43991.489548611098</v>
      </c>
      <c r="R1321" s="109" t="s">
        <v>1878</v>
      </c>
      <c r="S1321" s="109" t="s">
        <v>4635</v>
      </c>
      <c r="T1321" s="109" t="s">
        <v>3502</v>
      </c>
      <c r="U1321" s="109" t="s">
        <v>4639</v>
      </c>
      <c r="V1321" s="109" t="s">
        <v>5149</v>
      </c>
      <c r="W1321" s="109" t="s">
        <v>4619</v>
      </c>
      <c r="X1321" s="109"/>
      <c r="Y1321" s="110">
        <v>0</v>
      </c>
      <c r="Z1321" s="109"/>
      <c r="AA1321" s="109" t="s">
        <v>5190</v>
      </c>
      <c r="AB1321" s="109" t="s">
        <v>5190</v>
      </c>
      <c r="AC1321" s="109" t="s">
        <v>5191</v>
      </c>
      <c r="AD1321" s="109"/>
      <c r="AE1321" s="110"/>
    </row>
    <row r="1322" spans="1:31" x14ac:dyDescent="0.25">
      <c r="A1322" s="109">
        <f>1*Táblázat2[[#This Row],[Órarendi igények]]</f>
        <v>855</v>
      </c>
      <c r="B1322" s="109" t="s">
        <v>2483</v>
      </c>
      <c r="C1322" s="109" t="s">
        <v>2848</v>
      </c>
      <c r="D1322" s="109" t="s">
        <v>1571</v>
      </c>
      <c r="E1322" s="109"/>
      <c r="F1322" s="109" t="s">
        <v>5065</v>
      </c>
      <c r="G1322" s="109" t="s">
        <v>2849</v>
      </c>
      <c r="H1322" s="109" t="s">
        <v>1573</v>
      </c>
      <c r="I1322" s="110">
        <v>666</v>
      </c>
      <c r="J1322" s="109" t="s">
        <v>2850</v>
      </c>
      <c r="K1322" s="110">
        <v>0</v>
      </c>
      <c r="L1322" s="109" t="str">
        <f>CONCATENATE(Táblázat2[[#This Row],[Hét típusa]],Táblázat2[[#This Row],[Órarendi információ]])</f>
        <v>H:10:00-12:00(B gyakorló 09. (Kecskeméti u.) (ÁB-2-221))</v>
      </c>
      <c r="M1322" s="109" t="s">
        <v>1574</v>
      </c>
      <c r="N1322" s="109" t="s">
        <v>1574</v>
      </c>
      <c r="O1322" s="109"/>
      <c r="P1322" s="109"/>
      <c r="Q1322" s="111">
        <v>43990.497337963003</v>
      </c>
      <c r="R1322" s="109" t="s">
        <v>1897</v>
      </c>
      <c r="S1322" s="109" t="s">
        <v>4623</v>
      </c>
      <c r="T1322" s="109" t="s">
        <v>3505</v>
      </c>
      <c r="U1322" s="109" t="s">
        <v>3500</v>
      </c>
      <c r="V1322" s="109" t="s">
        <v>4718</v>
      </c>
      <c r="W1322" s="109" t="s">
        <v>4619</v>
      </c>
      <c r="X1322" s="109"/>
      <c r="Y1322" s="110">
        <v>0</v>
      </c>
      <c r="Z1322" s="109"/>
      <c r="AA1322" s="109" t="s">
        <v>5242</v>
      </c>
      <c r="AB1322" s="109" t="s">
        <v>5242</v>
      </c>
      <c r="AC1322" s="109" t="s">
        <v>154</v>
      </c>
      <c r="AD1322" s="109" t="s">
        <v>5243</v>
      </c>
      <c r="AE1322" s="110">
        <v>30</v>
      </c>
    </row>
    <row r="1323" spans="1:31" x14ac:dyDescent="0.25">
      <c r="A1323" s="109">
        <f>1*Táblázat2[[#This Row],[Órarendi igények]]</f>
        <v>856</v>
      </c>
      <c r="B1323" s="109" t="s">
        <v>2483</v>
      </c>
      <c r="C1323" s="109" t="s">
        <v>2780</v>
      </c>
      <c r="D1323" s="109" t="s">
        <v>1571</v>
      </c>
      <c r="E1323" s="109"/>
      <c r="F1323" s="109" t="s">
        <v>5133</v>
      </c>
      <c r="G1323" s="109" t="s">
        <v>2781</v>
      </c>
      <c r="H1323" s="109" t="s">
        <v>1573</v>
      </c>
      <c r="I1323" s="110">
        <v>666</v>
      </c>
      <c r="J1323" s="109" t="s">
        <v>2782</v>
      </c>
      <c r="K1323" s="110">
        <v>0</v>
      </c>
      <c r="L1323" s="109" t="str">
        <f>CONCATENATE(Táblázat2[[#This Row],[Hét típusa]],Táblázat2[[#This Row],[Órarendi információ]])</f>
        <v>SZE:14:00-16:00(B gyakorló 04. (Magyar u.) (ÁB-0,5-1))</v>
      </c>
      <c r="M1323" s="109" t="s">
        <v>1574</v>
      </c>
      <c r="N1323" s="109" t="s">
        <v>1574</v>
      </c>
      <c r="O1323" s="109"/>
      <c r="P1323" s="109"/>
      <c r="Q1323" s="111">
        <v>43990.497916666704</v>
      </c>
      <c r="R1323" s="109" t="s">
        <v>1917</v>
      </c>
      <c r="S1323" s="109" t="s">
        <v>4629</v>
      </c>
      <c r="T1323" s="109" t="s">
        <v>3501</v>
      </c>
      <c r="U1323" s="109" t="s">
        <v>4626</v>
      </c>
      <c r="V1323" s="109" t="s">
        <v>4750</v>
      </c>
      <c r="W1323" s="109" t="s">
        <v>4619</v>
      </c>
      <c r="X1323" s="109"/>
      <c r="Y1323" s="110">
        <v>0</v>
      </c>
      <c r="Z1323" s="109"/>
      <c r="AA1323" s="109" t="s">
        <v>5232</v>
      </c>
      <c r="AB1323" s="109" t="s">
        <v>5232</v>
      </c>
      <c r="AC1323" s="109" t="s">
        <v>149</v>
      </c>
      <c r="AD1323" s="109" t="s">
        <v>5233</v>
      </c>
      <c r="AE1323" s="110">
        <v>48</v>
      </c>
    </row>
    <row r="1324" spans="1:31" x14ac:dyDescent="0.25">
      <c r="A1324" s="109">
        <f>1*Táblázat2[[#This Row],[Órarendi igények]]</f>
        <v>857</v>
      </c>
      <c r="B1324" s="109" t="s">
        <v>2483</v>
      </c>
      <c r="C1324" s="109" t="s">
        <v>2776</v>
      </c>
      <c r="D1324" s="109" t="s">
        <v>2730</v>
      </c>
      <c r="E1324" s="109"/>
      <c r="F1324" s="109" t="s">
        <v>5185</v>
      </c>
      <c r="G1324" s="109" t="s">
        <v>2777</v>
      </c>
      <c r="H1324" s="109" t="s">
        <v>1573</v>
      </c>
      <c r="I1324" s="110">
        <v>20</v>
      </c>
      <c r="J1324" s="109" t="s">
        <v>1831</v>
      </c>
      <c r="K1324" s="110">
        <v>0</v>
      </c>
      <c r="L1324" s="109" t="str">
        <f>CONCATENATE(Táblázat2[[#This Row],[Hét típusa]],Táblázat2[[#This Row],[Órarendi információ]])</f>
        <v>SZE:14:00-16:00(Távolléti oktatás (TÁVOLLÉTI))</v>
      </c>
      <c r="M1324" s="109" t="s">
        <v>1574</v>
      </c>
      <c r="N1324" s="109" t="s">
        <v>1574</v>
      </c>
      <c r="O1324" s="109"/>
      <c r="P1324" s="109"/>
      <c r="Q1324" s="111">
        <v>43990.765879629602</v>
      </c>
      <c r="R1324" s="109" t="s">
        <v>1833</v>
      </c>
      <c r="S1324" s="109" t="s">
        <v>4629</v>
      </c>
      <c r="T1324" s="109" t="s">
        <v>3501</v>
      </c>
      <c r="U1324" s="109" t="s">
        <v>4626</v>
      </c>
      <c r="V1324" s="109" t="s">
        <v>5149</v>
      </c>
      <c r="W1324" s="109" t="s">
        <v>4619</v>
      </c>
      <c r="X1324" s="109"/>
      <c r="Y1324" s="110">
        <v>0</v>
      </c>
      <c r="Z1324" s="109"/>
      <c r="AA1324" s="109" t="s">
        <v>5190</v>
      </c>
      <c r="AB1324" s="109" t="s">
        <v>5190</v>
      </c>
      <c r="AC1324" s="109" t="s">
        <v>5191</v>
      </c>
      <c r="AD1324" s="109"/>
      <c r="AE1324" s="110"/>
    </row>
    <row r="1325" spans="1:31" x14ac:dyDescent="0.25">
      <c r="A1325" s="109">
        <f>1*Táblázat2[[#This Row],[Órarendi igények]]</f>
        <v>858</v>
      </c>
      <c r="B1325" s="109" t="s">
        <v>2483</v>
      </c>
      <c r="C1325" s="109" t="s">
        <v>2886</v>
      </c>
      <c r="D1325" s="109" t="s">
        <v>2730</v>
      </c>
      <c r="E1325" s="109"/>
      <c r="F1325" s="109" t="s">
        <v>5159</v>
      </c>
      <c r="G1325" s="109" t="s">
        <v>2887</v>
      </c>
      <c r="H1325" s="109" t="s">
        <v>1573</v>
      </c>
      <c r="I1325" s="110">
        <v>20</v>
      </c>
      <c r="J1325" s="109" t="s">
        <v>1879</v>
      </c>
      <c r="K1325" s="110">
        <v>0</v>
      </c>
      <c r="L1325" s="109" t="str">
        <f>CONCATENATE(Táblázat2[[#This Row],[Hét típusa]],Táblázat2[[#This Row],[Órarendi információ]])</f>
        <v>K:18:00-20:00(Távolléti oktatás (TÁVOLLÉTI))</v>
      </c>
      <c r="M1325" s="109" t="s">
        <v>1574</v>
      </c>
      <c r="N1325" s="109" t="s">
        <v>1574</v>
      </c>
      <c r="O1325" s="109"/>
      <c r="P1325" s="109"/>
      <c r="Q1325" s="111">
        <v>43990.766226851898</v>
      </c>
      <c r="R1325" s="109" t="s">
        <v>2993</v>
      </c>
      <c r="S1325" s="109" t="s">
        <v>4635</v>
      </c>
      <c r="T1325" s="109" t="s">
        <v>3502</v>
      </c>
      <c r="U1325" s="109" t="s">
        <v>4639</v>
      </c>
      <c r="V1325" s="109" t="s">
        <v>5149</v>
      </c>
      <c r="W1325" s="109" t="s">
        <v>4619</v>
      </c>
      <c r="X1325" s="109"/>
      <c r="Y1325" s="110">
        <v>0</v>
      </c>
      <c r="Z1325" s="109"/>
      <c r="AA1325" s="109" t="s">
        <v>5190</v>
      </c>
      <c r="AB1325" s="109" t="s">
        <v>5190</v>
      </c>
      <c r="AC1325" s="109" t="s">
        <v>5191</v>
      </c>
      <c r="AD1325" s="109"/>
      <c r="AE1325" s="110"/>
    </row>
    <row r="1326" spans="1:31" x14ac:dyDescent="0.25">
      <c r="A1326" s="109">
        <f>1*Táblázat2[[#This Row],[Órarendi igények]]</f>
        <v>859</v>
      </c>
      <c r="B1326" s="109" t="s">
        <v>2483</v>
      </c>
      <c r="C1326" s="109" t="s">
        <v>2687</v>
      </c>
      <c r="D1326" s="109" t="s">
        <v>1571</v>
      </c>
      <c r="E1326" s="415"/>
      <c r="F1326" s="109"/>
      <c r="G1326" s="109" t="s">
        <v>2688</v>
      </c>
      <c r="H1326" s="109" t="s">
        <v>1573</v>
      </c>
      <c r="I1326" s="110">
        <v>666</v>
      </c>
      <c r="J1326" s="109" t="s">
        <v>2689</v>
      </c>
      <c r="K1326" s="110">
        <v>0</v>
      </c>
      <c r="L1326" s="109" t="s">
        <v>1574</v>
      </c>
      <c r="M1326" s="109" t="s">
        <v>1574</v>
      </c>
      <c r="N1326" s="109" t="s">
        <v>1574</v>
      </c>
      <c r="O1326" s="109"/>
      <c r="P1326" s="109"/>
      <c r="Q1326" s="111">
        <v>43986.616030092599</v>
      </c>
      <c r="R1326" s="109" t="s">
        <v>2690</v>
      </c>
      <c r="S1326" s="109"/>
      <c r="T1326" s="109"/>
      <c r="U1326" s="109"/>
      <c r="V1326" s="109"/>
      <c r="W1326" s="109"/>
      <c r="X1326" s="109"/>
      <c r="Y1326" s="110">
        <v>0</v>
      </c>
      <c r="Z1326" s="109"/>
      <c r="AA1326" s="109"/>
      <c r="AB1326" s="109"/>
      <c r="AC1326" s="109"/>
      <c r="AD1326" s="109"/>
      <c r="AE1326" s="110"/>
    </row>
    <row r="1327" spans="1:31" x14ac:dyDescent="0.25">
      <c r="A1327" s="109">
        <f>1*Táblázat2[[#This Row],[Órarendi igények]]</f>
        <v>860</v>
      </c>
      <c r="B1327" s="109" t="s">
        <v>2483</v>
      </c>
      <c r="C1327" s="109" t="s">
        <v>3068</v>
      </c>
      <c r="D1327" s="109" t="s">
        <v>2730</v>
      </c>
      <c r="E1327" s="109"/>
      <c r="F1327" s="109" t="s">
        <v>5152</v>
      </c>
      <c r="G1327" s="109" t="s">
        <v>3069</v>
      </c>
      <c r="H1327" s="109" t="s">
        <v>1573</v>
      </c>
      <c r="I1327" s="110">
        <v>20</v>
      </c>
      <c r="J1327" s="109" t="s">
        <v>1867</v>
      </c>
      <c r="K1327" s="110">
        <v>0</v>
      </c>
      <c r="L1327" s="109" t="str">
        <f>CONCATENATE(Táblázat2[[#This Row],[Hét típusa]],Táblázat2[[#This Row],[Órarendi információ]])</f>
        <v>H:10:00-12:00(Távolléti oktatás (TÁVOLLÉTI))</v>
      </c>
      <c r="M1327" s="109" t="s">
        <v>1574</v>
      </c>
      <c r="N1327" s="109" t="s">
        <v>1574</v>
      </c>
      <c r="O1327" s="109"/>
      <c r="P1327" s="109"/>
      <c r="Q1327" s="111">
        <v>43991.456423611096</v>
      </c>
      <c r="R1327" s="109" t="s">
        <v>1868</v>
      </c>
      <c r="S1327" s="109" t="s">
        <v>4623</v>
      </c>
      <c r="T1327" s="109" t="s">
        <v>3505</v>
      </c>
      <c r="U1327" s="109" t="s">
        <v>3500</v>
      </c>
      <c r="V1327" s="109" t="s">
        <v>5149</v>
      </c>
      <c r="W1327" s="109" t="s">
        <v>4619</v>
      </c>
      <c r="X1327" s="109"/>
      <c r="Y1327" s="110">
        <v>0</v>
      </c>
      <c r="Z1327" s="109"/>
      <c r="AA1327" s="109" t="s">
        <v>5190</v>
      </c>
      <c r="AB1327" s="109" t="s">
        <v>5190</v>
      </c>
      <c r="AC1327" s="109" t="s">
        <v>5191</v>
      </c>
      <c r="AD1327" s="109"/>
      <c r="AE1327" s="110"/>
    </row>
    <row r="1328" spans="1:31" x14ac:dyDescent="0.25">
      <c r="A1328" s="109">
        <f>1*Táblázat2[[#This Row],[Órarendi igények]]</f>
        <v>861</v>
      </c>
      <c r="B1328" s="109" t="s">
        <v>2483</v>
      </c>
      <c r="C1328" s="109" t="s">
        <v>3202</v>
      </c>
      <c r="D1328" s="109" t="s">
        <v>2730</v>
      </c>
      <c r="E1328" s="109"/>
      <c r="F1328" s="109" t="s">
        <v>5184</v>
      </c>
      <c r="G1328" s="109" t="s">
        <v>3203</v>
      </c>
      <c r="H1328" s="109" t="s">
        <v>1573</v>
      </c>
      <c r="I1328" s="110">
        <v>20</v>
      </c>
      <c r="J1328" s="109" t="s">
        <v>1856</v>
      </c>
      <c r="K1328" s="110">
        <v>0</v>
      </c>
      <c r="L1328" s="109" t="str">
        <f>CONCATENATE(Táblázat2[[#This Row],[Hét típusa]],Táblázat2[[#This Row],[Órarendi információ]])</f>
        <v>H:14:00-16:00(Távolléti oktatás (TÁVOLLÉTI))</v>
      </c>
      <c r="M1328" s="109" t="s">
        <v>1574</v>
      </c>
      <c r="N1328" s="109" t="s">
        <v>1574</v>
      </c>
      <c r="O1328" s="109" t="s">
        <v>1857</v>
      </c>
      <c r="P1328" s="109"/>
      <c r="Q1328" s="111">
        <v>43991.458541666703</v>
      </c>
      <c r="R1328" s="109" t="s">
        <v>1813</v>
      </c>
      <c r="S1328" s="109" t="s">
        <v>4623</v>
      </c>
      <c r="T1328" s="109" t="s">
        <v>3501</v>
      </c>
      <c r="U1328" s="109" t="s">
        <v>4626</v>
      </c>
      <c r="V1328" s="109" t="s">
        <v>5149</v>
      </c>
      <c r="W1328" s="109" t="s">
        <v>4619</v>
      </c>
      <c r="X1328" s="109"/>
      <c r="Y1328" s="110">
        <v>0</v>
      </c>
      <c r="Z1328" s="109"/>
      <c r="AA1328" s="109" t="s">
        <v>5190</v>
      </c>
      <c r="AB1328" s="109" t="s">
        <v>5190</v>
      </c>
      <c r="AC1328" s="109" t="s">
        <v>5191</v>
      </c>
      <c r="AD1328" s="109"/>
      <c r="AE1328" s="110"/>
    </row>
    <row r="1329" spans="1:31" x14ac:dyDescent="0.25">
      <c r="A1329" s="109">
        <f>1*Táblázat2[[#This Row],[Órarendi igények]]</f>
        <v>862</v>
      </c>
      <c r="B1329" s="109" t="s">
        <v>2483</v>
      </c>
      <c r="C1329" s="109" t="s">
        <v>2812</v>
      </c>
      <c r="D1329" s="109" t="s">
        <v>1571</v>
      </c>
      <c r="E1329" s="109"/>
      <c r="F1329" s="109" t="s">
        <v>5112</v>
      </c>
      <c r="G1329" s="109" t="s">
        <v>2813</v>
      </c>
      <c r="H1329" s="109" t="s">
        <v>1573</v>
      </c>
      <c r="I1329" s="110">
        <v>666</v>
      </c>
      <c r="J1329" s="109" t="s">
        <v>1927</v>
      </c>
      <c r="K1329" s="110">
        <v>0</v>
      </c>
      <c r="L1329" s="109" t="str">
        <f>CONCATENATE(Táblázat2[[#This Row],[Hét típusa]],Táblázat2[[#This Row],[Órarendi információ]])</f>
        <v>SZE:14:00-16:00(B gyakorló 15. (Magyar u.) (ÁB-3-310))</v>
      </c>
      <c r="M1329" s="109" t="s">
        <v>1574</v>
      </c>
      <c r="N1329" s="109" t="s">
        <v>1574</v>
      </c>
      <c r="O1329" s="109"/>
      <c r="P1329" s="109"/>
      <c r="Q1329" s="111">
        <v>43990.498553240701</v>
      </c>
      <c r="R1329" s="109" t="s">
        <v>2814</v>
      </c>
      <c r="S1329" s="109" t="s">
        <v>4629</v>
      </c>
      <c r="T1329" s="109" t="s">
        <v>3501</v>
      </c>
      <c r="U1329" s="109" t="s">
        <v>4626</v>
      </c>
      <c r="V1329" s="109" t="s">
        <v>5113</v>
      </c>
      <c r="W1329" s="109" t="s">
        <v>4619</v>
      </c>
      <c r="X1329" s="109"/>
      <c r="Y1329" s="110">
        <v>0</v>
      </c>
      <c r="Z1329" s="109"/>
      <c r="AA1329" s="109" t="s">
        <v>5250</v>
      </c>
      <c r="AB1329" s="109" t="s">
        <v>5250</v>
      </c>
      <c r="AC1329" s="109" t="s">
        <v>160</v>
      </c>
      <c r="AD1329" s="109" t="s">
        <v>5251</v>
      </c>
      <c r="AE1329" s="110">
        <v>30</v>
      </c>
    </row>
    <row r="1330" spans="1:31" x14ac:dyDescent="0.25">
      <c r="A1330" s="109">
        <f>1*Táblázat2[[#This Row],[Órarendi igények]]</f>
        <v>863</v>
      </c>
      <c r="B1330" s="109" t="s">
        <v>2483</v>
      </c>
      <c r="C1330" s="109" t="s">
        <v>2896</v>
      </c>
      <c r="D1330" s="109" t="s">
        <v>2730</v>
      </c>
      <c r="E1330" s="415"/>
      <c r="F1330" s="109" t="s">
        <v>5140</v>
      </c>
      <c r="G1330" s="109" t="s">
        <v>2897</v>
      </c>
      <c r="H1330" s="109" t="s">
        <v>1573</v>
      </c>
      <c r="I1330" s="110">
        <v>20</v>
      </c>
      <c r="J1330" s="109" t="s">
        <v>1882</v>
      </c>
      <c r="K1330" s="110">
        <v>0</v>
      </c>
      <c r="L1330" s="109" t="str">
        <f>CONCATENATE(Táblázat2[[#This Row],[Hét típusa]],Táblázat2[[#This Row],[Órarendi információ]])</f>
        <v>K:14:00-16:00(B gyakorló 10. (Kecskeméti u.) (ÁB-2-212))</v>
      </c>
      <c r="M1330" s="109" t="s">
        <v>1574</v>
      </c>
      <c r="N1330" s="109" t="s">
        <v>1574</v>
      </c>
      <c r="O1330" s="109"/>
      <c r="P1330" s="109" t="s">
        <v>3585</v>
      </c>
      <c r="Q1330" s="111">
        <v>43990.766712962999</v>
      </c>
      <c r="R1330" s="109" t="s">
        <v>2615</v>
      </c>
      <c r="S1330" s="109" t="s">
        <v>4635</v>
      </c>
      <c r="T1330" s="109" t="s">
        <v>3501</v>
      </c>
      <c r="U1330" s="109" t="s">
        <v>4626</v>
      </c>
      <c r="V1330" s="109" t="s">
        <v>4618</v>
      </c>
      <c r="W1330" s="109" t="s">
        <v>4619</v>
      </c>
      <c r="X1330" s="109"/>
      <c r="Y1330" s="110">
        <v>0</v>
      </c>
      <c r="Z1330" s="109"/>
      <c r="AA1330" s="109" t="s">
        <v>5194</v>
      </c>
      <c r="AB1330" s="109" t="s">
        <v>5194</v>
      </c>
      <c r="AC1330" s="109" t="s">
        <v>155</v>
      </c>
      <c r="AD1330" s="109" t="s">
        <v>5195</v>
      </c>
      <c r="AE1330" s="110">
        <v>40</v>
      </c>
    </row>
    <row r="1331" spans="1:31" x14ac:dyDescent="0.25">
      <c r="A1331" s="109">
        <f>1*Táblázat2[[#This Row],[Órarendi igények]]</f>
        <v>864</v>
      </c>
      <c r="B1331" s="109" t="s">
        <v>2483</v>
      </c>
      <c r="C1331" s="109" t="s">
        <v>2837</v>
      </c>
      <c r="D1331" s="109" t="s">
        <v>1571</v>
      </c>
      <c r="E1331" s="109"/>
      <c r="F1331" s="109"/>
      <c r="G1331" s="109" t="s">
        <v>2838</v>
      </c>
      <c r="H1331" s="109" t="s">
        <v>1573</v>
      </c>
      <c r="I1331" s="110">
        <v>666</v>
      </c>
      <c r="J1331" s="109" t="s">
        <v>2839</v>
      </c>
      <c r="K1331" s="110">
        <v>0</v>
      </c>
      <c r="L1331" s="109" t="s">
        <v>1574</v>
      </c>
      <c r="M1331" s="109" t="s">
        <v>1574</v>
      </c>
      <c r="N1331" s="109" t="s">
        <v>1574</v>
      </c>
      <c r="O1331" s="109"/>
      <c r="P1331" s="109"/>
      <c r="Q1331" s="111">
        <v>43987.500219907401</v>
      </c>
      <c r="R1331" s="109" t="s">
        <v>2699</v>
      </c>
      <c r="S1331" s="109"/>
      <c r="T1331" s="109"/>
      <c r="U1331" s="109"/>
      <c r="V1331" s="109"/>
      <c r="W1331" s="109"/>
      <c r="X1331" s="109"/>
      <c r="Y1331" s="110">
        <v>0</v>
      </c>
      <c r="Z1331" s="109"/>
      <c r="AA1331" s="109"/>
      <c r="AB1331" s="109"/>
      <c r="AC1331" s="109"/>
      <c r="AD1331" s="109"/>
      <c r="AE1331" s="110"/>
    </row>
    <row r="1332" spans="1:31" x14ac:dyDescent="0.25">
      <c r="A1332" s="109">
        <f>1*Táblázat2[[#This Row],[Órarendi igények]]</f>
        <v>865</v>
      </c>
      <c r="B1332" s="109" t="s">
        <v>2483</v>
      </c>
      <c r="C1332" s="109" t="s">
        <v>2867</v>
      </c>
      <c r="D1332" s="109" t="s">
        <v>1571</v>
      </c>
      <c r="E1332" s="109"/>
      <c r="F1332" s="109" t="s">
        <v>5120</v>
      </c>
      <c r="G1332" s="109" t="s">
        <v>2868</v>
      </c>
      <c r="H1332" s="109" t="s">
        <v>1573</v>
      </c>
      <c r="I1332" s="110">
        <v>666</v>
      </c>
      <c r="J1332" s="109" t="s">
        <v>2869</v>
      </c>
      <c r="K1332" s="110">
        <v>0</v>
      </c>
      <c r="L1332" s="109" t="str">
        <f>CONCATENATE(Táblázat2[[#This Row],[Hét típusa]],Táblázat2[[#This Row],[Órarendi információ]])</f>
        <v>SZE:08:00-10:00(B gyakorló 02. (Kecskeméti u.) (ÁB-0-2))</v>
      </c>
      <c r="M1332" s="109" t="s">
        <v>1574</v>
      </c>
      <c r="N1332" s="109" t="s">
        <v>1574</v>
      </c>
      <c r="O1332" s="109"/>
      <c r="P1332" s="109"/>
      <c r="Q1332" s="111">
        <v>43990.499675925901</v>
      </c>
      <c r="R1332" s="109" t="s">
        <v>2870</v>
      </c>
      <c r="S1332" s="109" t="s">
        <v>4629</v>
      </c>
      <c r="T1332" s="109" t="s">
        <v>4632</v>
      </c>
      <c r="U1332" s="109" t="s">
        <v>3505</v>
      </c>
      <c r="V1332" s="109" t="s">
        <v>4624</v>
      </c>
      <c r="W1332" s="109" t="s">
        <v>4619</v>
      </c>
      <c r="X1332" s="109"/>
      <c r="Y1332" s="110">
        <v>0</v>
      </c>
      <c r="Z1332" s="109"/>
      <c r="AA1332" s="109" t="s">
        <v>5234</v>
      </c>
      <c r="AB1332" s="109" t="s">
        <v>5234</v>
      </c>
      <c r="AC1332" s="109" t="s">
        <v>147</v>
      </c>
      <c r="AD1332" s="109" t="s">
        <v>5235</v>
      </c>
      <c r="AE1332" s="110">
        <v>40</v>
      </c>
    </row>
    <row r="1333" spans="1:31" x14ac:dyDescent="0.25">
      <c r="A1333" s="109">
        <f>1*Táblázat2[[#This Row],[Órarendi igények]]</f>
        <v>866</v>
      </c>
      <c r="B1333" s="109" t="s">
        <v>2483</v>
      </c>
      <c r="C1333" s="109" t="s">
        <v>3172</v>
      </c>
      <c r="D1333" s="109" t="s">
        <v>2730</v>
      </c>
      <c r="E1333" s="109"/>
      <c r="F1333" s="109" t="s">
        <v>5150</v>
      </c>
      <c r="G1333" s="109" t="s">
        <v>3173</v>
      </c>
      <c r="H1333" s="109" t="s">
        <v>1573</v>
      </c>
      <c r="I1333" s="110">
        <v>20</v>
      </c>
      <c r="J1333" s="109" t="s">
        <v>1851</v>
      </c>
      <c r="K1333" s="110">
        <v>0</v>
      </c>
      <c r="L1333" s="109" t="str">
        <f>CONCATENATE(Táblázat2[[#This Row],[Hét típusa]],Táblázat2[[#This Row],[Órarendi információ]])</f>
        <v>K:12:00-14:00(Távolléti oktatás (TÁVOLLÉTI))</v>
      </c>
      <c r="M1333" s="109" t="s">
        <v>1574</v>
      </c>
      <c r="N1333" s="109" t="s">
        <v>1574</v>
      </c>
      <c r="O1333" s="109"/>
      <c r="P1333" s="109"/>
      <c r="Q1333" s="111">
        <v>43991.490891203699</v>
      </c>
      <c r="R1333" s="109" t="s">
        <v>3174</v>
      </c>
      <c r="S1333" s="109" t="s">
        <v>4635</v>
      </c>
      <c r="T1333" s="109" t="s">
        <v>3500</v>
      </c>
      <c r="U1333" s="109" t="s">
        <v>3501</v>
      </c>
      <c r="V1333" s="109" t="s">
        <v>5149</v>
      </c>
      <c r="W1333" s="109" t="s">
        <v>4619</v>
      </c>
      <c r="X1333" s="109"/>
      <c r="Y1333" s="110">
        <v>0</v>
      </c>
      <c r="Z1333" s="109"/>
      <c r="AA1333" s="109" t="s">
        <v>5190</v>
      </c>
      <c r="AB1333" s="109" t="s">
        <v>5190</v>
      </c>
      <c r="AC1333" s="109" t="s">
        <v>5191</v>
      </c>
      <c r="AD1333" s="109"/>
      <c r="AE1333" s="110"/>
    </row>
    <row r="1334" spans="1:31" x14ac:dyDescent="0.25">
      <c r="A1334" s="109">
        <f>1*Táblázat2[[#This Row],[Órarendi igények]]</f>
        <v>867</v>
      </c>
      <c r="B1334" s="109" t="s">
        <v>2483</v>
      </c>
      <c r="C1334" s="109" t="s">
        <v>3046</v>
      </c>
      <c r="D1334" s="109" t="s">
        <v>2730</v>
      </c>
      <c r="E1334" s="109"/>
      <c r="F1334" s="109" t="s">
        <v>5148</v>
      </c>
      <c r="G1334" s="109" t="s">
        <v>3047</v>
      </c>
      <c r="H1334" s="109" t="s">
        <v>1573</v>
      </c>
      <c r="I1334" s="110">
        <v>20</v>
      </c>
      <c r="J1334" s="109" t="s">
        <v>3048</v>
      </c>
      <c r="K1334" s="110">
        <v>0</v>
      </c>
      <c r="L1334" s="109" t="str">
        <f>CONCATENATE(Táblázat2[[#This Row],[Hét típusa]],Táblázat2[[#This Row],[Órarendi információ]])</f>
        <v>SZE:18:00-20:00(Távolléti oktatás (TÁVOLLÉTI))</v>
      </c>
      <c r="M1334" s="109" t="s">
        <v>1574</v>
      </c>
      <c r="N1334" s="109" t="s">
        <v>1574</v>
      </c>
      <c r="O1334" s="109"/>
      <c r="P1334" s="109" t="s">
        <v>3585</v>
      </c>
      <c r="Q1334" s="111">
        <v>43991.453414351898</v>
      </c>
      <c r="R1334" s="109" t="s">
        <v>1840</v>
      </c>
      <c r="S1334" s="109" t="s">
        <v>4629</v>
      </c>
      <c r="T1334" s="109" t="s">
        <v>3502</v>
      </c>
      <c r="U1334" s="109" t="s">
        <v>4639</v>
      </c>
      <c r="V1334" s="109" t="s">
        <v>5149</v>
      </c>
      <c r="W1334" s="109" t="s">
        <v>4619</v>
      </c>
      <c r="X1334" s="109"/>
      <c r="Y1334" s="110">
        <v>0</v>
      </c>
      <c r="Z1334" s="109"/>
      <c r="AA1334" s="109" t="s">
        <v>5190</v>
      </c>
      <c r="AB1334" s="109" t="s">
        <v>5190</v>
      </c>
      <c r="AC1334" s="109" t="s">
        <v>5191</v>
      </c>
      <c r="AD1334" s="109"/>
      <c r="AE1334" s="110"/>
    </row>
    <row r="1335" spans="1:31" x14ac:dyDescent="0.25">
      <c r="A1335" s="109">
        <f>1*Táblázat2[[#This Row],[Órarendi igények]]</f>
        <v>868</v>
      </c>
      <c r="B1335" s="109" t="s">
        <v>2483</v>
      </c>
      <c r="C1335" s="109" t="s">
        <v>2923</v>
      </c>
      <c r="D1335" s="109" t="s">
        <v>1571</v>
      </c>
      <c r="E1335" s="415"/>
      <c r="F1335" s="109" t="s">
        <v>5118</v>
      </c>
      <c r="G1335" s="109" t="s">
        <v>2924</v>
      </c>
      <c r="H1335" s="109" t="s">
        <v>1573</v>
      </c>
      <c r="I1335" s="110">
        <v>666</v>
      </c>
      <c r="J1335" s="109" t="s">
        <v>2925</v>
      </c>
      <c r="K1335" s="110">
        <v>0</v>
      </c>
      <c r="L1335" s="109" t="str">
        <f>CONCATENATE(Táblázat2[[#This Row],[Hét típusa]],Táblázat2[[#This Row],[Órarendi információ]])</f>
        <v>K:10:00-12:00(B gyakorló 03. (Magyar u.) (ÁB-0-4))</v>
      </c>
      <c r="M1335" s="109" t="s">
        <v>1574</v>
      </c>
      <c r="N1335" s="109" t="s">
        <v>1574</v>
      </c>
      <c r="O1335" s="109"/>
      <c r="P1335" s="109"/>
      <c r="Q1335" s="111">
        <v>43990.500381944403</v>
      </c>
      <c r="R1335" s="109" t="s">
        <v>1848</v>
      </c>
      <c r="S1335" s="109" t="s">
        <v>4635</v>
      </c>
      <c r="T1335" s="109" t="s">
        <v>3505</v>
      </c>
      <c r="U1335" s="109" t="s">
        <v>3500</v>
      </c>
      <c r="V1335" s="109" t="s">
        <v>4724</v>
      </c>
      <c r="W1335" s="109" t="s">
        <v>4619</v>
      </c>
      <c r="X1335" s="109"/>
      <c r="Y1335" s="110">
        <v>0</v>
      </c>
      <c r="Z1335" s="109"/>
      <c r="AA1335" s="109" t="s">
        <v>5200</v>
      </c>
      <c r="AB1335" s="109" t="s">
        <v>5200</v>
      </c>
      <c r="AC1335" s="109" t="s">
        <v>148</v>
      </c>
      <c r="AD1335" s="109" t="s">
        <v>5201</v>
      </c>
      <c r="AE1335" s="110">
        <v>60</v>
      </c>
    </row>
    <row r="1336" spans="1:31" x14ac:dyDescent="0.25">
      <c r="A1336" s="109">
        <f>1*Táblázat2[[#This Row],[Órarendi igények]]</f>
        <v>869</v>
      </c>
      <c r="B1336" s="109" t="s">
        <v>2483</v>
      </c>
      <c r="C1336" s="109" t="s">
        <v>3097</v>
      </c>
      <c r="D1336" s="109" t="s">
        <v>2730</v>
      </c>
      <c r="E1336" s="109"/>
      <c r="F1336" s="109" t="s">
        <v>5170</v>
      </c>
      <c r="G1336" s="109" t="s">
        <v>3098</v>
      </c>
      <c r="H1336" s="109" t="s">
        <v>1573</v>
      </c>
      <c r="I1336" s="110">
        <v>20</v>
      </c>
      <c r="J1336" s="109" t="s">
        <v>3099</v>
      </c>
      <c r="K1336" s="110">
        <v>0</v>
      </c>
      <c r="L1336" s="109" t="str">
        <f>CONCATENATE(Táblázat2[[#This Row],[Hét típusa]],Táblázat2[[#This Row],[Órarendi információ]])</f>
        <v>H:16:00-18:00(Távolléti oktatás (TÁVOLLÉTI))</v>
      </c>
      <c r="M1336" s="109" t="s">
        <v>1574</v>
      </c>
      <c r="N1336" s="109" t="s">
        <v>1574</v>
      </c>
      <c r="O1336" s="109" t="s">
        <v>3596</v>
      </c>
      <c r="P1336" s="109"/>
      <c r="Q1336" s="111">
        <v>43991.455347222203</v>
      </c>
      <c r="R1336" s="109" t="s">
        <v>1843</v>
      </c>
      <c r="S1336" s="109" t="s">
        <v>4623</v>
      </c>
      <c r="T1336" s="109" t="s">
        <v>4626</v>
      </c>
      <c r="U1336" s="109" t="s">
        <v>3502</v>
      </c>
      <c r="V1336" s="109" t="s">
        <v>5149</v>
      </c>
      <c r="W1336" s="109" t="s">
        <v>4619</v>
      </c>
      <c r="X1336" s="109"/>
      <c r="Y1336" s="110">
        <v>0</v>
      </c>
      <c r="Z1336" s="109"/>
      <c r="AA1336" s="109" t="s">
        <v>5190</v>
      </c>
      <c r="AB1336" s="109" t="s">
        <v>5190</v>
      </c>
      <c r="AC1336" s="109" t="s">
        <v>5191</v>
      </c>
      <c r="AD1336" s="109"/>
      <c r="AE1336" s="110"/>
    </row>
    <row r="1337" spans="1:31" x14ac:dyDescent="0.25">
      <c r="A1337" s="109">
        <f>1*Táblázat2[[#This Row],[Órarendi igények]]</f>
        <v>870</v>
      </c>
      <c r="B1337" s="109" t="s">
        <v>2483</v>
      </c>
      <c r="C1337" s="109" t="s">
        <v>2962</v>
      </c>
      <c r="D1337" s="109" t="s">
        <v>1571</v>
      </c>
      <c r="E1337" s="109"/>
      <c r="F1337" s="109"/>
      <c r="G1337" s="109" t="s">
        <v>2963</v>
      </c>
      <c r="H1337" s="109" t="s">
        <v>1573</v>
      </c>
      <c r="I1337" s="110">
        <v>666</v>
      </c>
      <c r="J1337" s="109" t="s">
        <v>1941</v>
      </c>
      <c r="K1337" s="110">
        <v>0</v>
      </c>
      <c r="L1337" s="109" t="s">
        <v>1574</v>
      </c>
      <c r="M1337" s="109" t="s">
        <v>1574</v>
      </c>
      <c r="N1337" s="109" t="s">
        <v>1574</v>
      </c>
      <c r="O1337" s="109"/>
      <c r="P1337" s="109"/>
      <c r="Q1337" s="111">
        <v>43987.501400462999</v>
      </c>
      <c r="R1337" s="109" t="s">
        <v>2814</v>
      </c>
      <c r="S1337" s="109"/>
      <c r="T1337" s="109"/>
      <c r="U1337" s="109"/>
      <c r="V1337" s="109"/>
      <c r="W1337" s="109"/>
      <c r="X1337" s="109"/>
      <c r="Y1337" s="110">
        <v>0</v>
      </c>
      <c r="Z1337" s="109"/>
      <c r="AA1337" s="109"/>
      <c r="AB1337" s="109"/>
      <c r="AC1337" s="109"/>
      <c r="AD1337" s="109"/>
      <c r="AE1337" s="110"/>
    </row>
    <row r="1338" spans="1:31" x14ac:dyDescent="0.25">
      <c r="A1338" s="109">
        <f>1*Táblázat2[[#This Row],[Órarendi igények]]</f>
        <v>871</v>
      </c>
      <c r="B1338" s="109" t="s">
        <v>2483</v>
      </c>
      <c r="C1338" s="109" t="s">
        <v>3130</v>
      </c>
      <c r="D1338" s="109" t="s">
        <v>2730</v>
      </c>
      <c r="E1338" s="109"/>
      <c r="F1338" s="109" t="s">
        <v>5148</v>
      </c>
      <c r="G1338" s="109" t="s">
        <v>3131</v>
      </c>
      <c r="H1338" s="109" t="s">
        <v>1573</v>
      </c>
      <c r="I1338" s="110">
        <v>20</v>
      </c>
      <c r="J1338" s="109" t="s">
        <v>1849</v>
      </c>
      <c r="K1338" s="110">
        <v>0</v>
      </c>
      <c r="L1338" s="109" t="str">
        <f>CONCATENATE(Táblázat2[[#This Row],[Hét típusa]],Táblázat2[[#This Row],[Órarendi információ]])</f>
        <v>SZE:18:00-20:00(Távolléti oktatás (TÁVOLLÉTI))</v>
      </c>
      <c r="M1338" s="109" t="s">
        <v>1574</v>
      </c>
      <c r="N1338" s="109" t="s">
        <v>1574</v>
      </c>
      <c r="O1338" s="109"/>
      <c r="P1338" s="109"/>
      <c r="Q1338" s="111">
        <v>43991.457488425898</v>
      </c>
      <c r="R1338" s="109" t="s">
        <v>3132</v>
      </c>
      <c r="S1338" s="109" t="s">
        <v>4629</v>
      </c>
      <c r="T1338" s="109" t="s">
        <v>3502</v>
      </c>
      <c r="U1338" s="109" t="s">
        <v>4639</v>
      </c>
      <c r="V1338" s="109" t="s">
        <v>5149</v>
      </c>
      <c r="W1338" s="109" t="s">
        <v>4619</v>
      </c>
      <c r="X1338" s="109"/>
      <c r="Y1338" s="110">
        <v>0</v>
      </c>
      <c r="Z1338" s="109"/>
      <c r="AA1338" s="109" t="s">
        <v>5190</v>
      </c>
      <c r="AB1338" s="109" t="s">
        <v>5190</v>
      </c>
      <c r="AC1338" s="109" t="s">
        <v>5191</v>
      </c>
      <c r="AD1338" s="109"/>
      <c r="AE1338" s="110"/>
    </row>
    <row r="1339" spans="1:31" x14ac:dyDescent="0.25">
      <c r="A1339" s="109">
        <f>1*Táblázat2[[#This Row],[Órarendi igények]]</f>
        <v>872</v>
      </c>
      <c r="B1339" s="109" t="s">
        <v>2483</v>
      </c>
      <c r="C1339" s="109" t="s">
        <v>2990</v>
      </c>
      <c r="D1339" s="109" t="s">
        <v>1571</v>
      </c>
      <c r="E1339" s="109"/>
      <c r="F1339" s="109"/>
      <c r="G1339" s="109" t="s">
        <v>2991</v>
      </c>
      <c r="H1339" s="109" t="s">
        <v>1573</v>
      </c>
      <c r="I1339" s="110">
        <v>666</v>
      </c>
      <c r="J1339" s="109" t="s">
        <v>2992</v>
      </c>
      <c r="K1339" s="110">
        <v>0</v>
      </c>
      <c r="L1339" s="109" t="s">
        <v>1574</v>
      </c>
      <c r="M1339" s="109" t="s">
        <v>1574</v>
      </c>
      <c r="N1339" s="109" t="s">
        <v>1574</v>
      </c>
      <c r="O1339" s="109"/>
      <c r="P1339" s="109"/>
      <c r="Q1339" s="111">
        <v>43987.502083333296</v>
      </c>
      <c r="R1339" s="109" t="s">
        <v>2993</v>
      </c>
      <c r="S1339" s="109"/>
      <c r="T1339" s="109"/>
      <c r="U1339" s="109"/>
      <c r="V1339" s="109"/>
      <c r="W1339" s="109"/>
      <c r="X1339" s="109"/>
      <c r="Y1339" s="110">
        <v>0</v>
      </c>
      <c r="Z1339" s="109"/>
      <c r="AA1339" s="109"/>
      <c r="AB1339" s="109"/>
      <c r="AC1339" s="109"/>
      <c r="AD1339" s="109"/>
      <c r="AE1339" s="110"/>
    </row>
    <row r="1340" spans="1:31" x14ac:dyDescent="0.25">
      <c r="A1340" s="109">
        <f>1*Táblázat2[[#This Row],[Órarendi igények]]</f>
        <v>873</v>
      </c>
      <c r="B1340" s="109" t="s">
        <v>2483</v>
      </c>
      <c r="C1340" s="109" t="s">
        <v>2770</v>
      </c>
      <c r="D1340" s="109" t="s">
        <v>1634</v>
      </c>
      <c r="E1340" s="109"/>
      <c r="F1340" s="109" t="s">
        <v>5096</v>
      </c>
      <c r="G1340" s="109" t="s">
        <v>2771</v>
      </c>
      <c r="H1340" s="109" t="s">
        <v>1593</v>
      </c>
      <c r="I1340" s="110">
        <v>20</v>
      </c>
      <c r="J1340" s="109" t="s">
        <v>2772</v>
      </c>
      <c r="K1340" s="110">
        <v>0</v>
      </c>
      <c r="L1340" s="109" t="str">
        <f>CONCATENATE(Táblázat2[[#This Row],[Hét típusa]],Táblázat2[[#This Row],[Órarendi információ]])</f>
        <v>SZE:08:00-10:00(B gyakorló 14. (Kecskeméti u.) (ÁB-3-307))</v>
      </c>
      <c r="M1340" s="109" t="s">
        <v>1574</v>
      </c>
      <c r="N1340" s="109" t="s">
        <v>1574</v>
      </c>
      <c r="O1340" s="109"/>
      <c r="P1340" s="109"/>
      <c r="Q1340" s="111">
        <v>43987.537592592598</v>
      </c>
      <c r="R1340" s="109" t="s">
        <v>2773</v>
      </c>
      <c r="S1340" s="109" t="s">
        <v>4629</v>
      </c>
      <c r="T1340" s="109" t="s">
        <v>4632</v>
      </c>
      <c r="U1340" s="109" t="s">
        <v>3505</v>
      </c>
      <c r="V1340" s="109" t="s">
        <v>4678</v>
      </c>
      <c r="W1340" s="109" t="s">
        <v>4619</v>
      </c>
      <c r="X1340" s="109"/>
      <c r="Y1340" s="110">
        <v>0</v>
      </c>
      <c r="Z1340" s="109"/>
      <c r="AA1340" s="109" t="s">
        <v>5240</v>
      </c>
      <c r="AB1340" s="109" t="s">
        <v>5240</v>
      </c>
      <c r="AC1340" s="109" t="s">
        <v>159</v>
      </c>
      <c r="AD1340" s="109" t="s">
        <v>5241</v>
      </c>
      <c r="AE1340" s="110">
        <v>40</v>
      </c>
    </row>
    <row r="1341" spans="1:31" x14ac:dyDescent="0.25">
      <c r="A1341" s="109">
        <f>1*Táblázat2[[#This Row],[Órarendi igények]]</f>
        <v>874</v>
      </c>
      <c r="B1341" s="109" t="s">
        <v>2483</v>
      </c>
      <c r="C1341" s="109" t="s">
        <v>2794</v>
      </c>
      <c r="D1341" s="109" t="s">
        <v>1652</v>
      </c>
      <c r="E1341" s="109"/>
      <c r="F1341" s="109" t="s">
        <v>5119</v>
      </c>
      <c r="G1341" s="109" t="s">
        <v>2771</v>
      </c>
      <c r="H1341" s="109" t="s">
        <v>1593</v>
      </c>
      <c r="I1341" s="110">
        <v>20</v>
      </c>
      <c r="J1341" s="109" t="s">
        <v>2772</v>
      </c>
      <c r="K1341" s="110">
        <v>0</v>
      </c>
      <c r="L1341" s="109" t="str">
        <f>CONCATENATE(Táblázat2[[#This Row],[Hét típusa]],Táblázat2[[#This Row],[Órarendi információ]])</f>
        <v>SZE:12:00-14:00(B gyakorló 15. (Magyar u.) (ÁB-3-310))</v>
      </c>
      <c r="M1341" s="109" t="s">
        <v>1574</v>
      </c>
      <c r="N1341" s="109" t="s">
        <v>1574</v>
      </c>
      <c r="O1341" s="109"/>
      <c r="P1341" s="109"/>
      <c r="Q1341" s="111">
        <v>43987.537812499999</v>
      </c>
      <c r="R1341" s="109" t="s">
        <v>1840</v>
      </c>
      <c r="S1341" s="109" t="s">
        <v>4629</v>
      </c>
      <c r="T1341" s="109" t="s">
        <v>3500</v>
      </c>
      <c r="U1341" s="109" t="s">
        <v>3501</v>
      </c>
      <c r="V1341" s="109" t="s">
        <v>5113</v>
      </c>
      <c r="W1341" s="109" t="s">
        <v>4619</v>
      </c>
      <c r="X1341" s="109"/>
      <c r="Y1341" s="110">
        <v>0</v>
      </c>
      <c r="Z1341" s="109"/>
      <c r="AA1341" s="109" t="s">
        <v>5250</v>
      </c>
      <c r="AB1341" s="109" t="s">
        <v>5250</v>
      </c>
      <c r="AC1341" s="109" t="s">
        <v>160</v>
      </c>
      <c r="AD1341" s="109" t="s">
        <v>5251</v>
      </c>
      <c r="AE1341" s="110">
        <v>30</v>
      </c>
    </row>
    <row r="1342" spans="1:31" x14ac:dyDescent="0.25">
      <c r="A1342" s="109">
        <f>1*Táblázat2[[#This Row],[Órarendi igények]]</f>
        <v>875</v>
      </c>
      <c r="B1342" s="109" t="s">
        <v>2483</v>
      </c>
      <c r="C1342" s="109" t="s">
        <v>2968</v>
      </c>
      <c r="D1342" s="109" t="s">
        <v>1664</v>
      </c>
      <c r="E1342" s="109"/>
      <c r="F1342" s="109" t="s">
        <v>5126</v>
      </c>
      <c r="G1342" s="109" t="s">
        <v>2771</v>
      </c>
      <c r="H1342" s="109" t="s">
        <v>1593</v>
      </c>
      <c r="I1342" s="110">
        <v>20</v>
      </c>
      <c r="J1342" s="109" t="s">
        <v>2772</v>
      </c>
      <c r="K1342" s="110">
        <v>0</v>
      </c>
      <c r="L1342" s="109" t="str">
        <f>CONCATENATE(Táblázat2[[#This Row],[Hét típusa]],Táblázat2[[#This Row],[Órarendi információ]])</f>
        <v>SZE:18:00-20:00(A gyakorló 09. (ÁA-3-340))</v>
      </c>
      <c r="M1342" s="109" t="s">
        <v>1574</v>
      </c>
      <c r="N1342" s="109" t="s">
        <v>1574</v>
      </c>
      <c r="O1342" s="109"/>
      <c r="P1342" s="109"/>
      <c r="Q1342" s="111">
        <v>43987.537812499999</v>
      </c>
      <c r="R1342" s="109" t="s">
        <v>2818</v>
      </c>
      <c r="S1342" s="109" t="s">
        <v>4629</v>
      </c>
      <c r="T1342" s="109" t="s">
        <v>3502</v>
      </c>
      <c r="U1342" s="109" t="s">
        <v>4639</v>
      </c>
      <c r="V1342" s="109" t="s">
        <v>4657</v>
      </c>
      <c r="W1342" s="109" t="s">
        <v>4619</v>
      </c>
      <c r="X1342" s="109"/>
      <c r="Y1342" s="110">
        <v>0</v>
      </c>
      <c r="Z1342" s="109"/>
      <c r="AA1342" s="109" t="s">
        <v>5236</v>
      </c>
      <c r="AB1342" s="109" t="s">
        <v>5236</v>
      </c>
      <c r="AC1342" s="109" t="s">
        <v>118</v>
      </c>
      <c r="AD1342" s="109" t="s">
        <v>5237</v>
      </c>
      <c r="AE1342" s="110">
        <v>60</v>
      </c>
    </row>
    <row r="1343" spans="1:31" x14ac:dyDescent="0.25">
      <c r="A1343" s="109">
        <f>1*Táblázat2[[#This Row],[Órarendi igények]]</f>
        <v>876</v>
      </c>
      <c r="B1343" s="109" t="s">
        <v>2483</v>
      </c>
      <c r="C1343" s="109" t="s">
        <v>2954</v>
      </c>
      <c r="D1343" s="109" t="s">
        <v>1571</v>
      </c>
      <c r="E1343" s="415"/>
      <c r="F1343" s="109"/>
      <c r="G1343" s="109" t="s">
        <v>2955</v>
      </c>
      <c r="H1343" s="109" t="s">
        <v>1573</v>
      </c>
      <c r="I1343" s="110">
        <v>666</v>
      </c>
      <c r="J1343" s="109" t="s">
        <v>1947</v>
      </c>
      <c r="K1343" s="110">
        <v>0</v>
      </c>
      <c r="L1343" s="109" t="s">
        <v>1574</v>
      </c>
      <c r="M1343" s="109" t="s">
        <v>1574</v>
      </c>
      <c r="N1343" s="109" t="s">
        <v>1574</v>
      </c>
      <c r="O1343" s="109"/>
      <c r="P1343" s="109"/>
      <c r="Q1343" s="111">
        <v>43987.502835648098</v>
      </c>
      <c r="R1343" s="109" t="s">
        <v>2789</v>
      </c>
      <c r="S1343" s="109"/>
      <c r="T1343" s="109"/>
      <c r="U1343" s="109"/>
      <c r="V1343" s="109"/>
      <c r="W1343" s="109"/>
      <c r="X1343" s="109"/>
      <c r="Y1343" s="110">
        <v>0</v>
      </c>
      <c r="Z1343" s="109"/>
      <c r="AA1343" s="109"/>
      <c r="AB1343" s="109"/>
      <c r="AC1343" s="109"/>
      <c r="AD1343" s="109"/>
      <c r="AE1343" s="110"/>
    </row>
    <row r="1344" spans="1:31" x14ac:dyDescent="0.25">
      <c r="A1344" s="109">
        <f>1*Táblázat2[[#This Row],[Órarendi igények]]</f>
        <v>877</v>
      </c>
      <c r="B1344" s="109" t="s">
        <v>2483</v>
      </c>
      <c r="C1344" s="109" t="s">
        <v>3007</v>
      </c>
      <c r="D1344" s="109" t="s">
        <v>1571</v>
      </c>
      <c r="E1344" s="109"/>
      <c r="F1344" s="109" t="s">
        <v>5142</v>
      </c>
      <c r="G1344" s="109" t="s">
        <v>3008</v>
      </c>
      <c r="H1344" s="109" t="s">
        <v>1573</v>
      </c>
      <c r="I1344" s="110">
        <v>666</v>
      </c>
      <c r="J1344" s="109" t="s">
        <v>1932</v>
      </c>
      <c r="K1344" s="110">
        <v>0</v>
      </c>
      <c r="L1344" s="109" t="str">
        <f>CONCATENATE(Táblázat2[[#This Row],[Hét típusa]],Táblázat2[[#This Row],[Órarendi információ]])</f>
        <v>K:16:00-18:00(B gyakorló 15. (Magyar u.) (ÁB-3-310))</v>
      </c>
      <c r="M1344" s="109" t="s">
        <v>1574</v>
      </c>
      <c r="N1344" s="109" t="s">
        <v>1574</v>
      </c>
      <c r="O1344" s="109"/>
      <c r="P1344" s="109"/>
      <c r="Q1344" s="111">
        <v>43990.501053240703</v>
      </c>
      <c r="R1344" s="109" t="s">
        <v>1933</v>
      </c>
      <c r="S1344" s="109" t="s">
        <v>4635</v>
      </c>
      <c r="T1344" s="109" t="s">
        <v>4626</v>
      </c>
      <c r="U1344" s="109" t="s">
        <v>3502</v>
      </c>
      <c r="V1344" s="109" t="s">
        <v>5113</v>
      </c>
      <c r="W1344" s="109" t="s">
        <v>4619</v>
      </c>
      <c r="X1344" s="109"/>
      <c r="Y1344" s="110">
        <v>0</v>
      </c>
      <c r="Z1344" s="109"/>
      <c r="AA1344" s="109" t="s">
        <v>5250</v>
      </c>
      <c r="AB1344" s="109" t="s">
        <v>5250</v>
      </c>
      <c r="AC1344" s="109" t="s">
        <v>160</v>
      </c>
      <c r="AD1344" s="109" t="s">
        <v>5251</v>
      </c>
      <c r="AE1344" s="110">
        <v>30</v>
      </c>
    </row>
    <row r="1345" spans="1:31" x14ac:dyDescent="0.25">
      <c r="A1345" s="109">
        <f>1*Táblázat2[[#This Row],[Órarendi igények]]</f>
        <v>878</v>
      </c>
      <c r="B1345" s="109" t="s">
        <v>2483</v>
      </c>
      <c r="C1345" s="109" t="s">
        <v>3102</v>
      </c>
      <c r="D1345" s="109" t="s">
        <v>2730</v>
      </c>
      <c r="E1345" s="415"/>
      <c r="F1345" s="109" t="s">
        <v>5139</v>
      </c>
      <c r="G1345" s="109" t="s">
        <v>3103</v>
      </c>
      <c r="H1345" s="109" t="s">
        <v>1573</v>
      </c>
      <c r="I1345" s="110">
        <v>30</v>
      </c>
      <c r="J1345" s="109" t="s">
        <v>3104</v>
      </c>
      <c r="K1345" s="110">
        <v>0</v>
      </c>
      <c r="L1345" s="109" t="str">
        <f>CONCATENATE(Táblázat2[[#This Row],[Hét típusa]],Táblázat2[[#This Row],[Órarendi információ]])</f>
        <v>K:16:00-18:00(A tanterem IV. (ÁA-1-114))</v>
      </c>
      <c r="M1345" s="109" t="s">
        <v>1574</v>
      </c>
      <c r="N1345" s="109" t="s">
        <v>1574</v>
      </c>
      <c r="O1345" s="109"/>
      <c r="P1345" s="109" t="s">
        <v>3585</v>
      </c>
      <c r="Q1345" s="111">
        <v>43991.460601851897</v>
      </c>
      <c r="R1345" s="109" t="s">
        <v>1838</v>
      </c>
      <c r="S1345" s="109" t="s">
        <v>4635</v>
      </c>
      <c r="T1345" s="109" t="s">
        <v>4626</v>
      </c>
      <c r="U1345" s="109" t="s">
        <v>3502</v>
      </c>
      <c r="V1345" s="109" t="s">
        <v>5059</v>
      </c>
      <c r="W1345" s="109" t="s">
        <v>4619</v>
      </c>
      <c r="X1345" s="109"/>
      <c r="Y1345" s="110">
        <v>0</v>
      </c>
      <c r="Z1345" s="109"/>
      <c r="AA1345" s="109" t="s">
        <v>5216</v>
      </c>
      <c r="AB1345" s="109" t="s">
        <v>5216</v>
      </c>
      <c r="AC1345" s="109" t="s">
        <v>140</v>
      </c>
      <c r="AD1345" s="109" t="s">
        <v>5217</v>
      </c>
      <c r="AE1345" s="110">
        <v>56</v>
      </c>
    </row>
    <row r="1346" spans="1:31" x14ac:dyDescent="0.25">
      <c r="A1346" s="109">
        <f>1*Táblázat2[[#This Row],[Órarendi igények]]</f>
        <v>879</v>
      </c>
      <c r="B1346" s="109" t="s">
        <v>2483</v>
      </c>
      <c r="C1346" s="109" t="s">
        <v>3210</v>
      </c>
      <c r="D1346" s="109" t="s">
        <v>2730</v>
      </c>
      <c r="E1346" s="109"/>
      <c r="F1346" s="109" t="s">
        <v>5095</v>
      </c>
      <c r="G1346" s="109" t="s">
        <v>3211</v>
      </c>
      <c r="H1346" s="109" t="s">
        <v>1573</v>
      </c>
      <c r="I1346" s="110">
        <v>20</v>
      </c>
      <c r="J1346" s="109" t="s">
        <v>3212</v>
      </c>
      <c r="K1346" s="110">
        <v>0</v>
      </c>
      <c r="L1346" s="109" t="str">
        <f>CONCATENATE(Táblázat2[[#This Row],[Hét típusa]],Táblázat2[[#This Row],[Órarendi információ]])</f>
        <v>SZE:18:00-20:00(B gyakorló 16. (Kecskeméti u.) (ÁB-3-311))</v>
      </c>
      <c r="M1346" s="109" t="s">
        <v>1574</v>
      </c>
      <c r="N1346" s="109" t="s">
        <v>1574</v>
      </c>
      <c r="O1346" s="109"/>
      <c r="P1346" s="109" t="s">
        <v>3585</v>
      </c>
      <c r="Q1346" s="111">
        <v>43991.4850462963</v>
      </c>
      <c r="R1346" s="109" t="s">
        <v>1864</v>
      </c>
      <c r="S1346" s="109" t="s">
        <v>4629</v>
      </c>
      <c r="T1346" s="109" t="s">
        <v>3502</v>
      </c>
      <c r="U1346" s="109" t="s">
        <v>4639</v>
      </c>
      <c r="V1346" s="109" t="s">
        <v>4668</v>
      </c>
      <c r="W1346" s="109" t="s">
        <v>4619</v>
      </c>
      <c r="X1346" s="109"/>
      <c r="Y1346" s="110">
        <v>0</v>
      </c>
      <c r="Z1346" s="109"/>
      <c r="AA1346" s="109" t="s">
        <v>5258</v>
      </c>
      <c r="AB1346" s="109" t="s">
        <v>5258</v>
      </c>
      <c r="AC1346" s="109" t="s">
        <v>161</v>
      </c>
      <c r="AD1346" s="109" t="s">
        <v>5259</v>
      </c>
      <c r="AE1346" s="110">
        <v>40</v>
      </c>
    </row>
    <row r="1347" spans="1:31" x14ac:dyDescent="0.25">
      <c r="A1347" s="109">
        <f>1*Táblázat2[[#This Row],[Órarendi igények]]</f>
        <v>880</v>
      </c>
      <c r="B1347" s="109" t="s">
        <v>2483</v>
      </c>
      <c r="C1347" s="109" t="s">
        <v>2898</v>
      </c>
      <c r="D1347" s="109" t="s">
        <v>2730</v>
      </c>
      <c r="E1347" s="109"/>
      <c r="F1347" s="109" t="s">
        <v>5110</v>
      </c>
      <c r="G1347" s="109" t="s">
        <v>2899</v>
      </c>
      <c r="H1347" s="109" t="s">
        <v>1573</v>
      </c>
      <c r="I1347" s="110">
        <v>20</v>
      </c>
      <c r="J1347" s="109" t="s">
        <v>1834</v>
      </c>
      <c r="K1347" s="110">
        <v>0</v>
      </c>
      <c r="L1347" s="109" t="str">
        <f>CONCATENATE(Táblázat2[[#This Row],[Hét típusa]],Táblázat2[[#This Row],[Órarendi információ]])</f>
        <v>CS:14:00-16:00(A tanterem IV. (ÁA-1-114))</v>
      </c>
      <c r="M1347" s="109" t="s">
        <v>1574</v>
      </c>
      <c r="N1347" s="109" t="s">
        <v>1574</v>
      </c>
      <c r="O1347" s="109" t="s">
        <v>3217</v>
      </c>
      <c r="P1347" s="109" t="s">
        <v>3585</v>
      </c>
      <c r="Q1347" s="111">
        <v>43990.767083333303</v>
      </c>
      <c r="R1347" s="109"/>
      <c r="S1347" s="109" t="s">
        <v>4617</v>
      </c>
      <c r="T1347" s="109" t="s">
        <v>3501</v>
      </c>
      <c r="U1347" s="109" t="s">
        <v>4626</v>
      </c>
      <c r="V1347" s="109" t="s">
        <v>5059</v>
      </c>
      <c r="W1347" s="109" t="s">
        <v>4619</v>
      </c>
      <c r="X1347" s="109"/>
      <c r="Y1347" s="110">
        <v>0</v>
      </c>
      <c r="Z1347" s="109"/>
      <c r="AA1347" s="109" t="s">
        <v>5216</v>
      </c>
      <c r="AB1347" s="109" t="s">
        <v>5216</v>
      </c>
      <c r="AC1347" s="109" t="s">
        <v>140</v>
      </c>
      <c r="AD1347" s="109" t="s">
        <v>5217</v>
      </c>
      <c r="AE1347" s="110">
        <v>56</v>
      </c>
    </row>
    <row r="1348" spans="1:31" x14ac:dyDescent="0.25">
      <c r="A1348" s="109">
        <f>1*Táblázat2[[#This Row],[Órarendi igények]]</f>
        <v>882</v>
      </c>
      <c r="B1348" s="109" t="s">
        <v>2483</v>
      </c>
      <c r="C1348" s="109" t="s">
        <v>2738</v>
      </c>
      <c r="D1348" s="109" t="s">
        <v>1571</v>
      </c>
      <c r="E1348" s="109"/>
      <c r="F1348" s="109" t="s">
        <v>5134</v>
      </c>
      <c r="G1348" s="109" t="s">
        <v>2739</v>
      </c>
      <c r="H1348" s="109" t="s">
        <v>1573</v>
      </c>
      <c r="I1348" s="110">
        <v>666</v>
      </c>
      <c r="J1348" s="109" t="s">
        <v>1929</v>
      </c>
      <c r="K1348" s="110">
        <v>0</v>
      </c>
      <c r="L1348" s="109" t="str">
        <f>CONCATENATE(Táblázat2[[#This Row],[Hét típusa]],Táblázat2[[#This Row],[Órarendi információ]])</f>
        <v>H:12:00-14:00(B gyakorló 14. (Kecskeméti u.) (ÁB-3-307))</v>
      </c>
      <c r="M1348" s="109" t="s">
        <v>1574</v>
      </c>
      <c r="N1348" s="109" t="s">
        <v>1574</v>
      </c>
      <c r="O1348" s="109"/>
      <c r="P1348" s="109"/>
      <c r="Q1348" s="111">
        <v>43990.501655092601</v>
      </c>
      <c r="R1348" s="109" t="s">
        <v>2578</v>
      </c>
      <c r="S1348" s="109" t="s">
        <v>4623</v>
      </c>
      <c r="T1348" s="109" t="s">
        <v>3500</v>
      </c>
      <c r="U1348" s="109" t="s">
        <v>3501</v>
      </c>
      <c r="V1348" s="109" t="s">
        <v>4678</v>
      </c>
      <c r="W1348" s="109" t="s">
        <v>4619</v>
      </c>
      <c r="X1348" s="109"/>
      <c r="Y1348" s="110">
        <v>0</v>
      </c>
      <c r="Z1348" s="109"/>
      <c r="AA1348" s="109" t="s">
        <v>5240</v>
      </c>
      <c r="AB1348" s="109" t="s">
        <v>5240</v>
      </c>
      <c r="AC1348" s="109" t="s">
        <v>159</v>
      </c>
      <c r="AD1348" s="109" t="s">
        <v>5241</v>
      </c>
      <c r="AE1348" s="110">
        <v>40</v>
      </c>
    </row>
    <row r="1349" spans="1:31" x14ac:dyDescent="0.25">
      <c r="A1349" s="109">
        <f>1*Táblázat2[[#This Row],[Órarendi igények]]</f>
        <v>883</v>
      </c>
      <c r="B1349" s="109" t="s">
        <v>2483</v>
      </c>
      <c r="C1349" s="109" t="s">
        <v>2729</v>
      </c>
      <c r="D1349" s="109" t="s">
        <v>2730</v>
      </c>
      <c r="E1349" s="109"/>
      <c r="F1349" s="109" t="s">
        <v>5181</v>
      </c>
      <c r="G1349" s="109" t="s">
        <v>2731</v>
      </c>
      <c r="H1349" s="109" t="s">
        <v>1573</v>
      </c>
      <c r="I1349" s="110">
        <v>20</v>
      </c>
      <c r="J1349" s="109" t="s">
        <v>1853</v>
      </c>
      <c r="K1349" s="110">
        <v>0</v>
      </c>
      <c r="L1349" s="109" t="str">
        <f>CONCATENATE(Táblázat2[[#This Row],[Hét típusa]],Táblázat2[[#This Row],[Órarendi információ]])</f>
        <v>CS:08:00-10:00(Távolléti oktatás (TÁVOLLÉTI))</v>
      </c>
      <c r="M1349" s="109" t="s">
        <v>1574</v>
      </c>
      <c r="N1349" s="109" t="s">
        <v>1574</v>
      </c>
      <c r="O1349" s="109"/>
      <c r="P1349" s="109"/>
      <c r="Q1349" s="111">
        <v>43990.767476851899</v>
      </c>
      <c r="R1349" s="109" t="s">
        <v>1855</v>
      </c>
      <c r="S1349" s="109" t="s">
        <v>4617</v>
      </c>
      <c r="T1349" s="109" t="s">
        <v>4632</v>
      </c>
      <c r="U1349" s="109" t="s">
        <v>3505</v>
      </c>
      <c r="V1349" s="109" t="s">
        <v>5149</v>
      </c>
      <c r="W1349" s="109" t="s">
        <v>4619</v>
      </c>
      <c r="X1349" s="109"/>
      <c r="Y1349" s="110">
        <v>0</v>
      </c>
      <c r="Z1349" s="109"/>
      <c r="AA1349" s="109" t="s">
        <v>5190</v>
      </c>
      <c r="AB1349" s="109" t="s">
        <v>5190</v>
      </c>
      <c r="AC1349" s="109" t="s">
        <v>5191</v>
      </c>
      <c r="AD1349" s="109"/>
      <c r="AE1349" s="110"/>
    </row>
    <row r="1350" spans="1:31" x14ac:dyDescent="0.25">
      <c r="A1350" s="109">
        <f>1*Táblázat2[[#This Row],[Órarendi igények]]</f>
        <v>884</v>
      </c>
      <c r="B1350" s="109" t="s">
        <v>2483</v>
      </c>
      <c r="C1350" s="109" t="s">
        <v>3015</v>
      </c>
      <c r="D1350" s="109" t="s">
        <v>1571</v>
      </c>
      <c r="E1350" s="109"/>
      <c r="F1350" s="109" t="s">
        <v>5062</v>
      </c>
      <c r="G1350" s="109" t="s">
        <v>3016</v>
      </c>
      <c r="H1350" s="109" t="s">
        <v>1573</v>
      </c>
      <c r="I1350" s="110">
        <v>666</v>
      </c>
      <c r="J1350" s="109" t="s">
        <v>1930</v>
      </c>
      <c r="K1350" s="110">
        <v>0</v>
      </c>
      <c r="L1350" s="109" t="str">
        <f>CONCATENATE(Táblázat2[[#This Row],[Hét típusa]],Táblázat2[[#This Row],[Órarendi információ]])</f>
        <v>H:08:00-10:00(B gyakorló 02. (Kecskeméti u.) (ÁB-0-2))</v>
      </c>
      <c r="M1350" s="109" t="s">
        <v>1574</v>
      </c>
      <c r="N1350" s="109" t="s">
        <v>1574</v>
      </c>
      <c r="O1350" s="109"/>
      <c r="P1350" s="109"/>
      <c r="Q1350" s="111">
        <v>43990.5022916667</v>
      </c>
      <c r="R1350" s="109" t="s">
        <v>2690</v>
      </c>
      <c r="S1350" s="109" t="s">
        <v>4623</v>
      </c>
      <c r="T1350" s="109" t="s">
        <v>4632</v>
      </c>
      <c r="U1350" s="109" t="s">
        <v>3505</v>
      </c>
      <c r="V1350" s="109" t="s">
        <v>4624</v>
      </c>
      <c r="W1350" s="109" t="s">
        <v>4619</v>
      </c>
      <c r="X1350" s="109"/>
      <c r="Y1350" s="110">
        <v>0</v>
      </c>
      <c r="Z1350" s="109"/>
      <c r="AA1350" s="109" t="s">
        <v>5234</v>
      </c>
      <c r="AB1350" s="109" t="s">
        <v>5234</v>
      </c>
      <c r="AC1350" s="109" t="s">
        <v>147</v>
      </c>
      <c r="AD1350" s="109" t="s">
        <v>5235</v>
      </c>
      <c r="AE1350" s="110">
        <v>40</v>
      </c>
    </row>
    <row r="1351" spans="1:31" x14ac:dyDescent="0.25">
      <c r="A1351" s="109">
        <f>1*Táblázat2[[#This Row],[Órarendi igények]]</f>
        <v>885</v>
      </c>
      <c r="B1351" s="109" t="s">
        <v>2483</v>
      </c>
      <c r="C1351" s="109" t="s">
        <v>2910</v>
      </c>
      <c r="D1351" s="109" t="s">
        <v>1571</v>
      </c>
      <c r="E1351" s="415"/>
      <c r="F1351" s="109"/>
      <c r="G1351" s="109" t="s">
        <v>2911</v>
      </c>
      <c r="H1351" s="109" t="s">
        <v>1573</v>
      </c>
      <c r="I1351" s="110">
        <v>666</v>
      </c>
      <c r="J1351" s="109" t="s">
        <v>1948</v>
      </c>
      <c r="K1351" s="110">
        <v>0</v>
      </c>
      <c r="L1351" s="109" t="s">
        <v>1574</v>
      </c>
      <c r="M1351" s="109" t="s">
        <v>1574</v>
      </c>
      <c r="N1351" s="109" t="s">
        <v>1574</v>
      </c>
      <c r="O1351" s="109"/>
      <c r="P1351" s="109"/>
      <c r="Q1351" s="111">
        <v>43987.503657407397</v>
      </c>
      <c r="R1351" s="109" t="s">
        <v>1906</v>
      </c>
      <c r="S1351" s="109"/>
      <c r="T1351" s="109"/>
      <c r="U1351" s="109"/>
      <c r="V1351" s="109"/>
      <c r="W1351" s="109"/>
      <c r="X1351" s="109"/>
      <c r="Y1351" s="110">
        <v>0</v>
      </c>
      <c r="Z1351" s="109"/>
      <c r="AA1351" s="109"/>
      <c r="AB1351" s="109"/>
      <c r="AC1351" s="109"/>
      <c r="AD1351" s="109"/>
      <c r="AE1351" s="110"/>
    </row>
    <row r="1352" spans="1:31" x14ac:dyDescent="0.25">
      <c r="A1352" s="109">
        <f>1*Táblázat2[[#This Row],[Órarendi igények]]</f>
        <v>886</v>
      </c>
      <c r="B1352" s="109" t="s">
        <v>2483</v>
      </c>
      <c r="C1352" s="109" t="s">
        <v>2801</v>
      </c>
      <c r="D1352" s="109" t="s">
        <v>1571</v>
      </c>
      <c r="E1352" s="109"/>
      <c r="F1352" s="109"/>
      <c r="G1352" s="109" t="s">
        <v>2802</v>
      </c>
      <c r="H1352" s="109" t="s">
        <v>1573</v>
      </c>
      <c r="I1352" s="110">
        <v>666</v>
      </c>
      <c r="J1352" s="109" t="s">
        <v>1949</v>
      </c>
      <c r="K1352" s="110">
        <v>0</v>
      </c>
      <c r="L1352" s="109" t="s">
        <v>1574</v>
      </c>
      <c r="M1352" s="109" t="s">
        <v>1574</v>
      </c>
      <c r="N1352" s="109" t="s">
        <v>1574</v>
      </c>
      <c r="O1352" s="109"/>
      <c r="P1352" s="109"/>
      <c r="Q1352" s="111">
        <v>43987.504224536999</v>
      </c>
      <c r="R1352" s="109" t="s">
        <v>2803</v>
      </c>
      <c r="S1352" s="109"/>
      <c r="T1352" s="109"/>
      <c r="U1352" s="109"/>
      <c r="V1352" s="109"/>
      <c r="W1352" s="109"/>
      <c r="X1352" s="109"/>
      <c r="Y1352" s="110">
        <v>0</v>
      </c>
      <c r="Z1352" s="109"/>
      <c r="AA1352" s="109"/>
      <c r="AB1352" s="109"/>
      <c r="AC1352" s="109"/>
      <c r="AD1352" s="109"/>
      <c r="AE1352" s="110"/>
    </row>
    <row r="1353" spans="1:31" x14ac:dyDescent="0.25">
      <c r="A1353" s="109">
        <f>1*Táblázat2[[#This Row],[Órarendi igények]]</f>
        <v>887</v>
      </c>
      <c r="B1353" s="109" t="s">
        <v>2483</v>
      </c>
      <c r="C1353" s="109" t="s">
        <v>3017</v>
      </c>
      <c r="D1353" s="109" t="s">
        <v>1571</v>
      </c>
      <c r="E1353" s="415"/>
      <c r="F1353" s="109"/>
      <c r="G1353" s="109" t="s">
        <v>3018</v>
      </c>
      <c r="H1353" s="109" t="s">
        <v>1573</v>
      </c>
      <c r="I1353" s="110">
        <v>666</v>
      </c>
      <c r="J1353" s="109" t="s">
        <v>1951</v>
      </c>
      <c r="K1353" s="110">
        <v>0</v>
      </c>
      <c r="L1353" s="109" t="s">
        <v>1574</v>
      </c>
      <c r="M1353" s="109" t="s">
        <v>1574</v>
      </c>
      <c r="N1353" s="109" t="s">
        <v>1574</v>
      </c>
      <c r="O1353" s="109"/>
      <c r="P1353" s="109"/>
      <c r="Q1353" s="111">
        <v>43987.5047569444</v>
      </c>
      <c r="R1353" s="109" t="s">
        <v>1924</v>
      </c>
      <c r="S1353" s="109"/>
      <c r="T1353" s="109"/>
      <c r="U1353" s="109"/>
      <c r="V1353" s="109"/>
      <c r="W1353" s="109"/>
      <c r="X1353" s="109"/>
      <c r="Y1353" s="110">
        <v>0</v>
      </c>
      <c r="Z1353" s="109"/>
      <c r="AA1353" s="109"/>
      <c r="AB1353" s="109"/>
      <c r="AC1353" s="109"/>
      <c r="AD1353" s="109"/>
      <c r="AE1353" s="110"/>
    </row>
    <row r="1354" spans="1:31" x14ac:dyDescent="0.25">
      <c r="A1354" s="109">
        <f>1*Táblázat2[[#This Row],[Órarendi igények]]</f>
        <v>888</v>
      </c>
      <c r="B1354" s="109" t="s">
        <v>2483</v>
      </c>
      <c r="C1354" s="109" t="s">
        <v>2697</v>
      </c>
      <c r="D1354" s="109" t="s">
        <v>1571</v>
      </c>
      <c r="E1354" s="109"/>
      <c r="F1354" s="109"/>
      <c r="G1354" s="109" t="s">
        <v>2698</v>
      </c>
      <c r="H1354" s="109" t="s">
        <v>1573</v>
      </c>
      <c r="I1354" s="110">
        <v>666</v>
      </c>
      <c r="J1354" s="109" t="s">
        <v>1885</v>
      </c>
      <c r="K1354" s="110">
        <v>0</v>
      </c>
      <c r="L1354" s="109" t="s">
        <v>1574</v>
      </c>
      <c r="M1354" s="109" t="s">
        <v>1574</v>
      </c>
      <c r="N1354" s="109" t="s">
        <v>1574</v>
      </c>
      <c r="O1354" s="109"/>
      <c r="P1354" s="109"/>
      <c r="Q1354" s="111">
        <v>43990.521701388898</v>
      </c>
      <c r="R1354" s="109" t="s">
        <v>2699</v>
      </c>
      <c r="S1354" s="109"/>
      <c r="T1354" s="109"/>
      <c r="U1354" s="109"/>
      <c r="V1354" s="109"/>
      <c r="W1354" s="109"/>
      <c r="X1354" s="109"/>
      <c r="Y1354" s="110">
        <v>0</v>
      </c>
      <c r="Z1354" s="109"/>
      <c r="AA1354" s="109"/>
      <c r="AB1354" s="109"/>
      <c r="AC1354" s="109"/>
      <c r="AD1354" s="109"/>
      <c r="AE1354" s="110"/>
    </row>
    <row r="1355" spans="1:31" x14ac:dyDescent="0.25">
      <c r="A1355" s="109">
        <f>1*Táblázat2[[#This Row],[Órarendi igények]]</f>
        <v>889</v>
      </c>
      <c r="B1355" s="109" t="s">
        <v>2483</v>
      </c>
      <c r="C1355" s="109" t="s">
        <v>3170</v>
      </c>
      <c r="D1355" s="109" t="s">
        <v>2730</v>
      </c>
      <c r="E1355" s="109"/>
      <c r="F1355" s="109" t="s">
        <v>5164</v>
      </c>
      <c r="G1355" s="109" t="s">
        <v>3171</v>
      </c>
      <c r="H1355" s="109" t="s">
        <v>1573</v>
      </c>
      <c r="I1355" s="110">
        <v>20</v>
      </c>
      <c r="J1355" s="109" t="s">
        <v>1865</v>
      </c>
      <c r="K1355" s="110">
        <v>0</v>
      </c>
      <c r="L1355" s="109" t="str">
        <f>CONCATENATE(Táblázat2[[#This Row],[Hét típusa]],Táblázat2[[#This Row],[Órarendi információ]])</f>
        <v>CS:12:00-14:00(Távolléti oktatás (TÁVOLLÉTI))</v>
      </c>
      <c r="M1355" s="109" t="s">
        <v>1574</v>
      </c>
      <c r="N1355" s="109" t="s">
        <v>1574</v>
      </c>
      <c r="O1355" s="109"/>
      <c r="P1355" s="109"/>
      <c r="Q1355" s="111">
        <v>43991.4864930556</v>
      </c>
      <c r="R1355" s="109" t="s">
        <v>2699</v>
      </c>
      <c r="S1355" s="109" t="s">
        <v>4617</v>
      </c>
      <c r="T1355" s="109" t="s">
        <v>3500</v>
      </c>
      <c r="U1355" s="109" t="s">
        <v>3501</v>
      </c>
      <c r="V1355" s="109" t="s">
        <v>5149</v>
      </c>
      <c r="W1355" s="109" t="s">
        <v>4619</v>
      </c>
      <c r="X1355" s="109"/>
      <c r="Y1355" s="110">
        <v>0</v>
      </c>
      <c r="Z1355" s="109"/>
      <c r="AA1355" s="109" t="s">
        <v>5190</v>
      </c>
      <c r="AB1355" s="109" t="s">
        <v>5190</v>
      </c>
      <c r="AC1355" s="109" t="s">
        <v>5191</v>
      </c>
      <c r="AD1355" s="109"/>
      <c r="AE1355" s="110"/>
    </row>
    <row r="1356" spans="1:31" x14ac:dyDescent="0.25">
      <c r="A1356" s="109">
        <f>1*Táblázat2[[#This Row],[Órarendi igények]]</f>
        <v>890</v>
      </c>
      <c r="B1356" s="109" t="s">
        <v>2483</v>
      </c>
      <c r="C1356" s="109" t="s">
        <v>2862</v>
      </c>
      <c r="D1356" s="109" t="s">
        <v>2863</v>
      </c>
      <c r="E1356" s="109"/>
      <c r="F1356" s="109"/>
      <c r="G1356" s="109" t="s">
        <v>2864</v>
      </c>
      <c r="H1356" s="109" t="s">
        <v>1952</v>
      </c>
      <c r="I1356" s="110">
        <v>666</v>
      </c>
      <c r="J1356" s="109" t="s">
        <v>1952</v>
      </c>
      <c r="K1356" s="110">
        <v>0</v>
      </c>
      <c r="L1356" s="109" t="s">
        <v>1574</v>
      </c>
      <c r="M1356" s="109" t="s">
        <v>1574</v>
      </c>
      <c r="N1356" s="109" t="s">
        <v>1574</v>
      </c>
      <c r="O1356" s="109"/>
      <c r="P1356" s="109"/>
      <c r="Q1356" s="111">
        <v>43990.486076388901</v>
      </c>
      <c r="R1356" s="109" t="s">
        <v>2789</v>
      </c>
      <c r="S1356" s="109"/>
      <c r="T1356" s="109"/>
      <c r="U1356" s="109"/>
      <c r="V1356" s="109"/>
      <c r="W1356" s="109"/>
      <c r="X1356" s="109"/>
      <c r="Y1356" s="110">
        <v>0</v>
      </c>
      <c r="Z1356" s="109"/>
      <c r="AA1356" s="109"/>
      <c r="AB1356" s="109"/>
      <c r="AC1356" s="109"/>
      <c r="AD1356" s="109"/>
      <c r="AE1356" s="110"/>
    </row>
    <row r="1357" spans="1:31" x14ac:dyDescent="0.25">
      <c r="A1357" s="109">
        <f>1*Táblázat2[[#This Row],[Órarendi igények]]</f>
        <v>891</v>
      </c>
      <c r="B1357" s="109" t="s">
        <v>2483</v>
      </c>
      <c r="C1357" s="109" t="s">
        <v>3004</v>
      </c>
      <c r="D1357" s="109" t="s">
        <v>1571</v>
      </c>
      <c r="E1357" s="109"/>
      <c r="F1357" s="109" t="s">
        <v>5099</v>
      </c>
      <c r="G1357" s="109" t="s">
        <v>3005</v>
      </c>
      <c r="H1357" s="109" t="s">
        <v>1573</v>
      </c>
      <c r="I1357" s="110">
        <v>666</v>
      </c>
      <c r="J1357" s="109" t="s">
        <v>1934</v>
      </c>
      <c r="K1357" s="110">
        <v>0</v>
      </c>
      <c r="L1357" s="109" t="str">
        <f>CONCATENATE(Táblázat2[[#This Row],[Hét típusa]],Táblázat2[[#This Row],[Órarendi információ]])</f>
        <v>K:10:00-12:00(B gyakorló 08. (Kecskeméti u.) (ÁB-2-205))</v>
      </c>
      <c r="M1357" s="109" t="s">
        <v>1574</v>
      </c>
      <c r="N1357" s="109" t="s">
        <v>1574</v>
      </c>
      <c r="O1357" s="109"/>
      <c r="P1357" s="109"/>
      <c r="Q1357" s="111">
        <v>43990.503032407403</v>
      </c>
      <c r="R1357" s="109" t="s">
        <v>1813</v>
      </c>
      <c r="S1357" s="109" t="s">
        <v>4635</v>
      </c>
      <c r="T1357" s="109" t="s">
        <v>3505</v>
      </c>
      <c r="U1357" s="109" t="s">
        <v>3500</v>
      </c>
      <c r="V1357" s="109" t="s">
        <v>4662</v>
      </c>
      <c r="W1357" s="109" t="s">
        <v>4619</v>
      </c>
      <c r="X1357" s="109"/>
      <c r="Y1357" s="110">
        <v>0</v>
      </c>
      <c r="Z1357" s="109"/>
      <c r="AA1357" s="109" t="s">
        <v>5246</v>
      </c>
      <c r="AB1357" s="109" t="s">
        <v>5246</v>
      </c>
      <c r="AC1357" s="109" t="s">
        <v>153</v>
      </c>
      <c r="AD1357" s="109" t="s">
        <v>5247</v>
      </c>
      <c r="AE1357" s="110">
        <v>60</v>
      </c>
    </row>
    <row r="1358" spans="1:31" x14ac:dyDescent="0.25">
      <c r="A1358" s="109">
        <f>1*Táblázat2[[#This Row],[Órarendi igények]]</f>
        <v>892</v>
      </c>
      <c r="B1358" s="109" t="s">
        <v>2483</v>
      </c>
      <c r="C1358" s="109" t="s">
        <v>2824</v>
      </c>
      <c r="D1358" s="109" t="s">
        <v>1585</v>
      </c>
      <c r="E1358" s="109"/>
      <c r="F1358" s="109"/>
      <c r="G1358" s="109" t="s">
        <v>2825</v>
      </c>
      <c r="H1358" s="109" t="s">
        <v>1587</v>
      </c>
      <c r="I1358" s="110">
        <v>666</v>
      </c>
      <c r="J1358" s="109" t="s">
        <v>1936</v>
      </c>
      <c r="K1358" s="110">
        <v>0</v>
      </c>
      <c r="L1358" s="109" t="s">
        <v>1574</v>
      </c>
      <c r="M1358" s="109" t="s">
        <v>1574</v>
      </c>
      <c r="N1358" s="109" t="s">
        <v>1574</v>
      </c>
      <c r="O1358" s="109"/>
      <c r="P1358" s="109"/>
      <c r="Q1358" s="111">
        <v>43990.546979166698</v>
      </c>
      <c r="R1358" s="109"/>
      <c r="S1358" s="109"/>
      <c r="T1358" s="109"/>
      <c r="U1358" s="109"/>
      <c r="V1358" s="109"/>
      <c r="W1358" s="109"/>
      <c r="X1358" s="109"/>
      <c r="Y1358" s="110">
        <v>0</v>
      </c>
      <c r="Z1358" s="109"/>
      <c r="AA1358" s="109"/>
      <c r="AB1358" s="109"/>
      <c r="AC1358" s="109"/>
      <c r="AD1358" s="109"/>
      <c r="AE1358" s="110"/>
    </row>
    <row r="1359" spans="1:31" x14ac:dyDescent="0.25">
      <c r="A1359" s="109">
        <f>1*Táblázat2[[#This Row],[Órarendi igények]]</f>
        <v>893</v>
      </c>
      <c r="B1359" s="109" t="s">
        <v>2483</v>
      </c>
      <c r="C1359" s="109" t="s">
        <v>2901</v>
      </c>
      <c r="D1359" s="109" t="s">
        <v>1585</v>
      </c>
      <c r="E1359" s="415"/>
      <c r="F1359" s="109"/>
      <c r="G1359" s="109" t="s">
        <v>2902</v>
      </c>
      <c r="H1359" s="109" t="s">
        <v>1587</v>
      </c>
      <c r="I1359" s="110">
        <v>666</v>
      </c>
      <c r="J1359" s="109" t="s">
        <v>1938</v>
      </c>
      <c r="K1359" s="110">
        <v>0</v>
      </c>
      <c r="L1359" s="109" t="s">
        <v>1574</v>
      </c>
      <c r="M1359" s="109" t="s">
        <v>1574</v>
      </c>
      <c r="N1359" s="109" t="s">
        <v>1574</v>
      </c>
      <c r="O1359" s="109"/>
      <c r="P1359" s="109"/>
      <c r="Q1359" s="111">
        <v>43990.547708333303</v>
      </c>
      <c r="R1359" s="109"/>
      <c r="S1359" s="109"/>
      <c r="T1359" s="109"/>
      <c r="U1359" s="109"/>
      <c r="V1359" s="109"/>
      <c r="W1359" s="109"/>
      <c r="X1359" s="109"/>
      <c r="Y1359" s="110">
        <v>0</v>
      </c>
      <c r="Z1359" s="109"/>
      <c r="AA1359" s="109"/>
      <c r="AB1359" s="109"/>
      <c r="AC1359" s="109"/>
      <c r="AD1359" s="109"/>
      <c r="AE1359" s="110"/>
    </row>
    <row r="1360" spans="1:31" x14ac:dyDescent="0.25">
      <c r="A1360" s="109">
        <f>1*Táblázat2[[#This Row],[Órarendi igények]]</f>
        <v>894</v>
      </c>
      <c r="B1360" s="109" t="s">
        <v>2483</v>
      </c>
      <c r="C1360" s="109" t="s">
        <v>2732</v>
      </c>
      <c r="D1360" s="109" t="s">
        <v>2730</v>
      </c>
      <c r="E1360" s="109"/>
      <c r="F1360" s="109" t="s">
        <v>5322</v>
      </c>
      <c r="G1360" s="109" t="s">
        <v>2733</v>
      </c>
      <c r="H1360" s="109" t="s">
        <v>1573</v>
      </c>
      <c r="I1360" s="110">
        <v>12</v>
      </c>
      <c r="J1360" s="109" t="s">
        <v>1858</v>
      </c>
      <c r="K1360" s="110">
        <v>0</v>
      </c>
      <c r="L1360" s="109" t="str">
        <f>CONCATENATE(Táblázat2[[#This Row],[Hét típusa]],Táblázat2[[#This Row],[Órarendi információ]])</f>
        <v>K:16:00-18:00(A Informatikai labor 01. (ÁA-4-605))</v>
      </c>
      <c r="M1360" s="109" t="s">
        <v>1574</v>
      </c>
      <c r="N1360" s="109" t="s">
        <v>1574</v>
      </c>
      <c r="O1360" s="109"/>
      <c r="P1360" s="109"/>
      <c r="Q1360" s="111">
        <v>43990.767835648097</v>
      </c>
      <c r="R1360" s="109" t="s">
        <v>3115</v>
      </c>
      <c r="S1360" s="109" t="s">
        <v>4635</v>
      </c>
      <c r="T1360" s="109" t="s">
        <v>4626</v>
      </c>
      <c r="U1360" s="109" t="s">
        <v>3502</v>
      </c>
      <c r="V1360" s="109" t="s">
        <v>4670</v>
      </c>
      <c r="W1360" s="109" t="s">
        <v>4619</v>
      </c>
      <c r="X1360" s="109"/>
      <c r="Y1360" s="110">
        <v>0</v>
      </c>
      <c r="Z1360" s="109"/>
      <c r="AA1360" s="109" t="s">
        <v>5256</v>
      </c>
      <c r="AB1360" s="109" t="s">
        <v>5256</v>
      </c>
      <c r="AC1360" s="109" t="s">
        <v>124</v>
      </c>
      <c r="AD1360" s="109" t="s">
        <v>5257</v>
      </c>
      <c r="AE1360" s="110">
        <v>24</v>
      </c>
    </row>
    <row r="1361" spans="1:31" x14ac:dyDescent="0.25">
      <c r="A1361" s="109">
        <f>1*Táblázat2[[#This Row],[Órarendi igények]]</f>
        <v>895</v>
      </c>
      <c r="B1361" s="109" t="s">
        <v>2483</v>
      </c>
      <c r="C1361" s="109" t="s">
        <v>2950</v>
      </c>
      <c r="D1361" s="109" t="s">
        <v>1571</v>
      </c>
      <c r="E1361" s="109"/>
      <c r="F1361" s="109"/>
      <c r="G1361" s="109" t="s">
        <v>2951</v>
      </c>
      <c r="H1361" s="109" t="s">
        <v>1573</v>
      </c>
      <c r="I1361" s="110">
        <v>666</v>
      </c>
      <c r="J1361" s="109" t="s">
        <v>1953</v>
      </c>
      <c r="K1361" s="110">
        <v>0</v>
      </c>
      <c r="L1361" s="109" t="s">
        <v>1574</v>
      </c>
      <c r="M1361" s="109" t="s">
        <v>1574</v>
      </c>
      <c r="N1361" s="109" t="s">
        <v>1574</v>
      </c>
      <c r="O1361" s="109"/>
      <c r="P1361" s="109"/>
      <c r="Q1361" s="111">
        <v>43987.508101851898</v>
      </c>
      <c r="R1361" s="109" t="s">
        <v>2635</v>
      </c>
      <c r="S1361" s="109"/>
      <c r="T1361" s="109"/>
      <c r="U1361" s="109"/>
      <c r="V1361" s="109"/>
      <c r="W1361" s="109"/>
      <c r="X1361" s="109"/>
      <c r="Y1361" s="110">
        <v>0</v>
      </c>
      <c r="Z1361" s="109"/>
      <c r="AA1361" s="109"/>
      <c r="AB1361" s="109"/>
      <c r="AC1361" s="109"/>
      <c r="AD1361" s="109"/>
      <c r="AE1361" s="110"/>
    </row>
    <row r="1362" spans="1:31" x14ac:dyDescent="0.25">
      <c r="A1362" s="109">
        <f>1*Táblázat2[[#This Row],[Órarendi igények]]</f>
        <v>896</v>
      </c>
      <c r="B1362" s="109" t="s">
        <v>2483</v>
      </c>
      <c r="C1362" s="109" t="s">
        <v>2938</v>
      </c>
      <c r="D1362" s="109" t="s">
        <v>1571</v>
      </c>
      <c r="E1362" s="415"/>
      <c r="F1362" s="109" t="s">
        <v>5157</v>
      </c>
      <c r="G1362" s="109" t="s">
        <v>2939</v>
      </c>
      <c r="H1362" s="109" t="s">
        <v>1573</v>
      </c>
      <c r="I1362" s="110">
        <v>666</v>
      </c>
      <c r="J1362" s="109" t="s">
        <v>2940</v>
      </c>
      <c r="K1362" s="110">
        <v>0</v>
      </c>
      <c r="L1362" s="109" t="str">
        <f>CONCATENATE(Táblázat2[[#This Row],[Hét típusa]],Táblázat2[[#This Row],[Órarendi információ]])</f>
        <v>CS:10:00-12:00(Távolléti oktatás (TÁVOLLÉTI))</v>
      </c>
      <c r="M1362" s="109" t="s">
        <v>1574</v>
      </c>
      <c r="N1362" s="109" t="s">
        <v>1574</v>
      </c>
      <c r="O1362" s="109"/>
      <c r="P1362" s="109"/>
      <c r="Q1362" s="111">
        <v>43990.503715277802</v>
      </c>
      <c r="R1362" s="109" t="s">
        <v>1855</v>
      </c>
      <c r="S1362" s="109" t="s">
        <v>4617</v>
      </c>
      <c r="T1362" s="109" t="s">
        <v>3505</v>
      </c>
      <c r="U1362" s="109" t="s">
        <v>3500</v>
      </c>
      <c r="V1362" s="109" t="s">
        <v>5149</v>
      </c>
      <c r="W1362" s="109" t="s">
        <v>4619</v>
      </c>
      <c r="X1362" s="109"/>
      <c r="Y1362" s="110">
        <v>0</v>
      </c>
      <c r="Z1362" s="109"/>
      <c r="AA1362" s="109" t="s">
        <v>5190</v>
      </c>
      <c r="AB1362" s="109" t="s">
        <v>5190</v>
      </c>
      <c r="AC1362" s="109" t="s">
        <v>5191</v>
      </c>
      <c r="AD1362" s="109"/>
      <c r="AE1362" s="110"/>
    </row>
    <row r="1363" spans="1:31" x14ac:dyDescent="0.25">
      <c r="A1363" s="109">
        <f>1*Táblázat2[[#This Row],[Órarendi igények]]</f>
        <v>897</v>
      </c>
      <c r="B1363" s="109" t="s">
        <v>2483</v>
      </c>
      <c r="C1363" s="109" t="s">
        <v>2785</v>
      </c>
      <c r="D1363" s="109" t="s">
        <v>2786</v>
      </c>
      <c r="E1363" s="109"/>
      <c r="F1363" s="109"/>
      <c r="G1363" s="109" t="s">
        <v>2787</v>
      </c>
      <c r="H1363" s="109" t="s">
        <v>1573</v>
      </c>
      <c r="I1363" s="110">
        <v>666</v>
      </c>
      <c r="J1363" s="109" t="s">
        <v>2788</v>
      </c>
      <c r="K1363" s="110">
        <v>0</v>
      </c>
      <c r="L1363" s="109" t="s">
        <v>1574</v>
      </c>
      <c r="M1363" s="109" t="s">
        <v>1574</v>
      </c>
      <c r="N1363" s="109" t="s">
        <v>1574</v>
      </c>
      <c r="O1363" s="109"/>
      <c r="P1363" s="109"/>
      <c r="Q1363" s="111">
        <v>43987.508726851898</v>
      </c>
      <c r="R1363" s="109" t="s">
        <v>2789</v>
      </c>
      <c r="S1363" s="109"/>
      <c r="T1363" s="109"/>
      <c r="U1363" s="109"/>
      <c r="V1363" s="109"/>
      <c r="W1363" s="109"/>
      <c r="X1363" s="109"/>
      <c r="Y1363" s="110">
        <v>0</v>
      </c>
      <c r="Z1363" s="109"/>
      <c r="AA1363" s="109"/>
      <c r="AB1363" s="109"/>
      <c r="AC1363" s="109"/>
      <c r="AD1363" s="109"/>
      <c r="AE1363" s="110"/>
    </row>
    <row r="1364" spans="1:31" x14ac:dyDescent="0.25">
      <c r="A1364" s="109">
        <f>1*Táblázat2[[#This Row],[Órarendi igények]]</f>
        <v>898</v>
      </c>
      <c r="B1364" s="109" t="s">
        <v>2483</v>
      </c>
      <c r="C1364" s="109" t="s">
        <v>2969</v>
      </c>
      <c r="D1364" s="109" t="s">
        <v>1571</v>
      </c>
      <c r="E1364" s="415"/>
      <c r="F1364" s="109" t="s">
        <v>5127</v>
      </c>
      <c r="G1364" s="109" t="s">
        <v>2970</v>
      </c>
      <c r="H1364" s="109" t="s">
        <v>1573</v>
      </c>
      <c r="I1364" s="110">
        <v>666</v>
      </c>
      <c r="J1364" s="109" t="s">
        <v>2971</v>
      </c>
      <c r="K1364" s="110">
        <v>0</v>
      </c>
      <c r="L1364" s="109" t="str">
        <f>CONCATENATE(Táblázat2[[#This Row],[Hét típusa]],Táblázat2[[#This Row],[Órarendi információ]])</f>
        <v>H:12:00-14:00(B gyakorló 13. (Kecskeméti u.) (ÁB-3-305))</v>
      </c>
      <c r="M1364" s="109" t="s">
        <v>1574</v>
      </c>
      <c r="N1364" s="109" t="s">
        <v>1574</v>
      </c>
      <c r="O1364" s="109"/>
      <c r="P1364" s="109"/>
      <c r="Q1364" s="111">
        <v>43990.507476851897</v>
      </c>
      <c r="R1364" s="109" t="s">
        <v>1924</v>
      </c>
      <c r="S1364" s="109" t="s">
        <v>4623</v>
      </c>
      <c r="T1364" s="109" t="s">
        <v>3500</v>
      </c>
      <c r="U1364" s="109" t="s">
        <v>3501</v>
      </c>
      <c r="V1364" s="109" t="s">
        <v>4637</v>
      </c>
      <c r="W1364" s="109" t="s">
        <v>4619</v>
      </c>
      <c r="X1364" s="109"/>
      <c r="Y1364" s="110">
        <v>0</v>
      </c>
      <c r="Z1364" s="109"/>
      <c r="AA1364" s="109" t="s">
        <v>5226</v>
      </c>
      <c r="AB1364" s="109" t="s">
        <v>5226</v>
      </c>
      <c r="AC1364" s="109" t="s">
        <v>158</v>
      </c>
      <c r="AD1364" s="109" t="s">
        <v>5227</v>
      </c>
      <c r="AE1364" s="110">
        <v>40</v>
      </c>
    </row>
    <row r="1365" spans="1:31" x14ac:dyDescent="0.25">
      <c r="A1365" s="109">
        <f>1*Táblázat2[[#This Row],[Órarendi igények]]</f>
        <v>899</v>
      </c>
      <c r="B1365" s="109" t="s">
        <v>1578</v>
      </c>
      <c r="C1365" s="109" t="s">
        <v>3480</v>
      </c>
      <c r="D1365" s="109" t="s">
        <v>3054</v>
      </c>
      <c r="E1365" s="109"/>
      <c r="F1365" s="109" t="s">
        <v>5183</v>
      </c>
      <c r="G1365" s="109" t="s">
        <v>3481</v>
      </c>
      <c r="H1365" s="109" t="s">
        <v>1573</v>
      </c>
      <c r="I1365" s="110">
        <v>10</v>
      </c>
      <c r="J1365" s="109" t="s">
        <v>3482</v>
      </c>
      <c r="K1365" s="110">
        <v>0</v>
      </c>
      <c r="L1365" s="109" t="str">
        <f>CONCATENATE(Táblázat2[[#This Row],[Hét típusa]],Táblázat2[[#This Row],[Órarendi információ]])</f>
        <v>SZE:12:00-14:00(Távolléti oktatás (TÁVOLLÉTI))</v>
      </c>
      <c r="M1365" s="109" t="s">
        <v>1574</v>
      </c>
      <c r="N1365" s="109" t="s">
        <v>1574</v>
      </c>
      <c r="O1365" s="109"/>
      <c r="P1365" s="109"/>
      <c r="Q1365" s="111">
        <v>43997.786307870403</v>
      </c>
      <c r="R1365" s="109" t="s">
        <v>3530</v>
      </c>
      <c r="S1365" s="109" t="s">
        <v>4629</v>
      </c>
      <c r="T1365" s="109" t="s">
        <v>3500</v>
      </c>
      <c r="U1365" s="109" t="s">
        <v>3501</v>
      </c>
      <c r="V1365" s="109" t="s">
        <v>5149</v>
      </c>
      <c r="W1365" s="109" t="s">
        <v>4619</v>
      </c>
      <c r="X1365" s="109"/>
      <c r="Y1365" s="110">
        <v>0</v>
      </c>
      <c r="Z1365" s="109"/>
      <c r="AA1365" s="109" t="s">
        <v>5190</v>
      </c>
      <c r="AB1365" s="109" t="s">
        <v>5190</v>
      </c>
      <c r="AC1365" s="109" t="s">
        <v>5191</v>
      </c>
      <c r="AD1365" s="109"/>
      <c r="AE1365" s="110"/>
    </row>
    <row r="1366" spans="1:31" x14ac:dyDescent="0.25">
      <c r="A1366" s="109">
        <f>1*Táblázat2[[#This Row],[Órarendi igények]]</f>
        <v>900</v>
      </c>
      <c r="B1366" s="109" t="s">
        <v>1627</v>
      </c>
      <c r="C1366" s="109" t="s">
        <v>2979</v>
      </c>
      <c r="D1366" s="109" t="s">
        <v>2721</v>
      </c>
      <c r="E1366" s="109"/>
      <c r="F1366" s="109"/>
      <c r="G1366" s="109" t="s">
        <v>2980</v>
      </c>
      <c r="H1366" s="109" t="s">
        <v>1573</v>
      </c>
      <c r="I1366" s="110">
        <v>0</v>
      </c>
      <c r="J1366" s="109" t="s">
        <v>445</v>
      </c>
      <c r="K1366" s="110">
        <v>0</v>
      </c>
      <c r="L1366" s="109" t="s">
        <v>1574</v>
      </c>
      <c r="M1366" s="109" t="s">
        <v>1574</v>
      </c>
      <c r="N1366" s="109" t="s">
        <v>1574</v>
      </c>
      <c r="O1366" s="109"/>
      <c r="P1366" s="109"/>
      <c r="Q1366" s="111">
        <v>43990.623807870397</v>
      </c>
      <c r="R1366" s="109"/>
      <c r="S1366" s="109"/>
      <c r="T1366" s="109"/>
      <c r="U1366" s="109"/>
      <c r="V1366" s="109"/>
      <c r="W1366" s="109"/>
      <c r="X1366" s="109"/>
      <c r="Y1366" s="110">
        <v>0</v>
      </c>
      <c r="Z1366" s="109" t="s">
        <v>2723</v>
      </c>
      <c r="AA1366" s="109"/>
      <c r="AB1366" s="109"/>
      <c r="AC1366" s="109"/>
      <c r="AD1366" s="109"/>
      <c r="AE1366" s="110"/>
    </row>
    <row r="1367" spans="1:31" x14ac:dyDescent="0.25">
      <c r="A1367" s="109">
        <f>1*Táblázat2[[#This Row],[Órarendi igények]]</f>
        <v>901</v>
      </c>
      <c r="B1367" s="109" t="s">
        <v>1627</v>
      </c>
      <c r="C1367" s="109" t="s">
        <v>2810</v>
      </c>
      <c r="D1367" s="109" t="s">
        <v>2721</v>
      </c>
      <c r="E1367" s="415"/>
      <c r="F1367" s="109"/>
      <c r="G1367" s="109" t="s">
        <v>2811</v>
      </c>
      <c r="H1367" s="109" t="s">
        <v>1573</v>
      </c>
      <c r="I1367" s="110">
        <v>0</v>
      </c>
      <c r="J1367" s="109" t="s">
        <v>1964</v>
      </c>
      <c r="K1367" s="110">
        <v>0</v>
      </c>
      <c r="L1367" s="109" t="s">
        <v>1574</v>
      </c>
      <c r="M1367" s="109" t="s">
        <v>1574</v>
      </c>
      <c r="N1367" s="109" t="s">
        <v>1574</v>
      </c>
      <c r="O1367" s="109"/>
      <c r="P1367" s="109"/>
      <c r="Q1367" s="111">
        <v>43990.636423611097</v>
      </c>
      <c r="R1367" s="109"/>
      <c r="S1367" s="109"/>
      <c r="T1367" s="109"/>
      <c r="U1367" s="109"/>
      <c r="V1367" s="109"/>
      <c r="W1367" s="109"/>
      <c r="X1367" s="109"/>
      <c r="Y1367" s="110">
        <v>0</v>
      </c>
      <c r="Z1367" s="109" t="s">
        <v>2723</v>
      </c>
      <c r="AA1367" s="109"/>
      <c r="AB1367" s="109"/>
      <c r="AC1367" s="109"/>
      <c r="AD1367" s="109"/>
      <c r="AE1367" s="110"/>
    </row>
    <row r="1368" spans="1:31" x14ac:dyDescent="0.25">
      <c r="A1368" s="109">
        <f>1*Táblázat2[[#This Row],[Órarendi igények]]</f>
        <v>902</v>
      </c>
      <c r="B1368" s="109" t="s">
        <v>1578</v>
      </c>
      <c r="C1368" s="109" t="s">
        <v>3316</v>
      </c>
      <c r="D1368" s="109" t="s">
        <v>3054</v>
      </c>
      <c r="E1368" s="109"/>
      <c r="F1368" s="109"/>
      <c r="G1368" s="109" t="s">
        <v>3317</v>
      </c>
      <c r="H1368" s="109" t="s">
        <v>1573</v>
      </c>
      <c r="I1368" s="110">
        <v>15</v>
      </c>
      <c r="J1368" s="109" t="s">
        <v>1961</v>
      </c>
      <c r="K1368" s="110">
        <v>0</v>
      </c>
      <c r="L1368" s="109" t="s">
        <v>1574</v>
      </c>
      <c r="M1368" s="109" t="s">
        <v>1574</v>
      </c>
      <c r="N1368" s="109" t="s">
        <v>1574</v>
      </c>
      <c r="O1368" s="109" t="s">
        <v>4098</v>
      </c>
      <c r="P1368" s="109"/>
      <c r="Q1368" s="111">
        <v>43994.757696759298</v>
      </c>
      <c r="R1368" s="109" t="s">
        <v>1097</v>
      </c>
      <c r="S1368" s="109"/>
      <c r="T1368" s="109"/>
      <c r="U1368" s="109"/>
      <c r="V1368" s="109"/>
      <c r="W1368" s="109"/>
      <c r="X1368" s="109"/>
      <c r="Y1368" s="110">
        <v>0</v>
      </c>
      <c r="Z1368" s="109"/>
      <c r="AA1368" s="109"/>
      <c r="AB1368" s="109"/>
      <c r="AC1368" s="109"/>
      <c r="AD1368" s="109"/>
      <c r="AE1368" s="110"/>
    </row>
    <row r="1369" spans="1:31" x14ac:dyDescent="0.25">
      <c r="A1369" s="109">
        <f>1*Táblázat2[[#This Row],[Órarendi igények]]</f>
        <v>903</v>
      </c>
      <c r="B1369" s="109" t="s">
        <v>1578</v>
      </c>
      <c r="C1369" s="109" t="s">
        <v>2752</v>
      </c>
      <c r="D1369" s="109" t="s">
        <v>2721</v>
      </c>
      <c r="E1369" s="109"/>
      <c r="F1369" s="109"/>
      <c r="G1369" s="109" t="s">
        <v>2753</v>
      </c>
      <c r="H1369" s="109" t="s">
        <v>1573</v>
      </c>
      <c r="I1369" s="110">
        <v>0</v>
      </c>
      <c r="J1369" s="109" t="s">
        <v>2470</v>
      </c>
      <c r="K1369" s="110">
        <v>0</v>
      </c>
      <c r="L1369" s="109" t="s">
        <v>1574</v>
      </c>
      <c r="M1369" s="109" t="s">
        <v>1574</v>
      </c>
      <c r="N1369" s="109" t="s">
        <v>1574</v>
      </c>
      <c r="O1369" s="109"/>
      <c r="P1369" s="109"/>
      <c r="Q1369" s="111">
        <v>43990.6397685185</v>
      </c>
      <c r="R1369" s="109"/>
      <c r="S1369" s="109"/>
      <c r="T1369" s="109"/>
      <c r="U1369" s="109"/>
      <c r="V1369" s="109"/>
      <c r="W1369" s="109"/>
      <c r="X1369" s="109"/>
      <c r="Y1369" s="110">
        <v>0</v>
      </c>
      <c r="Z1369" s="109" t="s">
        <v>2723</v>
      </c>
      <c r="AA1369" s="109"/>
      <c r="AB1369" s="109"/>
      <c r="AC1369" s="109"/>
      <c r="AD1369" s="109"/>
      <c r="AE1369" s="110"/>
    </row>
    <row r="1370" spans="1:31" x14ac:dyDescent="0.25">
      <c r="A1370" s="109">
        <f>1*Táblázat2[[#This Row],[Órarendi igények]]</f>
        <v>904</v>
      </c>
      <c r="B1370" s="109" t="s">
        <v>2483</v>
      </c>
      <c r="C1370" s="109" t="s">
        <v>3033</v>
      </c>
      <c r="D1370" s="109" t="s">
        <v>2730</v>
      </c>
      <c r="E1370" s="109"/>
      <c r="F1370" s="109" t="s">
        <v>5159</v>
      </c>
      <c r="G1370" s="109" t="s">
        <v>3034</v>
      </c>
      <c r="H1370" s="109" t="s">
        <v>1573</v>
      </c>
      <c r="I1370" s="110">
        <v>15</v>
      </c>
      <c r="J1370" s="109" t="s">
        <v>3035</v>
      </c>
      <c r="K1370" s="110">
        <v>0</v>
      </c>
      <c r="L1370" s="109" t="str">
        <f>CONCATENATE(Táblázat2[[#This Row],[Hét típusa]],Táblázat2[[#This Row],[Órarendi információ]])</f>
        <v>K:18:00-20:00(Távolléti oktatás (TÁVOLLÉTI))</v>
      </c>
      <c r="M1370" s="109" t="s">
        <v>1574</v>
      </c>
      <c r="N1370" s="109" t="s">
        <v>1574</v>
      </c>
      <c r="O1370" s="109"/>
      <c r="P1370" s="109"/>
      <c r="Q1370" s="111">
        <v>43991.487303240698</v>
      </c>
      <c r="R1370" s="109" t="s">
        <v>2267</v>
      </c>
      <c r="S1370" s="109" t="s">
        <v>4635</v>
      </c>
      <c r="T1370" s="109" t="s">
        <v>3502</v>
      </c>
      <c r="U1370" s="109" t="s">
        <v>4639</v>
      </c>
      <c r="V1370" s="109" t="s">
        <v>5149</v>
      </c>
      <c r="W1370" s="109" t="s">
        <v>4619</v>
      </c>
      <c r="X1370" s="109"/>
      <c r="Y1370" s="110">
        <v>0</v>
      </c>
      <c r="Z1370" s="109"/>
      <c r="AA1370" s="109" t="s">
        <v>5190</v>
      </c>
      <c r="AB1370" s="109" t="s">
        <v>5190</v>
      </c>
      <c r="AC1370" s="109" t="s">
        <v>5191</v>
      </c>
      <c r="AD1370" s="109"/>
      <c r="AE1370" s="110"/>
    </row>
    <row r="1371" spans="1:31" x14ac:dyDescent="0.25">
      <c r="A1371" s="109">
        <f>1*Táblázat2[[#This Row],[Órarendi igények]]</f>
        <v>905</v>
      </c>
      <c r="B1371" s="109" t="s">
        <v>2005</v>
      </c>
      <c r="C1371" s="109" t="s">
        <v>3454</v>
      </c>
      <c r="D1371" s="109" t="s">
        <v>2721</v>
      </c>
      <c r="E1371" s="109"/>
      <c r="F1371" s="109"/>
      <c r="G1371" s="109" t="s">
        <v>3455</v>
      </c>
      <c r="H1371" s="109" t="s">
        <v>1573</v>
      </c>
      <c r="I1371" s="110">
        <v>0</v>
      </c>
      <c r="J1371" s="109" t="s">
        <v>3435</v>
      </c>
      <c r="K1371" s="110">
        <v>0</v>
      </c>
      <c r="L1371" s="109" t="s">
        <v>1574</v>
      </c>
      <c r="M1371" s="109" t="s">
        <v>1574</v>
      </c>
      <c r="N1371" s="109" t="s">
        <v>1574</v>
      </c>
      <c r="O1371" s="109"/>
      <c r="P1371" s="109"/>
      <c r="Q1371" s="111">
        <v>43997.771215277797</v>
      </c>
      <c r="R1371" s="109"/>
      <c r="S1371" s="109"/>
      <c r="T1371" s="109"/>
      <c r="U1371" s="109"/>
      <c r="V1371" s="109"/>
      <c r="W1371" s="109"/>
      <c r="X1371" s="109"/>
      <c r="Y1371" s="110">
        <v>0</v>
      </c>
      <c r="Z1371" s="109" t="s">
        <v>2723</v>
      </c>
      <c r="AA1371" s="109"/>
      <c r="AB1371" s="109"/>
      <c r="AC1371" s="109"/>
      <c r="AD1371" s="109"/>
      <c r="AE1371" s="110"/>
    </row>
    <row r="1372" spans="1:31" x14ac:dyDescent="0.25">
      <c r="A1372" s="109">
        <f>1*Táblázat2[[#This Row],[Órarendi igények]]</f>
        <v>906</v>
      </c>
      <c r="B1372" s="109" t="s">
        <v>2005</v>
      </c>
      <c r="C1372" s="109" t="s">
        <v>3457</v>
      </c>
      <c r="D1372" s="109" t="s">
        <v>2721</v>
      </c>
      <c r="E1372" s="415"/>
      <c r="F1372" s="109"/>
      <c r="G1372" s="109" t="s">
        <v>3458</v>
      </c>
      <c r="H1372" s="109" t="s">
        <v>1573</v>
      </c>
      <c r="I1372" s="110">
        <v>0</v>
      </c>
      <c r="J1372" s="109" t="s">
        <v>3435</v>
      </c>
      <c r="K1372" s="110">
        <v>0</v>
      </c>
      <c r="L1372" s="109" t="s">
        <v>1574</v>
      </c>
      <c r="M1372" s="109" t="s">
        <v>1574</v>
      </c>
      <c r="N1372" s="109" t="s">
        <v>1574</v>
      </c>
      <c r="O1372" s="109"/>
      <c r="P1372" s="109"/>
      <c r="Q1372" s="111">
        <v>43997.772199074097</v>
      </c>
      <c r="R1372" s="109"/>
      <c r="S1372" s="109"/>
      <c r="T1372" s="109"/>
      <c r="U1372" s="109"/>
      <c r="V1372" s="109"/>
      <c r="W1372" s="109"/>
      <c r="X1372" s="109"/>
      <c r="Y1372" s="110">
        <v>0</v>
      </c>
      <c r="Z1372" s="109"/>
      <c r="AA1372" s="109"/>
      <c r="AB1372" s="109"/>
      <c r="AC1372" s="109"/>
      <c r="AD1372" s="109"/>
      <c r="AE1372" s="110"/>
    </row>
    <row r="1373" spans="1:31" x14ac:dyDescent="0.25">
      <c r="A1373" s="109">
        <f>1*Táblázat2[[#This Row],[Órarendi igények]]</f>
        <v>907</v>
      </c>
      <c r="B1373" s="109" t="s">
        <v>1578</v>
      </c>
      <c r="C1373" s="109" t="s">
        <v>3556</v>
      </c>
      <c r="D1373" s="109" t="s">
        <v>1571</v>
      </c>
      <c r="E1373" s="109"/>
      <c r="F1373" s="109"/>
      <c r="G1373" s="109" t="s">
        <v>3557</v>
      </c>
      <c r="H1373" s="109" t="s">
        <v>1573</v>
      </c>
      <c r="I1373" s="110">
        <v>666</v>
      </c>
      <c r="J1373" s="109" t="s">
        <v>3558</v>
      </c>
      <c r="K1373" s="110">
        <v>0</v>
      </c>
      <c r="L1373" s="109" t="s">
        <v>1574</v>
      </c>
      <c r="M1373" s="109" t="s">
        <v>1574</v>
      </c>
      <c r="N1373" s="109" t="s">
        <v>1574</v>
      </c>
      <c r="O1373" s="109"/>
      <c r="P1373" s="109"/>
      <c r="Q1373" s="111">
        <v>44004.515451388899</v>
      </c>
      <c r="R1373" s="109" t="s">
        <v>1097</v>
      </c>
      <c r="S1373" s="109"/>
      <c r="T1373" s="109"/>
      <c r="U1373" s="109"/>
      <c r="V1373" s="109"/>
      <c r="W1373" s="109"/>
      <c r="X1373" s="109"/>
      <c r="Y1373" s="110">
        <v>0</v>
      </c>
      <c r="Z1373" s="109"/>
      <c r="AA1373" s="109"/>
      <c r="AB1373" s="109"/>
      <c r="AC1373" s="109"/>
      <c r="AD1373" s="109"/>
      <c r="AE1373" s="110"/>
    </row>
    <row r="1374" spans="1:31" x14ac:dyDescent="0.25">
      <c r="A1374" s="109">
        <f>1*Táblázat2[[#This Row],[Órarendi igények]]</f>
        <v>908</v>
      </c>
      <c r="B1374" s="109" t="s">
        <v>1990</v>
      </c>
      <c r="C1374" s="109" t="s">
        <v>3574</v>
      </c>
      <c r="D1374" s="109" t="s">
        <v>3575</v>
      </c>
      <c r="E1374" s="415" t="s">
        <v>82</v>
      </c>
      <c r="F1374" s="109" t="s">
        <v>5403</v>
      </c>
      <c r="G1374" s="109" t="s">
        <v>3571</v>
      </c>
      <c r="H1374" s="109" t="s">
        <v>1573</v>
      </c>
      <c r="I1374" s="110">
        <v>25</v>
      </c>
      <c r="J1374" s="109" t="s">
        <v>3572</v>
      </c>
      <c r="K1374" s="110">
        <v>0</v>
      </c>
      <c r="L1374" s="109" t="str">
        <f>CONCATENATE(Táblázat2[[#This Row],[Hét típusa]],Táblázat2[[#This Row],[Órarendi információ]])</f>
        <v>--SZE:17:00-19:00(Távolléti oktatás (TÁVOLLÉTI))</v>
      </c>
      <c r="M1374" s="109" t="s">
        <v>1574</v>
      </c>
      <c r="N1374" s="109" t="s">
        <v>1574</v>
      </c>
      <c r="O1374" s="109"/>
      <c r="P1374" s="109"/>
      <c r="Q1374" s="111">
        <v>44004.518101851798</v>
      </c>
      <c r="R1374" s="109" t="s">
        <v>4320</v>
      </c>
      <c r="S1374" s="109" t="s">
        <v>4629</v>
      </c>
      <c r="T1374" s="109" t="s">
        <v>3538</v>
      </c>
      <c r="U1374" s="109" t="s">
        <v>5068</v>
      </c>
      <c r="V1374" s="109" t="s">
        <v>5149</v>
      </c>
      <c r="W1374" s="109" t="s">
        <v>4663</v>
      </c>
      <c r="X1374" s="109"/>
      <c r="Y1374" s="110">
        <v>0</v>
      </c>
      <c r="Z1374" s="109"/>
      <c r="AA1374" s="109" t="s">
        <v>5190</v>
      </c>
      <c r="AB1374" s="109" t="s">
        <v>5190</v>
      </c>
      <c r="AC1374" s="109" t="s">
        <v>5191</v>
      </c>
      <c r="AD1374" s="109"/>
      <c r="AE1374" s="110"/>
    </row>
    <row r="1375" spans="1:31" x14ac:dyDescent="0.25">
      <c r="A1375" s="109">
        <f>1*Táblázat2[[#This Row],[Órarendi igények]]</f>
        <v>909</v>
      </c>
      <c r="B1375" s="109" t="s">
        <v>2477</v>
      </c>
      <c r="C1375" s="109" t="s">
        <v>4072</v>
      </c>
      <c r="D1375" s="109" t="s">
        <v>3054</v>
      </c>
      <c r="E1375" s="415" t="s">
        <v>81</v>
      </c>
      <c r="F1375" s="109" t="s">
        <v>5442</v>
      </c>
      <c r="G1375" s="109" t="s">
        <v>3055</v>
      </c>
      <c r="H1375" s="109" t="s">
        <v>1573</v>
      </c>
      <c r="I1375" s="110">
        <v>20</v>
      </c>
      <c r="J1375" s="109" t="s">
        <v>3056</v>
      </c>
      <c r="K1375" s="110">
        <v>0</v>
      </c>
      <c r="L1375" s="109" t="str">
        <f>CONCATENATE(Táblázat2[[#This Row],[Hét típusa]],Táblázat2[[#This Row],[Órarendi információ]])</f>
        <v>++P:10:00-13:15; P:10:00-14:15</v>
      </c>
      <c r="M1375" s="109" t="s">
        <v>1574</v>
      </c>
      <c r="N1375" s="109" t="s">
        <v>1574</v>
      </c>
      <c r="O1375" s="109"/>
      <c r="P1375" s="109"/>
      <c r="Q1375" s="111">
        <v>44012.670405092598</v>
      </c>
      <c r="R1375" s="109"/>
      <c r="S1375" s="109" t="s">
        <v>3503</v>
      </c>
      <c r="T1375" s="109" t="s">
        <v>3505</v>
      </c>
      <c r="U1375" s="109" t="s">
        <v>3900</v>
      </c>
      <c r="V1375" s="109"/>
      <c r="W1375" s="109" t="s">
        <v>3898</v>
      </c>
      <c r="X1375" s="109"/>
      <c r="Y1375" s="110">
        <v>0</v>
      </c>
      <c r="Z1375" s="109"/>
      <c r="AA1375" s="109"/>
      <c r="AB1375" s="109"/>
      <c r="AC1375" s="109"/>
      <c r="AD1375" s="109"/>
      <c r="AE1375" s="110"/>
    </row>
    <row r="1376" spans="1:31" x14ac:dyDescent="0.25">
      <c r="A1376" s="109">
        <f>1*Táblázat2[[#This Row],[Órarendi igények]]</f>
        <v>909</v>
      </c>
      <c r="B1376" s="109" t="s">
        <v>2477</v>
      </c>
      <c r="C1376" s="109" t="s">
        <v>4072</v>
      </c>
      <c r="D1376" s="109" t="s">
        <v>3054</v>
      </c>
      <c r="E1376" s="415" t="s">
        <v>81</v>
      </c>
      <c r="F1376" s="109" t="s">
        <v>5442</v>
      </c>
      <c r="G1376" s="109" t="s">
        <v>3055</v>
      </c>
      <c r="H1376" s="109" t="s">
        <v>1573</v>
      </c>
      <c r="I1376" s="110">
        <v>20</v>
      </c>
      <c r="J1376" s="109" t="s">
        <v>3056</v>
      </c>
      <c r="K1376" s="110">
        <v>0</v>
      </c>
      <c r="L1376" s="109" t="str">
        <f>CONCATENATE(Táblázat2[[#This Row],[Hét típusa]],Táblázat2[[#This Row],[Órarendi információ]])</f>
        <v>++P:10:00-13:15; P:10:00-14:15</v>
      </c>
      <c r="M1376" s="109" t="s">
        <v>1574</v>
      </c>
      <c r="N1376" s="109" t="s">
        <v>1574</v>
      </c>
      <c r="O1376" s="109"/>
      <c r="P1376" s="109"/>
      <c r="Q1376" s="111">
        <v>44012.670405092598</v>
      </c>
      <c r="R1376" s="109"/>
      <c r="S1376" s="109" t="s">
        <v>3503</v>
      </c>
      <c r="T1376" s="109" t="s">
        <v>3505</v>
      </c>
      <c r="U1376" s="109" t="s">
        <v>3918</v>
      </c>
      <c r="V1376" s="109"/>
      <c r="W1376" s="109" t="s">
        <v>2361</v>
      </c>
      <c r="X1376" s="109"/>
      <c r="Y1376" s="110">
        <v>0</v>
      </c>
      <c r="Z1376" s="109"/>
      <c r="AA1376" s="109"/>
      <c r="AB1376" s="109"/>
      <c r="AC1376" s="109"/>
      <c r="AD1376" s="109"/>
      <c r="AE1376" s="110"/>
    </row>
    <row r="1377" spans="1:31" x14ac:dyDescent="0.25">
      <c r="A1377" s="109">
        <f>1*Táblázat2[[#This Row],[Órarendi igények]]</f>
        <v>910</v>
      </c>
      <c r="B1377" s="109" t="s">
        <v>2477</v>
      </c>
      <c r="C1377" s="109" t="s">
        <v>3930</v>
      </c>
      <c r="D1377" s="109" t="s">
        <v>1571</v>
      </c>
      <c r="E1377" s="415" t="s">
        <v>82</v>
      </c>
      <c r="F1377" s="109" t="s">
        <v>5401</v>
      </c>
      <c r="G1377" s="109" t="s">
        <v>3765</v>
      </c>
      <c r="H1377" s="109" t="s">
        <v>1573</v>
      </c>
      <c r="I1377" s="110">
        <v>666</v>
      </c>
      <c r="J1377" s="109" t="s">
        <v>3766</v>
      </c>
      <c r="K1377" s="110">
        <v>0</v>
      </c>
      <c r="L1377" s="109" t="str">
        <f>CONCATENATE(Táblázat2[[#This Row],[Hét típusa]],Táblázat2[[#This Row],[Órarendi információ]])</f>
        <v>--P:12:00-15:00; SZO:09:00-12:15</v>
      </c>
      <c r="M1377" s="109" t="s">
        <v>1574</v>
      </c>
      <c r="N1377" s="109" t="s">
        <v>1574</v>
      </c>
      <c r="O1377" s="109"/>
      <c r="P1377" s="109"/>
      <c r="Q1377" s="111">
        <v>44013.557546296302</v>
      </c>
      <c r="R1377" s="109"/>
      <c r="S1377" s="109" t="s">
        <v>3503</v>
      </c>
      <c r="T1377" s="109" t="s">
        <v>3500</v>
      </c>
      <c r="U1377" s="109" t="s">
        <v>3896</v>
      </c>
      <c r="V1377" s="109"/>
      <c r="W1377" s="109" t="s">
        <v>2423</v>
      </c>
      <c r="X1377" s="109"/>
      <c r="Y1377" s="110">
        <v>0</v>
      </c>
      <c r="Z1377" s="109"/>
      <c r="AA1377" s="109"/>
      <c r="AB1377" s="109"/>
      <c r="AC1377" s="109"/>
      <c r="AD1377" s="109"/>
      <c r="AE1377" s="110"/>
    </row>
    <row r="1378" spans="1:31" x14ac:dyDescent="0.25">
      <c r="A1378" s="109">
        <f>1*Táblázat2[[#This Row],[Órarendi igények]]</f>
        <v>910</v>
      </c>
      <c r="B1378" s="109" t="s">
        <v>2477</v>
      </c>
      <c r="C1378" s="109" t="s">
        <v>3930</v>
      </c>
      <c r="D1378" s="109" t="s">
        <v>1571</v>
      </c>
      <c r="E1378" s="415" t="s">
        <v>82</v>
      </c>
      <c r="F1378" s="109" t="s">
        <v>5401</v>
      </c>
      <c r="G1378" s="109" t="s">
        <v>3765</v>
      </c>
      <c r="H1378" s="109" t="s">
        <v>1573</v>
      </c>
      <c r="I1378" s="110">
        <v>666</v>
      </c>
      <c r="J1378" s="109" t="s">
        <v>3766</v>
      </c>
      <c r="K1378" s="110">
        <v>0</v>
      </c>
      <c r="L1378" s="109" t="str">
        <f>CONCATENATE(Táblázat2[[#This Row],[Hét típusa]],Táblázat2[[#This Row],[Órarendi információ]])</f>
        <v>--P:12:00-15:00; SZO:09:00-12:15</v>
      </c>
      <c r="M1378" s="109" t="s">
        <v>1574</v>
      </c>
      <c r="N1378" s="109" t="s">
        <v>1574</v>
      </c>
      <c r="O1378" s="109"/>
      <c r="P1378" s="109"/>
      <c r="Q1378" s="111">
        <v>44013.557546296302</v>
      </c>
      <c r="R1378" s="109"/>
      <c r="S1378" s="109" t="s">
        <v>3828</v>
      </c>
      <c r="T1378" s="109" t="s">
        <v>3540</v>
      </c>
      <c r="U1378" s="109" t="s">
        <v>3958</v>
      </c>
      <c r="V1378" s="109"/>
      <c r="W1378" s="109" t="s">
        <v>4032</v>
      </c>
      <c r="X1378" s="109"/>
      <c r="Y1378" s="110">
        <v>0</v>
      </c>
      <c r="Z1378" s="109"/>
      <c r="AA1378" s="109"/>
      <c r="AB1378" s="109"/>
      <c r="AC1378" s="109"/>
      <c r="AD1378" s="109"/>
      <c r="AE1378" s="110"/>
    </row>
    <row r="1379" spans="1:31" x14ac:dyDescent="0.25">
      <c r="A1379" s="109">
        <f>1*Táblázat2[[#This Row],[Órarendi igények]]</f>
        <v>911</v>
      </c>
      <c r="B1379" s="109" t="s">
        <v>2477</v>
      </c>
      <c r="C1379" s="109" t="s">
        <v>4217</v>
      </c>
      <c r="D1379" s="109" t="s">
        <v>1571</v>
      </c>
      <c r="E1379" s="415" t="s">
        <v>82</v>
      </c>
      <c r="F1379" s="109" t="s">
        <v>5394</v>
      </c>
      <c r="G1379" s="109" t="s">
        <v>3767</v>
      </c>
      <c r="H1379" s="109" t="s">
        <v>1573</v>
      </c>
      <c r="I1379" s="110">
        <v>666</v>
      </c>
      <c r="J1379" s="109" t="s">
        <v>3768</v>
      </c>
      <c r="K1379" s="110">
        <v>0</v>
      </c>
      <c r="L1379" s="109" t="str">
        <f>CONCATENATE(Táblázat2[[#This Row],[Hét típusa]],Táblázat2[[#This Row],[Órarendi információ]])</f>
        <v>--P:10:00-13:15; P:14:00-17:15; P:14:00-17:15</v>
      </c>
      <c r="M1379" s="109" t="s">
        <v>1574</v>
      </c>
      <c r="N1379" s="109" t="s">
        <v>1574</v>
      </c>
      <c r="O1379" s="109"/>
      <c r="P1379" s="109"/>
      <c r="Q1379" s="111">
        <v>44013.557893518497</v>
      </c>
      <c r="R1379" s="109"/>
      <c r="S1379" s="109" t="s">
        <v>3503</v>
      </c>
      <c r="T1379" s="109" t="s">
        <v>3505</v>
      </c>
      <c r="U1379" s="109" t="s">
        <v>3918</v>
      </c>
      <c r="V1379" s="109"/>
      <c r="W1379" s="109" t="s">
        <v>2422</v>
      </c>
      <c r="X1379" s="109"/>
      <c r="Y1379" s="110">
        <v>0</v>
      </c>
      <c r="Z1379" s="109"/>
      <c r="AA1379" s="109"/>
      <c r="AB1379" s="109"/>
      <c r="AC1379" s="109"/>
      <c r="AD1379" s="109"/>
      <c r="AE1379" s="110"/>
    </row>
    <row r="1380" spans="1:31" x14ac:dyDescent="0.25">
      <c r="A1380" s="109">
        <f>1*Táblázat2[[#This Row],[Órarendi igények]]</f>
        <v>911</v>
      </c>
      <c r="B1380" s="109" t="s">
        <v>2477</v>
      </c>
      <c r="C1380" s="109" t="s">
        <v>4217</v>
      </c>
      <c r="D1380" s="109" t="s">
        <v>1571</v>
      </c>
      <c r="E1380" s="415" t="s">
        <v>82</v>
      </c>
      <c r="F1380" s="109" t="s">
        <v>5394</v>
      </c>
      <c r="G1380" s="109" t="s">
        <v>3767</v>
      </c>
      <c r="H1380" s="109" t="s">
        <v>1573</v>
      </c>
      <c r="I1380" s="110">
        <v>666</v>
      </c>
      <c r="J1380" s="109" t="s">
        <v>3768</v>
      </c>
      <c r="K1380" s="110">
        <v>0</v>
      </c>
      <c r="L1380" s="109" t="str">
        <f>CONCATENATE(Táblázat2[[#This Row],[Hét típusa]],Táblázat2[[#This Row],[Órarendi információ]])</f>
        <v>--P:10:00-13:15; P:14:00-17:15; P:14:00-17:15</v>
      </c>
      <c r="M1380" s="109" t="s">
        <v>1574</v>
      </c>
      <c r="N1380" s="109" t="s">
        <v>1574</v>
      </c>
      <c r="O1380" s="109"/>
      <c r="P1380" s="109"/>
      <c r="Q1380" s="111">
        <v>44013.557893518497</v>
      </c>
      <c r="R1380" s="109"/>
      <c r="S1380" s="109" t="s">
        <v>3503</v>
      </c>
      <c r="T1380" s="109" t="s">
        <v>3501</v>
      </c>
      <c r="U1380" s="109" t="s">
        <v>3947</v>
      </c>
      <c r="V1380" s="109"/>
      <c r="W1380" s="109" t="s">
        <v>2422</v>
      </c>
      <c r="X1380" s="109"/>
      <c r="Y1380" s="110">
        <v>0</v>
      </c>
      <c r="Z1380" s="109"/>
      <c r="AA1380" s="109"/>
      <c r="AB1380" s="109"/>
      <c r="AC1380" s="109"/>
      <c r="AD1380" s="109"/>
      <c r="AE1380" s="110"/>
    </row>
    <row r="1381" spans="1:31" x14ac:dyDescent="0.25">
      <c r="A1381" s="109">
        <f>1*Táblázat2[[#This Row],[Órarendi igények]]</f>
        <v>911</v>
      </c>
      <c r="B1381" s="109" t="s">
        <v>2477</v>
      </c>
      <c r="C1381" s="109" t="s">
        <v>4217</v>
      </c>
      <c r="D1381" s="109" t="s">
        <v>1571</v>
      </c>
      <c r="E1381" s="415" t="s">
        <v>82</v>
      </c>
      <c r="F1381" s="109" t="s">
        <v>5394</v>
      </c>
      <c r="G1381" s="109" t="s">
        <v>3767</v>
      </c>
      <c r="H1381" s="109" t="s">
        <v>1573</v>
      </c>
      <c r="I1381" s="110">
        <v>666</v>
      </c>
      <c r="J1381" s="109" t="s">
        <v>3768</v>
      </c>
      <c r="K1381" s="110">
        <v>0</v>
      </c>
      <c r="L1381" s="109" t="str">
        <f>CONCATENATE(Táblázat2[[#This Row],[Hét típusa]],Táblázat2[[#This Row],[Órarendi információ]])</f>
        <v>--P:10:00-13:15; P:14:00-17:15; P:14:00-17:15</v>
      </c>
      <c r="M1381" s="109" t="s">
        <v>1574</v>
      </c>
      <c r="N1381" s="109" t="s">
        <v>1574</v>
      </c>
      <c r="O1381" s="109"/>
      <c r="P1381" s="109"/>
      <c r="Q1381" s="111">
        <v>44013.557893518497</v>
      </c>
      <c r="R1381" s="109"/>
      <c r="S1381" s="109" t="s">
        <v>3503</v>
      </c>
      <c r="T1381" s="109" t="s">
        <v>3501</v>
      </c>
      <c r="U1381" s="109" t="s">
        <v>3947</v>
      </c>
      <c r="V1381" s="109"/>
      <c r="W1381" s="109" t="s">
        <v>2360</v>
      </c>
      <c r="X1381" s="109"/>
      <c r="Y1381" s="110">
        <v>0</v>
      </c>
      <c r="Z1381" s="109"/>
      <c r="AA1381" s="109"/>
      <c r="AB1381" s="109"/>
      <c r="AC1381" s="109"/>
      <c r="AD1381" s="109"/>
      <c r="AE1381" s="110"/>
    </row>
    <row r="1382" spans="1:31" x14ac:dyDescent="0.25">
      <c r="A1382" s="109">
        <f>1*Táblázat2[[#This Row],[Órarendi igények]]</f>
        <v>912</v>
      </c>
      <c r="B1382" s="109" t="s">
        <v>2477</v>
      </c>
      <c r="C1382" s="109" t="s">
        <v>3946</v>
      </c>
      <c r="D1382" s="109" t="s">
        <v>1571</v>
      </c>
      <c r="E1382" s="415" t="s">
        <v>82</v>
      </c>
      <c r="F1382" s="109" t="s">
        <v>5368</v>
      </c>
      <c r="G1382" s="109" t="s">
        <v>3769</v>
      </c>
      <c r="H1382" s="109" t="s">
        <v>1573</v>
      </c>
      <c r="I1382" s="110">
        <v>666</v>
      </c>
      <c r="J1382" s="109" t="s">
        <v>3770</v>
      </c>
      <c r="K1382" s="110">
        <v>0</v>
      </c>
      <c r="L1382" s="109" t="str">
        <f>CONCATENATE(Táblázat2[[#This Row],[Hét típusa]],Táblázat2[[#This Row],[Órarendi információ]])</f>
        <v>--P:10:00-13:15; P:10:00-13:15; P:10:00-13:15; P:14:00-17:15</v>
      </c>
      <c r="M1382" s="109" t="s">
        <v>1574</v>
      </c>
      <c r="N1382" s="109" t="s">
        <v>1574</v>
      </c>
      <c r="O1382" s="109"/>
      <c r="P1382" s="109"/>
      <c r="Q1382" s="111">
        <v>44013.558240740698</v>
      </c>
      <c r="R1382" s="109"/>
      <c r="S1382" s="109" t="s">
        <v>3503</v>
      </c>
      <c r="T1382" s="109" t="s">
        <v>3505</v>
      </c>
      <c r="U1382" s="109" t="s">
        <v>3918</v>
      </c>
      <c r="V1382" s="109"/>
      <c r="W1382" s="109" t="s">
        <v>2397</v>
      </c>
      <c r="X1382" s="109"/>
      <c r="Y1382" s="110">
        <v>0</v>
      </c>
      <c r="Z1382" s="109"/>
      <c r="AA1382" s="109"/>
      <c r="AB1382" s="109"/>
      <c r="AC1382" s="109"/>
      <c r="AD1382" s="109"/>
      <c r="AE1382" s="110"/>
    </row>
    <row r="1383" spans="1:31" x14ac:dyDescent="0.25">
      <c r="A1383" s="109">
        <f>1*Táblázat2[[#This Row],[Órarendi igények]]</f>
        <v>912</v>
      </c>
      <c r="B1383" s="109" t="s">
        <v>2477</v>
      </c>
      <c r="C1383" s="109" t="s">
        <v>3946</v>
      </c>
      <c r="D1383" s="109" t="s">
        <v>1571</v>
      </c>
      <c r="E1383" s="415" t="s">
        <v>82</v>
      </c>
      <c r="F1383" s="109" t="s">
        <v>5368</v>
      </c>
      <c r="G1383" s="109" t="s">
        <v>3769</v>
      </c>
      <c r="H1383" s="109" t="s">
        <v>1573</v>
      </c>
      <c r="I1383" s="110">
        <v>666</v>
      </c>
      <c r="J1383" s="109" t="s">
        <v>3770</v>
      </c>
      <c r="K1383" s="110">
        <v>0</v>
      </c>
      <c r="L1383" s="109" t="str">
        <f>CONCATENATE(Táblázat2[[#This Row],[Hét típusa]],Táblázat2[[#This Row],[Órarendi információ]])</f>
        <v>--P:10:00-13:15; P:10:00-13:15; P:10:00-13:15; P:14:00-17:15</v>
      </c>
      <c r="M1383" s="109" t="s">
        <v>1574</v>
      </c>
      <c r="N1383" s="109" t="s">
        <v>1574</v>
      </c>
      <c r="O1383" s="109"/>
      <c r="P1383" s="109"/>
      <c r="Q1383" s="111">
        <v>44013.558240740698</v>
      </c>
      <c r="R1383" s="109"/>
      <c r="S1383" s="109" t="s">
        <v>3503</v>
      </c>
      <c r="T1383" s="109" t="s">
        <v>3505</v>
      </c>
      <c r="U1383" s="109" t="s">
        <v>3918</v>
      </c>
      <c r="V1383" s="109"/>
      <c r="W1383" s="109" t="s">
        <v>4122</v>
      </c>
      <c r="X1383" s="109"/>
      <c r="Y1383" s="110">
        <v>0</v>
      </c>
      <c r="Z1383" s="109"/>
      <c r="AA1383" s="109"/>
      <c r="AB1383" s="109"/>
      <c r="AC1383" s="109"/>
      <c r="AD1383" s="109"/>
      <c r="AE1383" s="110"/>
    </row>
    <row r="1384" spans="1:31" x14ac:dyDescent="0.25">
      <c r="A1384" s="109">
        <f>1*Táblázat2[[#This Row],[Órarendi igények]]</f>
        <v>912</v>
      </c>
      <c r="B1384" s="109" t="s">
        <v>2477</v>
      </c>
      <c r="C1384" s="109" t="s">
        <v>3946</v>
      </c>
      <c r="D1384" s="109" t="s">
        <v>1571</v>
      </c>
      <c r="E1384" s="415" t="s">
        <v>82</v>
      </c>
      <c r="F1384" s="109" t="s">
        <v>5368</v>
      </c>
      <c r="G1384" s="109" t="s">
        <v>3769</v>
      </c>
      <c r="H1384" s="109" t="s">
        <v>1573</v>
      </c>
      <c r="I1384" s="110">
        <v>666</v>
      </c>
      <c r="J1384" s="109" t="s">
        <v>3770</v>
      </c>
      <c r="K1384" s="110">
        <v>0</v>
      </c>
      <c r="L1384" s="109" t="str">
        <f>CONCATENATE(Táblázat2[[#This Row],[Hét típusa]],Táblázat2[[#This Row],[Órarendi információ]])</f>
        <v>--P:10:00-13:15; P:10:00-13:15; P:10:00-13:15; P:14:00-17:15</v>
      </c>
      <c r="M1384" s="109" t="s">
        <v>1574</v>
      </c>
      <c r="N1384" s="109" t="s">
        <v>1574</v>
      </c>
      <c r="O1384" s="109"/>
      <c r="P1384" s="109"/>
      <c r="Q1384" s="111">
        <v>44013.558240740698</v>
      </c>
      <c r="R1384" s="109"/>
      <c r="S1384" s="109" t="s">
        <v>3503</v>
      </c>
      <c r="T1384" s="109" t="s">
        <v>3501</v>
      </c>
      <c r="U1384" s="109" t="s">
        <v>3947</v>
      </c>
      <c r="V1384" s="109"/>
      <c r="W1384" s="109" t="s">
        <v>2397</v>
      </c>
      <c r="X1384" s="109"/>
      <c r="Y1384" s="110">
        <v>0</v>
      </c>
      <c r="Z1384" s="109"/>
      <c r="AA1384" s="109"/>
      <c r="AB1384" s="109"/>
      <c r="AC1384" s="109"/>
      <c r="AD1384" s="109"/>
      <c r="AE1384" s="110"/>
    </row>
    <row r="1385" spans="1:31" x14ac:dyDescent="0.25">
      <c r="A1385" s="109">
        <f>1*Táblázat2[[#This Row],[Órarendi igények]]</f>
        <v>912</v>
      </c>
      <c r="B1385" s="109" t="s">
        <v>2477</v>
      </c>
      <c r="C1385" s="109" t="s">
        <v>3946</v>
      </c>
      <c r="D1385" s="109" t="s">
        <v>1571</v>
      </c>
      <c r="E1385" s="415" t="s">
        <v>82</v>
      </c>
      <c r="F1385" s="109" t="s">
        <v>5368</v>
      </c>
      <c r="G1385" s="109" t="s">
        <v>3769</v>
      </c>
      <c r="H1385" s="109" t="s">
        <v>1573</v>
      </c>
      <c r="I1385" s="110">
        <v>666</v>
      </c>
      <c r="J1385" s="109" t="s">
        <v>3770</v>
      </c>
      <c r="K1385" s="110">
        <v>0</v>
      </c>
      <c r="L1385" s="109" t="str">
        <f>CONCATENATE(Táblázat2[[#This Row],[Hét típusa]],Táblázat2[[#This Row],[Órarendi információ]])</f>
        <v>--P:10:00-13:15; P:10:00-13:15; P:10:00-13:15; P:14:00-17:15</v>
      </c>
      <c r="M1385" s="109" t="s">
        <v>1574</v>
      </c>
      <c r="N1385" s="109" t="s">
        <v>1574</v>
      </c>
      <c r="O1385" s="109"/>
      <c r="P1385" s="109"/>
      <c r="Q1385" s="111">
        <v>44013.558240740698</v>
      </c>
      <c r="R1385" s="109"/>
      <c r="S1385" s="109" t="s">
        <v>3503</v>
      </c>
      <c r="T1385" s="109" t="s">
        <v>3505</v>
      </c>
      <c r="U1385" s="109" t="s">
        <v>3918</v>
      </c>
      <c r="V1385" s="109"/>
      <c r="W1385" s="109" t="s">
        <v>2360</v>
      </c>
      <c r="X1385" s="109"/>
      <c r="Y1385" s="110">
        <v>0</v>
      </c>
      <c r="Z1385" s="109"/>
      <c r="AA1385" s="109"/>
      <c r="AB1385" s="109"/>
      <c r="AC1385" s="109"/>
      <c r="AD1385" s="109"/>
      <c r="AE1385" s="110"/>
    </row>
    <row r="1386" spans="1:31" x14ac:dyDescent="0.25">
      <c r="A1386" s="109">
        <f>1*Táblázat2[[#This Row],[Órarendi igények]]</f>
        <v>913</v>
      </c>
      <c r="B1386" s="109" t="s">
        <v>2477</v>
      </c>
      <c r="C1386" s="109" t="s">
        <v>4469</v>
      </c>
      <c r="D1386" s="109" t="s">
        <v>1571</v>
      </c>
      <c r="E1386" s="415" t="s">
        <v>82</v>
      </c>
      <c r="F1386" s="109" t="s">
        <v>5355</v>
      </c>
      <c r="G1386" s="109" t="s">
        <v>3771</v>
      </c>
      <c r="H1386" s="109" t="s">
        <v>1573</v>
      </c>
      <c r="I1386" s="110">
        <v>666</v>
      </c>
      <c r="J1386" s="109" t="s">
        <v>3772</v>
      </c>
      <c r="K1386" s="110">
        <v>0</v>
      </c>
      <c r="L1386" s="109" t="str">
        <f>CONCATENATE(Táblázat2[[#This Row],[Hét típusa]],Táblázat2[[#This Row],[Órarendi információ]])</f>
        <v>--SZO:09:00-11:30; SZO:09:00-12:15</v>
      </c>
      <c r="M1386" s="109" t="s">
        <v>1574</v>
      </c>
      <c r="N1386" s="109" t="s">
        <v>1574</v>
      </c>
      <c r="O1386" s="109"/>
      <c r="P1386" s="109"/>
      <c r="Q1386" s="111">
        <v>44013.558599536998</v>
      </c>
      <c r="R1386" s="109"/>
      <c r="S1386" s="109" t="s">
        <v>3828</v>
      </c>
      <c r="T1386" s="109" t="s">
        <v>3540</v>
      </c>
      <c r="U1386" s="109" t="s">
        <v>3923</v>
      </c>
      <c r="V1386" s="109"/>
      <c r="W1386" s="109" t="s">
        <v>2397</v>
      </c>
      <c r="X1386" s="109"/>
      <c r="Y1386" s="110">
        <v>0</v>
      </c>
      <c r="Z1386" s="109"/>
      <c r="AA1386" s="109"/>
      <c r="AB1386" s="109"/>
      <c r="AC1386" s="109"/>
      <c r="AD1386" s="109"/>
      <c r="AE1386" s="110"/>
    </row>
    <row r="1387" spans="1:31" x14ac:dyDescent="0.25">
      <c r="A1387" s="109">
        <f>1*Táblázat2[[#This Row],[Órarendi igények]]</f>
        <v>913</v>
      </c>
      <c r="B1387" s="109" t="s">
        <v>2477</v>
      </c>
      <c r="C1387" s="109" t="s">
        <v>4469</v>
      </c>
      <c r="D1387" s="109" t="s">
        <v>1571</v>
      </c>
      <c r="E1387" s="415" t="s">
        <v>82</v>
      </c>
      <c r="F1387" s="109" t="s">
        <v>5355</v>
      </c>
      <c r="G1387" s="109" t="s">
        <v>3771</v>
      </c>
      <c r="H1387" s="109" t="s">
        <v>1573</v>
      </c>
      <c r="I1387" s="110">
        <v>666</v>
      </c>
      <c r="J1387" s="109" t="s">
        <v>3772</v>
      </c>
      <c r="K1387" s="110">
        <v>0</v>
      </c>
      <c r="L1387" s="109" t="str">
        <f>CONCATENATE(Táblázat2[[#This Row],[Hét típusa]],Táblázat2[[#This Row],[Órarendi információ]])</f>
        <v>--SZO:09:00-11:30; SZO:09:00-12:15</v>
      </c>
      <c r="M1387" s="109" t="s">
        <v>1574</v>
      </c>
      <c r="N1387" s="109" t="s">
        <v>1574</v>
      </c>
      <c r="O1387" s="109"/>
      <c r="P1387" s="109"/>
      <c r="Q1387" s="111">
        <v>44013.558599536998</v>
      </c>
      <c r="R1387" s="109"/>
      <c r="S1387" s="109" t="s">
        <v>3828</v>
      </c>
      <c r="T1387" s="109" t="s">
        <v>3540</v>
      </c>
      <c r="U1387" s="109" t="s">
        <v>3958</v>
      </c>
      <c r="V1387" s="109"/>
      <c r="W1387" s="109" t="s">
        <v>4122</v>
      </c>
      <c r="X1387" s="109"/>
      <c r="Y1387" s="110">
        <v>0</v>
      </c>
      <c r="Z1387" s="109"/>
      <c r="AA1387" s="109"/>
      <c r="AB1387" s="109"/>
      <c r="AC1387" s="109"/>
      <c r="AD1387" s="109"/>
      <c r="AE1387" s="110"/>
    </row>
    <row r="1388" spans="1:31" x14ac:dyDescent="0.25">
      <c r="A1388" s="109">
        <f>1*Táblázat2[[#This Row],[Órarendi igények]]</f>
        <v>914</v>
      </c>
      <c r="B1388" s="109" t="s">
        <v>2477</v>
      </c>
      <c r="C1388" s="109" t="s">
        <v>4163</v>
      </c>
      <c r="D1388" s="109" t="s">
        <v>1571</v>
      </c>
      <c r="E1388" s="415" t="s">
        <v>82</v>
      </c>
      <c r="F1388" s="109" t="s">
        <v>5369</v>
      </c>
      <c r="G1388" s="109" t="s">
        <v>3773</v>
      </c>
      <c r="H1388" s="109" t="s">
        <v>1573</v>
      </c>
      <c r="I1388" s="110">
        <v>666</v>
      </c>
      <c r="J1388" s="109" t="s">
        <v>3774</v>
      </c>
      <c r="K1388" s="110">
        <v>0</v>
      </c>
      <c r="L1388" s="109" t="str">
        <f>CONCATENATE(Táblázat2[[#This Row],[Hét típusa]],Táblázat2[[#This Row],[Órarendi információ]])</f>
        <v>--SZO:12:30-15:45; SZO:12:30-15:00</v>
      </c>
      <c r="M1388" s="109" t="s">
        <v>1574</v>
      </c>
      <c r="N1388" s="109" t="s">
        <v>1574</v>
      </c>
      <c r="O1388" s="109"/>
      <c r="P1388" s="109"/>
      <c r="Q1388" s="111">
        <v>44013.558923611097</v>
      </c>
      <c r="R1388" s="109"/>
      <c r="S1388" s="109" t="s">
        <v>3828</v>
      </c>
      <c r="T1388" s="109" t="s">
        <v>3956</v>
      </c>
      <c r="U1388" s="109" t="s">
        <v>3959</v>
      </c>
      <c r="V1388" s="109"/>
      <c r="W1388" s="109" t="s">
        <v>4122</v>
      </c>
      <c r="X1388" s="109"/>
      <c r="Y1388" s="110">
        <v>0</v>
      </c>
      <c r="Z1388" s="109"/>
      <c r="AA1388" s="109"/>
      <c r="AB1388" s="109"/>
      <c r="AC1388" s="109"/>
      <c r="AD1388" s="109"/>
      <c r="AE1388" s="110"/>
    </row>
    <row r="1389" spans="1:31" x14ac:dyDescent="0.25">
      <c r="A1389" s="109">
        <f>1*Táblázat2[[#This Row],[Órarendi igények]]</f>
        <v>914</v>
      </c>
      <c r="B1389" s="109" t="s">
        <v>2477</v>
      </c>
      <c r="C1389" s="109" t="s">
        <v>4163</v>
      </c>
      <c r="D1389" s="109" t="s">
        <v>1571</v>
      </c>
      <c r="E1389" s="415" t="s">
        <v>82</v>
      </c>
      <c r="F1389" s="109" t="s">
        <v>5369</v>
      </c>
      <c r="G1389" s="109" t="s">
        <v>3773</v>
      </c>
      <c r="H1389" s="109" t="s">
        <v>1573</v>
      </c>
      <c r="I1389" s="110">
        <v>666</v>
      </c>
      <c r="J1389" s="109" t="s">
        <v>3774</v>
      </c>
      <c r="K1389" s="110">
        <v>0</v>
      </c>
      <c r="L1389" s="109" t="str">
        <f>CONCATENATE(Táblázat2[[#This Row],[Hét típusa]],Táblázat2[[#This Row],[Órarendi információ]])</f>
        <v>--SZO:12:30-15:45; SZO:12:30-15:00</v>
      </c>
      <c r="M1389" s="109" t="s">
        <v>1574</v>
      </c>
      <c r="N1389" s="109" t="s">
        <v>1574</v>
      </c>
      <c r="O1389" s="109"/>
      <c r="P1389" s="109"/>
      <c r="Q1389" s="111">
        <v>44013.558923611097</v>
      </c>
      <c r="R1389" s="109"/>
      <c r="S1389" s="109" t="s">
        <v>3828</v>
      </c>
      <c r="T1389" s="109" t="s">
        <v>3956</v>
      </c>
      <c r="U1389" s="109" t="s">
        <v>3896</v>
      </c>
      <c r="V1389" s="109"/>
      <c r="W1389" s="109" t="s">
        <v>2360</v>
      </c>
      <c r="X1389" s="109"/>
      <c r="Y1389" s="110">
        <v>0</v>
      </c>
      <c r="Z1389" s="109"/>
      <c r="AA1389" s="109"/>
      <c r="AB1389" s="109"/>
      <c r="AC1389" s="109"/>
      <c r="AD1389" s="109"/>
      <c r="AE1389" s="110"/>
    </row>
    <row r="1390" spans="1:31" x14ac:dyDescent="0.25">
      <c r="A1390" s="109">
        <f>1*Táblázat2[[#This Row],[Órarendi igények]]</f>
        <v>915</v>
      </c>
      <c r="B1390" s="109" t="s">
        <v>2477</v>
      </c>
      <c r="C1390" s="109" t="s">
        <v>4421</v>
      </c>
      <c r="D1390" s="109" t="s">
        <v>1571</v>
      </c>
      <c r="E1390" s="415" t="s">
        <v>82</v>
      </c>
      <c r="F1390" s="109" t="s">
        <v>5410</v>
      </c>
      <c r="G1390" s="109" t="s">
        <v>3775</v>
      </c>
      <c r="H1390" s="109" t="s">
        <v>1573</v>
      </c>
      <c r="I1390" s="110">
        <v>666</v>
      </c>
      <c r="J1390" s="109" t="s">
        <v>3776</v>
      </c>
      <c r="K1390" s="110">
        <v>0</v>
      </c>
      <c r="L1390" s="109" t="str">
        <f>CONCATENATE(Táblázat2[[#This Row],[Hét típusa]],Táblázat2[[#This Row],[Órarendi információ]])</f>
        <v>--P:14:00-17:15</v>
      </c>
      <c r="M1390" s="109" t="s">
        <v>1574</v>
      </c>
      <c r="N1390" s="109" t="s">
        <v>1574</v>
      </c>
      <c r="O1390" s="109"/>
      <c r="P1390" s="109"/>
      <c r="Q1390" s="111">
        <v>44013.559247685203</v>
      </c>
      <c r="R1390" s="109"/>
      <c r="S1390" s="109" t="s">
        <v>3503</v>
      </c>
      <c r="T1390" s="109" t="s">
        <v>3501</v>
      </c>
      <c r="U1390" s="109" t="s">
        <v>3947</v>
      </c>
      <c r="V1390" s="109"/>
      <c r="W1390" s="109" t="s">
        <v>4122</v>
      </c>
      <c r="X1390" s="109"/>
      <c r="Y1390" s="110">
        <v>0</v>
      </c>
      <c r="Z1390" s="109"/>
      <c r="AA1390" s="109"/>
      <c r="AB1390" s="109"/>
      <c r="AC1390" s="109"/>
      <c r="AD1390" s="109"/>
      <c r="AE1390" s="110"/>
    </row>
    <row r="1391" spans="1:31" x14ac:dyDescent="0.25">
      <c r="A1391" s="109">
        <f>1*Táblázat2[[#This Row],[Órarendi igények]]</f>
        <v>916</v>
      </c>
      <c r="B1391" s="109" t="s">
        <v>2477</v>
      </c>
      <c r="C1391" s="109" t="s">
        <v>3851</v>
      </c>
      <c r="D1391" s="109" t="s">
        <v>1571</v>
      </c>
      <c r="E1391" s="415" t="s">
        <v>82</v>
      </c>
      <c r="F1391" s="109" t="s">
        <v>5400</v>
      </c>
      <c r="G1391" s="109" t="s">
        <v>3777</v>
      </c>
      <c r="H1391" s="109" t="s">
        <v>1573</v>
      </c>
      <c r="I1391" s="110">
        <v>666</v>
      </c>
      <c r="J1391" s="109" t="s">
        <v>3778</v>
      </c>
      <c r="K1391" s="110">
        <v>0</v>
      </c>
      <c r="L1391" s="109" t="str">
        <f>CONCATENATE(Táblázat2[[#This Row],[Hét típusa]],Táblázat2[[#This Row],[Órarendi információ]])</f>
        <v>--SZO:12:00-17:00; SZO:12:30-17:00</v>
      </c>
      <c r="M1391" s="109" t="s">
        <v>1574</v>
      </c>
      <c r="N1391" s="109" t="s">
        <v>1574</v>
      </c>
      <c r="O1391" s="109"/>
      <c r="P1391" s="109"/>
      <c r="Q1391" s="111">
        <v>44013.559525463003</v>
      </c>
      <c r="R1391" s="109"/>
      <c r="S1391" s="109" t="s">
        <v>3828</v>
      </c>
      <c r="T1391" s="109" t="s">
        <v>3956</v>
      </c>
      <c r="U1391" s="109" t="s">
        <v>3538</v>
      </c>
      <c r="V1391" s="109"/>
      <c r="W1391" s="109" t="s">
        <v>2422</v>
      </c>
      <c r="X1391" s="109"/>
      <c r="Y1391" s="110">
        <v>0</v>
      </c>
      <c r="Z1391" s="109"/>
      <c r="AA1391" s="109"/>
      <c r="AB1391" s="109"/>
      <c r="AC1391" s="109"/>
      <c r="AD1391" s="109"/>
      <c r="AE1391" s="110"/>
    </row>
    <row r="1392" spans="1:31" x14ac:dyDescent="0.25">
      <c r="A1392" s="109">
        <f>1*Táblázat2[[#This Row],[Órarendi igények]]</f>
        <v>916</v>
      </c>
      <c r="B1392" s="109" t="s">
        <v>2477</v>
      </c>
      <c r="C1392" s="109" t="s">
        <v>3851</v>
      </c>
      <c r="D1392" s="109" t="s">
        <v>1571</v>
      </c>
      <c r="E1392" s="415" t="s">
        <v>82</v>
      </c>
      <c r="F1392" s="109" t="s">
        <v>5400</v>
      </c>
      <c r="G1392" s="109" t="s">
        <v>3777</v>
      </c>
      <c r="H1392" s="109" t="s">
        <v>1573</v>
      </c>
      <c r="I1392" s="110">
        <v>666</v>
      </c>
      <c r="J1392" s="109" t="s">
        <v>3778</v>
      </c>
      <c r="K1392" s="110">
        <v>0</v>
      </c>
      <c r="L1392" s="109" t="str">
        <f>CONCATENATE(Táblázat2[[#This Row],[Hét típusa]],Táblázat2[[#This Row],[Órarendi információ]])</f>
        <v>--SZO:12:00-17:00; SZO:12:30-17:00</v>
      </c>
      <c r="M1392" s="109" t="s">
        <v>1574</v>
      </c>
      <c r="N1392" s="109" t="s">
        <v>1574</v>
      </c>
      <c r="O1392" s="109"/>
      <c r="P1392" s="109"/>
      <c r="Q1392" s="111">
        <v>44013.559525463003</v>
      </c>
      <c r="R1392" s="109"/>
      <c r="S1392" s="109" t="s">
        <v>3828</v>
      </c>
      <c r="T1392" s="109" t="s">
        <v>3500</v>
      </c>
      <c r="U1392" s="109" t="s">
        <v>3538</v>
      </c>
      <c r="V1392" s="109"/>
      <c r="W1392" s="109" t="s">
        <v>2397</v>
      </c>
      <c r="X1392" s="109"/>
      <c r="Y1392" s="110">
        <v>0</v>
      </c>
      <c r="Z1392" s="109"/>
      <c r="AA1392" s="109"/>
      <c r="AB1392" s="109"/>
      <c r="AC1392" s="109"/>
      <c r="AD1392" s="109"/>
      <c r="AE1392" s="110"/>
    </row>
    <row r="1393" spans="1:31" x14ac:dyDescent="0.25">
      <c r="A1393" s="109">
        <f>1*Táblázat2[[#This Row],[Órarendi igények]]</f>
        <v>917</v>
      </c>
      <c r="B1393" s="109" t="s">
        <v>2477</v>
      </c>
      <c r="C1393" s="109" t="s">
        <v>4152</v>
      </c>
      <c r="D1393" s="109" t="s">
        <v>1571</v>
      </c>
      <c r="E1393" s="415" t="s">
        <v>82</v>
      </c>
      <c r="F1393" s="109" t="s">
        <v>5393</v>
      </c>
      <c r="G1393" s="109" t="s">
        <v>3779</v>
      </c>
      <c r="H1393" s="109" t="s">
        <v>1573</v>
      </c>
      <c r="I1393" s="110">
        <v>666</v>
      </c>
      <c r="J1393" s="109" t="s">
        <v>3780</v>
      </c>
      <c r="K1393" s="110">
        <v>0</v>
      </c>
      <c r="L1393" s="109" t="str">
        <f>CONCATENATE(Táblázat2[[#This Row],[Hét típusa]],Táblázat2[[#This Row],[Órarendi információ]])</f>
        <v>--SZO:09:00-12:15; SZO:09:00-10:30</v>
      </c>
      <c r="M1393" s="109" t="s">
        <v>1574</v>
      </c>
      <c r="N1393" s="109" t="s">
        <v>1574</v>
      </c>
      <c r="O1393" s="109"/>
      <c r="P1393" s="109"/>
      <c r="Q1393" s="111">
        <v>44013.559826388897</v>
      </c>
      <c r="R1393" s="109"/>
      <c r="S1393" s="109" t="s">
        <v>3828</v>
      </c>
      <c r="T1393" s="109" t="s">
        <v>3540</v>
      </c>
      <c r="U1393" s="109" t="s">
        <v>3958</v>
      </c>
      <c r="V1393" s="109"/>
      <c r="W1393" s="109" t="s">
        <v>4122</v>
      </c>
      <c r="X1393" s="109"/>
      <c r="Y1393" s="110">
        <v>0</v>
      </c>
      <c r="Z1393" s="109"/>
      <c r="AA1393" s="109"/>
      <c r="AB1393" s="109"/>
      <c r="AC1393" s="109"/>
      <c r="AD1393" s="109"/>
      <c r="AE1393" s="110"/>
    </row>
    <row r="1394" spans="1:31" x14ac:dyDescent="0.25">
      <c r="A1394" s="109">
        <f>1*Táblázat2[[#This Row],[Órarendi igények]]</f>
        <v>917</v>
      </c>
      <c r="B1394" s="109" t="s">
        <v>2477</v>
      </c>
      <c r="C1394" s="109" t="s">
        <v>4152</v>
      </c>
      <c r="D1394" s="109" t="s">
        <v>1571</v>
      </c>
      <c r="E1394" s="415" t="s">
        <v>82</v>
      </c>
      <c r="F1394" s="109" t="s">
        <v>5393</v>
      </c>
      <c r="G1394" s="109" t="s">
        <v>3779</v>
      </c>
      <c r="H1394" s="109" t="s">
        <v>1573</v>
      </c>
      <c r="I1394" s="110">
        <v>666</v>
      </c>
      <c r="J1394" s="109" t="s">
        <v>3780</v>
      </c>
      <c r="K1394" s="110">
        <v>0</v>
      </c>
      <c r="L1394" s="109" t="str">
        <f>CONCATENATE(Táblázat2[[#This Row],[Hét típusa]],Táblázat2[[#This Row],[Órarendi információ]])</f>
        <v>--SZO:09:00-12:15; SZO:09:00-10:30</v>
      </c>
      <c r="M1394" s="109" t="s">
        <v>1574</v>
      </c>
      <c r="N1394" s="109" t="s">
        <v>1574</v>
      </c>
      <c r="O1394" s="109"/>
      <c r="P1394" s="109"/>
      <c r="Q1394" s="111">
        <v>44013.559826388897</v>
      </c>
      <c r="R1394" s="109"/>
      <c r="S1394" s="109" t="s">
        <v>3828</v>
      </c>
      <c r="T1394" s="109" t="s">
        <v>3540</v>
      </c>
      <c r="U1394" s="109" t="s">
        <v>4025</v>
      </c>
      <c r="V1394" s="109"/>
      <c r="W1394" s="109" t="s">
        <v>2397</v>
      </c>
      <c r="X1394" s="109"/>
      <c r="Y1394" s="110">
        <v>0</v>
      </c>
      <c r="Z1394" s="109"/>
      <c r="AA1394" s="109"/>
      <c r="AB1394" s="109"/>
      <c r="AC1394" s="109"/>
      <c r="AD1394" s="109"/>
      <c r="AE1394" s="110"/>
    </row>
    <row r="1395" spans="1:31" x14ac:dyDescent="0.25">
      <c r="A1395" s="109">
        <f>1*Táblázat2[[#This Row],[Órarendi igények]]</f>
        <v>918</v>
      </c>
      <c r="B1395" s="109" t="s">
        <v>2477</v>
      </c>
      <c r="C1395" s="109" t="s">
        <v>4523</v>
      </c>
      <c r="D1395" s="109" t="s">
        <v>1571</v>
      </c>
      <c r="E1395" s="109"/>
      <c r="F1395" s="109" t="s">
        <v>4603</v>
      </c>
      <c r="G1395" s="109" t="s">
        <v>3781</v>
      </c>
      <c r="H1395" s="109" t="s">
        <v>1573</v>
      </c>
      <c r="I1395" s="110">
        <v>666</v>
      </c>
      <c r="J1395" s="109" t="s">
        <v>3782</v>
      </c>
      <c r="K1395" s="110">
        <v>0</v>
      </c>
      <c r="L1395" s="109" t="str">
        <f>CONCATENATE(Táblázat2[[#This Row],[Hét típusa]],Táblázat2[[#This Row],[Órarendi információ]])</f>
        <v>P:15:30-18:00</v>
      </c>
      <c r="M1395" s="109" t="s">
        <v>1574</v>
      </c>
      <c r="N1395" s="109" t="s">
        <v>1574</v>
      </c>
      <c r="O1395" s="109"/>
      <c r="P1395" s="109"/>
      <c r="Q1395" s="111">
        <v>44013.5601157407</v>
      </c>
      <c r="R1395" s="109"/>
      <c r="S1395" s="109" t="s">
        <v>3503</v>
      </c>
      <c r="T1395" s="109" t="s">
        <v>3943</v>
      </c>
      <c r="U1395" s="109" t="s">
        <v>3502</v>
      </c>
      <c r="V1395" s="109"/>
      <c r="W1395" s="109" t="s">
        <v>3944</v>
      </c>
      <c r="X1395" s="109"/>
      <c r="Y1395" s="110">
        <v>0</v>
      </c>
      <c r="Z1395" s="109"/>
      <c r="AA1395" s="109"/>
      <c r="AB1395" s="109"/>
      <c r="AC1395" s="109"/>
      <c r="AD1395" s="109"/>
      <c r="AE1395" s="110"/>
    </row>
    <row r="1396" spans="1:31" x14ac:dyDescent="0.25">
      <c r="A1396" s="109">
        <f>1*Táblázat2[[#This Row],[Órarendi igények]]</f>
        <v>919</v>
      </c>
      <c r="B1396" s="109" t="s">
        <v>2477</v>
      </c>
      <c r="C1396" s="109" t="s">
        <v>4277</v>
      </c>
      <c r="D1396" s="109" t="s">
        <v>3784</v>
      </c>
      <c r="E1396" s="415" t="s">
        <v>82</v>
      </c>
      <c r="F1396" s="109" t="s">
        <v>5414</v>
      </c>
      <c r="G1396" s="109" t="s">
        <v>3783</v>
      </c>
      <c r="H1396" s="109" t="s">
        <v>1587</v>
      </c>
      <c r="I1396" s="110">
        <v>666</v>
      </c>
      <c r="J1396" s="109" t="s">
        <v>3785</v>
      </c>
      <c r="K1396" s="110">
        <v>0</v>
      </c>
      <c r="L1396" s="109" t="str">
        <f>CONCATENATE(Táblázat2[[#This Row],[Hét típusa]],Táblázat2[[#This Row],[Órarendi információ]])</f>
        <v>--SZO:08:15-09:00</v>
      </c>
      <c r="M1396" s="109" t="s">
        <v>1574</v>
      </c>
      <c r="N1396" s="109" t="s">
        <v>1574</v>
      </c>
      <c r="O1396" s="109"/>
      <c r="P1396" s="109"/>
      <c r="Q1396" s="111">
        <v>44013.560509259303</v>
      </c>
      <c r="R1396" s="109"/>
      <c r="S1396" s="109" t="s">
        <v>3828</v>
      </c>
      <c r="T1396" s="109" t="s">
        <v>4278</v>
      </c>
      <c r="U1396" s="109" t="s">
        <v>3540</v>
      </c>
      <c r="V1396" s="109"/>
      <c r="W1396" s="109" t="s">
        <v>4122</v>
      </c>
      <c r="X1396" s="109"/>
      <c r="Y1396" s="110">
        <v>0</v>
      </c>
      <c r="Z1396" s="109"/>
      <c r="AA1396" s="109"/>
      <c r="AB1396" s="109"/>
      <c r="AC1396" s="109"/>
      <c r="AD1396" s="109"/>
      <c r="AE1396" s="110"/>
    </row>
    <row r="1397" spans="1:31" x14ac:dyDescent="0.25">
      <c r="A1397" s="109">
        <f>1*Táblázat2[[#This Row],[Órarendi igények]]</f>
        <v>920</v>
      </c>
      <c r="B1397" s="109" t="s">
        <v>2477</v>
      </c>
      <c r="C1397" s="109" t="s">
        <v>4236</v>
      </c>
      <c r="D1397" s="109" t="s">
        <v>1571</v>
      </c>
      <c r="E1397" s="109"/>
      <c r="F1397" s="109" t="s">
        <v>4606</v>
      </c>
      <c r="G1397" s="109" t="s">
        <v>3786</v>
      </c>
      <c r="H1397" s="109" t="s">
        <v>1573</v>
      </c>
      <c r="I1397" s="110">
        <v>666</v>
      </c>
      <c r="J1397" s="109" t="s">
        <v>3787</v>
      </c>
      <c r="K1397" s="110">
        <v>0</v>
      </c>
      <c r="L1397" s="109" t="str">
        <f>CONCATENATE(Táblázat2[[#This Row],[Hét típusa]],Táblázat2[[#This Row],[Órarendi információ]])</f>
        <v>SZO:09:00-11:15</v>
      </c>
      <c r="M1397" s="109" t="s">
        <v>1574</v>
      </c>
      <c r="N1397" s="109" t="s">
        <v>1574</v>
      </c>
      <c r="O1397" s="109"/>
      <c r="P1397" s="109"/>
      <c r="Q1397" s="111">
        <v>44013.560844907399</v>
      </c>
      <c r="R1397" s="109"/>
      <c r="S1397" s="109" t="s">
        <v>3828</v>
      </c>
      <c r="T1397" s="109" t="s">
        <v>3540</v>
      </c>
      <c r="U1397" s="109" t="s">
        <v>4237</v>
      </c>
      <c r="V1397" s="109"/>
      <c r="W1397" s="109" t="s">
        <v>4096</v>
      </c>
      <c r="X1397" s="109"/>
      <c r="Y1397" s="110">
        <v>0</v>
      </c>
      <c r="Z1397" s="109"/>
      <c r="AA1397" s="109"/>
      <c r="AB1397" s="109"/>
      <c r="AC1397" s="109"/>
      <c r="AD1397" s="109"/>
      <c r="AE1397" s="110"/>
    </row>
    <row r="1398" spans="1:31" x14ac:dyDescent="0.25">
      <c r="A1398" s="109">
        <f>1*Táblázat2[[#This Row],[Órarendi igények]]</f>
        <v>921</v>
      </c>
      <c r="B1398" s="109" t="s">
        <v>2477</v>
      </c>
      <c r="C1398" s="109" t="s">
        <v>4024</v>
      </c>
      <c r="D1398" s="109" t="s">
        <v>1571</v>
      </c>
      <c r="E1398" s="415" t="s">
        <v>82</v>
      </c>
      <c r="F1398" s="109" t="s">
        <v>5385</v>
      </c>
      <c r="G1398" s="109" t="s">
        <v>3788</v>
      </c>
      <c r="H1398" s="109" t="s">
        <v>1573</v>
      </c>
      <c r="I1398" s="110">
        <v>666</v>
      </c>
      <c r="J1398" s="109" t="s">
        <v>3789</v>
      </c>
      <c r="K1398" s="110">
        <v>0</v>
      </c>
      <c r="L1398" s="109" t="str">
        <f>CONCATENATE(Táblázat2[[#This Row],[Hét típusa]],Táblázat2[[#This Row],[Órarendi információ]])</f>
        <v>--SZO:09:00-10:30; SZO:09:00-12:15</v>
      </c>
      <c r="M1398" s="109" t="s">
        <v>1574</v>
      </c>
      <c r="N1398" s="109" t="s">
        <v>1574</v>
      </c>
      <c r="O1398" s="109"/>
      <c r="P1398" s="109"/>
      <c r="Q1398" s="111">
        <v>44013.561134259297</v>
      </c>
      <c r="R1398" s="109"/>
      <c r="S1398" s="109" t="s">
        <v>3828</v>
      </c>
      <c r="T1398" s="109" t="s">
        <v>3540</v>
      </c>
      <c r="U1398" s="109" t="s">
        <v>4025</v>
      </c>
      <c r="V1398" s="109"/>
      <c r="W1398" s="109" t="s">
        <v>2397</v>
      </c>
      <c r="X1398" s="109"/>
      <c r="Y1398" s="110">
        <v>0</v>
      </c>
      <c r="Z1398" s="109"/>
      <c r="AA1398" s="109"/>
      <c r="AB1398" s="109"/>
      <c r="AC1398" s="109"/>
      <c r="AD1398" s="109"/>
      <c r="AE1398" s="110"/>
    </row>
    <row r="1399" spans="1:31" x14ac:dyDescent="0.25">
      <c r="A1399" s="109">
        <f>1*Táblázat2[[#This Row],[Órarendi igények]]</f>
        <v>921</v>
      </c>
      <c r="B1399" s="109" t="s">
        <v>2477</v>
      </c>
      <c r="C1399" s="109" t="s">
        <v>4024</v>
      </c>
      <c r="D1399" s="109" t="s">
        <v>1571</v>
      </c>
      <c r="E1399" s="415" t="s">
        <v>82</v>
      </c>
      <c r="F1399" s="109" t="s">
        <v>5385</v>
      </c>
      <c r="G1399" s="109" t="s">
        <v>3788</v>
      </c>
      <c r="H1399" s="109" t="s">
        <v>1573</v>
      </c>
      <c r="I1399" s="110">
        <v>666</v>
      </c>
      <c r="J1399" s="109" t="s">
        <v>3789</v>
      </c>
      <c r="K1399" s="110">
        <v>0</v>
      </c>
      <c r="L1399" s="109" t="str">
        <f>CONCATENATE(Táblázat2[[#This Row],[Hét típusa]],Táblázat2[[#This Row],[Órarendi információ]])</f>
        <v>--SZO:09:00-10:30; SZO:09:00-12:15</v>
      </c>
      <c r="M1399" s="109" t="s">
        <v>1574</v>
      </c>
      <c r="N1399" s="109" t="s">
        <v>1574</v>
      </c>
      <c r="O1399" s="109"/>
      <c r="P1399" s="109"/>
      <c r="Q1399" s="111">
        <v>44013.561134259297</v>
      </c>
      <c r="R1399" s="109"/>
      <c r="S1399" s="109" t="s">
        <v>3828</v>
      </c>
      <c r="T1399" s="109" t="s">
        <v>3540</v>
      </c>
      <c r="U1399" s="109" t="s">
        <v>3958</v>
      </c>
      <c r="V1399" s="109"/>
      <c r="W1399" s="109" t="s">
        <v>4122</v>
      </c>
      <c r="X1399" s="109"/>
      <c r="Y1399" s="110">
        <v>0</v>
      </c>
      <c r="Z1399" s="109"/>
      <c r="AA1399" s="109"/>
      <c r="AB1399" s="109"/>
      <c r="AC1399" s="109"/>
      <c r="AD1399" s="109"/>
      <c r="AE1399" s="110"/>
    </row>
    <row r="1400" spans="1:31" x14ac:dyDescent="0.25">
      <c r="A1400" s="109">
        <f>1*Táblázat2[[#This Row],[Órarendi igények]]</f>
        <v>922</v>
      </c>
      <c r="B1400" s="109" t="s">
        <v>2477</v>
      </c>
      <c r="C1400" s="109" t="s">
        <v>4516</v>
      </c>
      <c r="D1400" s="109" t="s">
        <v>1571</v>
      </c>
      <c r="E1400" s="415" t="s">
        <v>82</v>
      </c>
      <c r="F1400" s="109" t="s">
        <v>5350</v>
      </c>
      <c r="G1400" s="109" t="s">
        <v>3790</v>
      </c>
      <c r="H1400" s="109" t="s">
        <v>1573</v>
      </c>
      <c r="I1400" s="110">
        <v>666</v>
      </c>
      <c r="J1400" s="109" t="s">
        <v>3791</v>
      </c>
      <c r="K1400" s="110">
        <v>0</v>
      </c>
      <c r="L1400" s="109" t="str">
        <f>CONCATENATE(Táblázat2[[#This Row],[Hét típusa]],Táblázat2[[#This Row],[Órarendi információ]])</f>
        <v>--P:10:00-12:30</v>
      </c>
      <c r="M1400" s="109" t="s">
        <v>1574</v>
      </c>
      <c r="N1400" s="109" t="s">
        <v>1574</v>
      </c>
      <c r="O1400" s="109"/>
      <c r="P1400" s="109"/>
      <c r="Q1400" s="111">
        <v>44013.561527777798</v>
      </c>
      <c r="R1400" s="109"/>
      <c r="S1400" s="109" t="s">
        <v>3503</v>
      </c>
      <c r="T1400" s="109" t="s">
        <v>3505</v>
      </c>
      <c r="U1400" s="109" t="s">
        <v>3956</v>
      </c>
      <c r="V1400" s="109"/>
      <c r="W1400" s="109" t="s">
        <v>4020</v>
      </c>
      <c r="X1400" s="109"/>
      <c r="Y1400" s="110">
        <v>0</v>
      </c>
      <c r="Z1400" s="109"/>
      <c r="AA1400" s="109"/>
      <c r="AB1400" s="109"/>
      <c r="AC1400" s="109"/>
      <c r="AD1400" s="109"/>
      <c r="AE1400" s="110"/>
    </row>
    <row r="1401" spans="1:31" x14ac:dyDescent="0.25">
      <c r="A1401" s="109">
        <f>1*Táblázat2[[#This Row],[Órarendi igények]]</f>
        <v>923</v>
      </c>
      <c r="B1401" s="109" t="s">
        <v>2477</v>
      </c>
      <c r="C1401" s="109" t="s">
        <v>4238</v>
      </c>
      <c r="D1401" s="109" t="s">
        <v>1571</v>
      </c>
      <c r="E1401" s="415" t="s">
        <v>82</v>
      </c>
      <c r="F1401" s="109" t="s">
        <v>5352</v>
      </c>
      <c r="G1401" s="109" t="s">
        <v>3792</v>
      </c>
      <c r="H1401" s="109" t="s">
        <v>1573</v>
      </c>
      <c r="I1401" s="110">
        <v>666</v>
      </c>
      <c r="J1401" s="109" t="s">
        <v>3793</v>
      </c>
      <c r="K1401" s="110">
        <v>0</v>
      </c>
      <c r="L1401" s="109" t="str">
        <f>CONCATENATE(Táblázat2[[#This Row],[Hét típusa]],Táblázat2[[#This Row],[Órarendi információ]])</f>
        <v>--P:13:00-14:30</v>
      </c>
      <c r="M1401" s="109" t="s">
        <v>1574</v>
      </c>
      <c r="N1401" s="109" t="s">
        <v>1574</v>
      </c>
      <c r="O1401" s="109"/>
      <c r="P1401" s="109"/>
      <c r="Q1401" s="111">
        <v>44013.5618287037</v>
      </c>
      <c r="R1401" s="109"/>
      <c r="S1401" s="109" t="s">
        <v>3503</v>
      </c>
      <c r="T1401" s="109" t="s">
        <v>3537</v>
      </c>
      <c r="U1401" s="109" t="s">
        <v>3857</v>
      </c>
      <c r="V1401" s="109"/>
      <c r="W1401" s="109" t="s">
        <v>4020</v>
      </c>
      <c r="X1401" s="109"/>
      <c r="Y1401" s="110">
        <v>0</v>
      </c>
      <c r="Z1401" s="109"/>
      <c r="AA1401" s="109"/>
      <c r="AB1401" s="109"/>
      <c r="AC1401" s="109"/>
      <c r="AD1401" s="109"/>
      <c r="AE1401" s="110"/>
    </row>
    <row r="1402" spans="1:31" x14ac:dyDescent="0.25">
      <c r="A1402" s="109">
        <f>1*Táblázat2[[#This Row],[Órarendi igények]]</f>
        <v>924</v>
      </c>
      <c r="B1402" s="109" t="s">
        <v>2477</v>
      </c>
      <c r="C1402" s="109" t="s">
        <v>4481</v>
      </c>
      <c r="D1402" s="109" t="s">
        <v>1571</v>
      </c>
      <c r="E1402" s="415" t="s">
        <v>82</v>
      </c>
      <c r="F1402" s="109" t="s">
        <v>5384</v>
      </c>
      <c r="G1402" s="109" t="s">
        <v>3794</v>
      </c>
      <c r="H1402" s="109" t="s">
        <v>1573</v>
      </c>
      <c r="I1402" s="110">
        <v>666</v>
      </c>
      <c r="J1402" s="109" t="s">
        <v>3795</v>
      </c>
      <c r="K1402" s="110">
        <v>0</v>
      </c>
      <c r="L1402" s="109" t="str">
        <f>CONCATENATE(Táblázat2[[#This Row],[Hét típusa]],Táblázat2[[#This Row],[Órarendi információ]])</f>
        <v>--P:14:45-16:15</v>
      </c>
      <c r="M1402" s="109" t="s">
        <v>1574</v>
      </c>
      <c r="N1402" s="109" t="s">
        <v>1574</v>
      </c>
      <c r="O1402" s="109"/>
      <c r="P1402" s="109"/>
      <c r="Q1402" s="111">
        <v>44013.562210648102</v>
      </c>
      <c r="R1402" s="109"/>
      <c r="S1402" s="109" t="s">
        <v>3503</v>
      </c>
      <c r="T1402" s="109" t="s">
        <v>4402</v>
      </c>
      <c r="U1402" s="109" t="s">
        <v>4482</v>
      </c>
      <c r="V1402" s="109"/>
      <c r="W1402" s="109" t="s">
        <v>4020</v>
      </c>
      <c r="X1402" s="109"/>
      <c r="Y1402" s="110">
        <v>0</v>
      </c>
      <c r="Z1402" s="109"/>
      <c r="AA1402" s="109"/>
      <c r="AB1402" s="109"/>
      <c r="AC1402" s="109"/>
      <c r="AD1402" s="109"/>
      <c r="AE1402" s="110"/>
    </row>
    <row r="1403" spans="1:31" x14ac:dyDescent="0.25">
      <c r="A1403" s="109">
        <f>1*Táblázat2[[#This Row],[Órarendi igények]]</f>
        <v>925</v>
      </c>
      <c r="B1403" s="109" t="s">
        <v>2477</v>
      </c>
      <c r="C1403" s="109" t="s">
        <v>4018</v>
      </c>
      <c r="D1403" s="109" t="s">
        <v>1571</v>
      </c>
      <c r="E1403" s="415" t="s">
        <v>82</v>
      </c>
      <c r="F1403" s="109" t="s">
        <v>5373</v>
      </c>
      <c r="G1403" s="109" t="s">
        <v>3796</v>
      </c>
      <c r="H1403" s="109" t="s">
        <v>1573</v>
      </c>
      <c r="I1403" s="110">
        <v>666</v>
      </c>
      <c r="J1403" s="109" t="s">
        <v>3797</v>
      </c>
      <c r="K1403" s="110">
        <v>0</v>
      </c>
      <c r="L1403" s="109" t="str">
        <f>CONCATENATE(Táblázat2[[#This Row],[Hét típusa]],Táblázat2[[#This Row],[Órarendi információ]])</f>
        <v>--P:16:30-18:00</v>
      </c>
      <c r="M1403" s="109" t="s">
        <v>1574</v>
      </c>
      <c r="N1403" s="109" t="s">
        <v>1574</v>
      </c>
      <c r="O1403" s="109"/>
      <c r="P1403" s="109"/>
      <c r="Q1403" s="111">
        <v>44013.562557870398</v>
      </c>
      <c r="R1403" s="109"/>
      <c r="S1403" s="109" t="s">
        <v>3503</v>
      </c>
      <c r="T1403" s="109" t="s">
        <v>4019</v>
      </c>
      <c r="U1403" s="109" t="s">
        <v>3502</v>
      </c>
      <c r="V1403" s="109"/>
      <c r="W1403" s="109" t="s">
        <v>4020</v>
      </c>
      <c r="X1403" s="109"/>
      <c r="Y1403" s="110">
        <v>0</v>
      </c>
      <c r="Z1403" s="109"/>
      <c r="AA1403" s="109"/>
      <c r="AB1403" s="109"/>
      <c r="AC1403" s="109"/>
      <c r="AD1403" s="109"/>
      <c r="AE1403" s="110"/>
    </row>
    <row r="1404" spans="1:31" x14ac:dyDescent="0.25">
      <c r="A1404" s="109">
        <f>1*Táblázat2[[#This Row],[Órarendi igények]]</f>
        <v>926</v>
      </c>
      <c r="B1404" s="109" t="s">
        <v>2477</v>
      </c>
      <c r="C1404" s="109" t="s">
        <v>3957</v>
      </c>
      <c r="D1404" s="109" t="s">
        <v>1571</v>
      </c>
      <c r="E1404" s="415" t="s">
        <v>82</v>
      </c>
      <c r="F1404" s="109" t="s">
        <v>5354</v>
      </c>
      <c r="G1404" s="109" t="s">
        <v>3798</v>
      </c>
      <c r="H1404" s="109" t="s">
        <v>1573</v>
      </c>
      <c r="I1404" s="110">
        <v>666</v>
      </c>
      <c r="J1404" s="109" t="s">
        <v>3799</v>
      </c>
      <c r="K1404" s="110">
        <v>0</v>
      </c>
      <c r="L1404" s="109" t="str">
        <f>CONCATENATE(Táblázat2[[#This Row],[Hét típusa]],Táblázat2[[#This Row],[Órarendi információ]])</f>
        <v>--SZO:09:00-12:15; SZO:11:00-14:15; SZO:12:30-15:45</v>
      </c>
      <c r="M1404" s="109" t="s">
        <v>1574</v>
      </c>
      <c r="N1404" s="109" t="s">
        <v>1574</v>
      </c>
      <c r="O1404" s="109"/>
      <c r="P1404" s="109"/>
      <c r="Q1404" s="111">
        <v>44013.562939814801</v>
      </c>
      <c r="R1404" s="109"/>
      <c r="S1404" s="109" t="s">
        <v>3828</v>
      </c>
      <c r="T1404" s="109" t="s">
        <v>3554</v>
      </c>
      <c r="U1404" s="109" t="s">
        <v>3900</v>
      </c>
      <c r="V1404" s="109"/>
      <c r="W1404" s="109" t="s">
        <v>2397</v>
      </c>
      <c r="X1404" s="109"/>
      <c r="Y1404" s="110">
        <v>0</v>
      </c>
      <c r="Z1404" s="109"/>
      <c r="AA1404" s="109"/>
      <c r="AB1404" s="109"/>
      <c r="AC1404" s="109"/>
      <c r="AD1404" s="109"/>
      <c r="AE1404" s="110"/>
    </row>
    <row r="1405" spans="1:31" x14ac:dyDescent="0.25">
      <c r="A1405" s="109">
        <f>1*Táblázat2[[#This Row],[Órarendi igények]]</f>
        <v>926</v>
      </c>
      <c r="B1405" s="109" t="s">
        <v>2477</v>
      </c>
      <c r="C1405" s="109" t="s">
        <v>3957</v>
      </c>
      <c r="D1405" s="109" t="s">
        <v>1571</v>
      </c>
      <c r="E1405" s="415" t="s">
        <v>82</v>
      </c>
      <c r="F1405" s="109" t="s">
        <v>5354</v>
      </c>
      <c r="G1405" s="109" t="s">
        <v>3798</v>
      </c>
      <c r="H1405" s="109" t="s">
        <v>1573</v>
      </c>
      <c r="I1405" s="110">
        <v>666</v>
      </c>
      <c r="J1405" s="109" t="s">
        <v>3799</v>
      </c>
      <c r="K1405" s="110">
        <v>0</v>
      </c>
      <c r="L1405" s="109" t="str">
        <f>CONCATENATE(Táblázat2[[#This Row],[Hét típusa]],Táblázat2[[#This Row],[Órarendi információ]])</f>
        <v>--SZO:09:00-12:15; SZO:11:00-14:15; SZO:12:30-15:45</v>
      </c>
      <c r="M1405" s="109" t="s">
        <v>1574</v>
      </c>
      <c r="N1405" s="109" t="s">
        <v>1574</v>
      </c>
      <c r="O1405" s="109"/>
      <c r="P1405" s="109"/>
      <c r="Q1405" s="111">
        <v>44013.562939814801</v>
      </c>
      <c r="R1405" s="109"/>
      <c r="S1405" s="109" t="s">
        <v>3828</v>
      </c>
      <c r="T1405" s="109" t="s">
        <v>3956</v>
      </c>
      <c r="U1405" s="109" t="s">
        <v>3959</v>
      </c>
      <c r="V1405" s="109"/>
      <c r="W1405" s="109" t="s">
        <v>2360</v>
      </c>
      <c r="X1405" s="109"/>
      <c r="Y1405" s="110">
        <v>0</v>
      </c>
      <c r="Z1405" s="109"/>
      <c r="AA1405" s="109"/>
      <c r="AB1405" s="109"/>
      <c r="AC1405" s="109"/>
      <c r="AD1405" s="109"/>
      <c r="AE1405" s="110"/>
    </row>
    <row r="1406" spans="1:31" x14ac:dyDescent="0.25">
      <c r="A1406" s="109">
        <f>1*Táblázat2[[#This Row],[Órarendi igények]]</f>
        <v>926</v>
      </c>
      <c r="B1406" s="109" t="s">
        <v>2477</v>
      </c>
      <c r="C1406" s="109" t="s">
        <v>3957</v>
      </c>
      <c r="D1406" s="109" t="s">
        <v>1571</v>
      </c>
      <c r="E1406" s="415" t="s">
        <v>82</v>
      </c>
      <c r="F1406" s="109" t="s">
        <v>5354</v>
      </c>
      <c r="G1406" s="109" t="s">
        <v>3798</v>
      </c>
      <c r="H1406" s="109" t="s">
        <v>1573</v>
      </c>
      <c r="I1406" s="110">
        <v>666</v>
      </c>
      <c r="J1406" s="109" t="s">
        <v>3799</v>
      </c>
      <c r="K1406" s="110">
        <v>0</v>
      </c>
      <c r="L1406" s="109" t="str">
        <f>CONCATENATE(Táblázat2[[#This Row],[Hét típusa]],Táblázat2[[#This Row],[Órarendi információ]])</f>
        <v>--SZO:09:00-12:15; SZO:11:00-14:15; SZO:12:30-15:45</v>
      </c>
      <c r="M1406" s="109" t="s">
        <v>1574</v>
      </c>
      <c r="N1406" s="109" t="s">
        <v>1574</v>
      </c>
      <c r="O1406" s="109"/>
      <c r="P1406" s="109"/>
      <c r="Q1406" s="111">
        <v>44013.562939814801</v>
      </c>
      <c r="R1406" s="109"/>
      <c r="S1406" s="109" t="s">
        <v>3828</v>
      </c>
      <c r="T1406" s="109" t="s">
        <v>3540</v>
      </c>
      <c r="U1406" s="109" t="s">
        <v>3958</v>
      </c>
      <c r="V1406" s="109"/>
      <c r="W1406" s="109" t="s">
        <v>2360</v>
      </c>
      <c r="X1406" s="109"/>
      <c r="Y1406" s="110">
        <v>0</v>
      </c>
      <c r="Z1406" s="109"/>
      <c r="AA1406" s="109"/>
      <c r="AB1406" s="109"/>
      <c r="AC1406" s="109"/>
      <c r="AD1406" s="109"/>
      <c r="AE1406" s="110"/>
    </row>
    <row r="1407" spans="1:31" x14ac:dyDescent="0.25">
      <c r="A1407" s="109">
        <f>1*Táblázat2[[#This Row],[Órarendi igények]]</f>
        <v>927</v>
      </c>
      <c r="B1407" s="109" t="s">
        <v>2477</v>
      </c>
      <c r="C1407" s="109" t="s">
        <v>3829</v>
      </c>
      <c r="D1407" s="109" t="s">
        <v>1571</v>
      </c>
      <c r="E1407" s="415" t="s">
        <v>82</v>
      </c>
      <c r="F1407" s="109" t="s">
        <v>5374</v>
      </c>
      <c r="G1407" s="109" t="s">
        <v>3800</v>
      </c>
      <c r="H1407" s="109" t="s">
        <v>1573</v>
      </c>
      <c r="I1407" s="110">
        <v>666</v>
      </c>
      <c r="J1407" s="109" t="s">
        <v>3801</v>
      </c>
      <c r="K1407" s="110">
        <v>0</v>
      </c>
      <c r="L1407" s="109" t="str">
        <f>CONCATENATE(Táblázat2[[#This Row],[Hét típusa]],Táblázat2[[#This Row],[Órarendi információ]])</f>
        <v>--P:12:00-13:30; P:13:45-15:15; P:16:30-18:00</v>
      </c>
      <c r="M1407" s="109" t="s">
        <v>1574</v>
      </c>
      <c r="N1407" s="109" t="s">
        <v>1574</v>
      </c>
      <c r="O1407" s="109"/>
      <c r="P1407" s="109"/>
      <c r="Q1407" s="111">
        <v>44013.563449074099</v>
      </c>
      <c r="R1407" s="109"/>
      <c r="S1407" s="109" t="s">
        <v>3503</v>
      </c>
      <c r="T1407" s="109" t="s">
        <v>4019</v>
      </c>
      <c r="U1407" s="109" t="s">
        <v>3502</v>
      </c>
      <c r="V1407" s="109"/>
      <c r="W1407" s="109" t="s">
        <v>2422</v>
      </c>
      <c r="X1407" s="109"/>
      <c r="Y1407" s="110">
        <v>0</v>
      </c>
      <c r="Z1407" s="109"/>
      <c r="AA1407" s="109"/>
      <c r="AB1407" s="109"/>
      <c r="AC1407" s="109"/>
      <c r="AD1407" s="109"/>
      <c r="AE1407" s="110"/>
    </row>
    <row r="1408" spans="1:31" x14ac:dyDescent="0.25">
      <c r="A1408" s="109">
        <f>1*Táblázat2[[#This Row],[Órarendi igények]]</f>
        <v>927</v>
      </c>
      <c r="B1408" s="109" t="s">
        <v>2477</v>
      </c>
      <c r="C1408" s="109" t="s">
        <v>3829</v>
      </c>
      <c r="D1408" s="109" t="s">
        <v>1571</v>
      </c>
      <c r="E1408" s="415" t="s">
        <v>82</v>
      </c>
      <c r="F1408" s="109" t="s">
        <v>5374</v>
      </c>
      <c r="G1408" s="109" t="s">
        <v>3800</v>
      </c>
      <c r="H1408" s="109" t="s">
        <v>1573</v>
      </c>
      <c r="I1408" s="110">
        <v>666</v>
      </c>
      <c r="J1408" s="109" t="s">
        <v>3801</v>
      </c>
      <c r="K1408" s="110">
        <v>0</v>
      </c>
      <c r="L1408" s="109" t="str">
        <f>CONCATENATE(Táblázat2[[#This Row],[Hét típusa]],Táblázat2[[#This Row],[Órarendi információ]])</f>
        <v>--P:12:00-13:30; P:13:45-15:15; P:16:30-18:00</v>
      </c>
      <c r="M1408" s="109" t="s">
        <v>1574</v>
      </c>
      <c r="N1408" s="109" t="s">
        <v>1574</v>
      </c>
      <c r="O1408" s="109"/>
      <c r="P1408" s="109"/>
      <c r="Q1408" s="111">
        <v>44013.563449074099</v>
      </c>
      <c r="R1408" s="109"/>
      <c r="S1408" s="109" t="s">
        <v>3503</v>
      </c>
      <c r="T1408" s="109" t="s">
        <v>3500</v>
      </c>
      <c r="U1408" s="109" t="s">
        <v>4058</v>
      </c>
      <c r="V1408" s="109"/>
      <c r="W1408" s="109" t="s">
        <v>2423</v>
      </c>
      <c r="X1408" s="109"/>
      <c r="Y1408" s="110">
        <v>0</v>
      </c>
      <c r="Z1408" s="109"/>
      <c r="AA1408" s="109"/>
      <c r="AB1408" s="109"/>
      <c r="AC1408" s="109"/>
      <c r="AD1408" s="109"/>
      <c r="AE1408" s="110"/>
    </row>
    <row r="1409" spans="1:31" x14ac:dyDescent="0.25">
      <c r="A1409" s="109">
        <f>1*Táblázat2[[#This Row],[Órarendi igények]]</f>
        <v>927</v>
      </c>
      <c r="B1409" s="109" t="s">
        <v>2477</v>
      </c>
      <c r="C1409" s="109" t="s">
        <v>3829</v>
      </c>
      <c r="D1409" s="109" t="s">
        <v>1571</v>
      </c>
      <c r="E1409" s="415" t="s">
        <v>82</v>
      </c>
      <c r="F1409" s="109" t="s">
        <v>5374</v>
      </c>
      <c r="G1409" s="109" t="s">
        <v>3800</v>
      </c>
      <c r="H1409" s="109" t="s">
        <v>1573</v>
      </c>
      <c r="I1409" s="110">
        <v>666</v>
      </c>
      <c r="J1409" s="109" t="s">
        <v>3801</v>
      </c>
      <c r="K1409" s="110">
        <v>0</v>
      </c>
      <c r="L1409" s="109" t="str">
        <f>CONCATENATE(Táblázat2[[#This Row],[Hét típusa]],Táblázat2[[#This Row],[Órarendi információ]])</f>
        <v>--P:12:00-13:30; P:13:45-15:15; P:16:30-18:00</v>
      </c>
      <c r="M1409" s="109" t="s">
        <v>1574</v>
      </c>
      <c r="N1409" s="109" t="s">
        <v>1574</v>
      </c>
      <c r="O1409" s="109"/>
      <c r="P1409" s="109"/>
      <c r="Q1409" s="111">
        <v>44013.563449074099</v>
      </c>
      <c r="R1409" s="109"/>
      <c r="S1409" s="109" t="s">
        <v>3503</v>
      </c>
      <c r="T1409" s="109" t="s">
        <v>3830</v>
      </c>
      <c r="U1409" s="109" t="s">
        <v>3831</v>
      </c>
      <c r="V1409" s="109"/>
      <c r="W1409" s="109" t="s">
        <v>3832</v>
      </c>
      <c r="X1409" s="109"/>
      <c r="Y1409" s="110">
        <v>0</v>
      </c>
      <c r="Z1409" s="109"/>
      <c r="AA1409" s="109"/>
      <c r="AB1409" s="109"/>
      <c r="AC1409" s="109"/>
      <c r="AD1409" s="109"/>
      <c r="AE1409" s="110"/>
    </row>
    <row r="1410" spans="1:31" x14ac:dyDescent="0.25">
      <c r="A1410" s="109">
        <f>1*Táblázat2[[#This Row],[Órarendi igények]]</f>
        <v>928</v>
      </c>
      <c r="B1410" s="109" t="s">
        <v>1990</v>
      </c>
      <c r="C1410" s="109" t="s">
        <v>4567</v>
      </c>
      <c r="D1410" s="109" t="s">
        <v>2721</v>
      </c>
      <c r="E1410" s="109"/>
      <c r="F1410" s="109"/>
      <c r="G1410" s="109" t="s">
        <v>4568</v>
      </c>
      <c r="H1410" s="109" t="s">
        <v>1573</v>
      </c>
      <c r="I1410" s="110">
        <v>666</v>
      </c>
      <c r="J1410" s="109" t="s">
        <v>3700</v>
      </c>
      <c r="K1410" s="110">
        <v>0</v>
      </c>
      <c r="L1410" s="109" t="s">
        <v>1574</v>
      </c>
      <c r="M1410" s="109" t="s">
        <v>1574</v>
      </c>
      <c r="N1410" s="109" t="s">
        <v>1574</v>
      </c>
      <c r="O1410" s="109"/>
      <c r="P1410" s="109"/>
      <c r="Q1410" s="111">
        <v>44019.514236111099</v>
      </c>
      <c r="R1410" s="109"/>
      <c r="S1410" s="109"/>
      <c r="T1410" s="109"/>
      <c r="U1410" s="109"/>
      <c r="V1410" s="109"/>
      <c r="W1410" s="109"/>
      <c r="X1410" s="109"/>
      <c r="Y1410" s="110">
        <v>0</v>
      </c>
      <c r="Z1410" s="109" t="s">
        <v>2723</v>
      </c>
      <c r="AA1410" s="109"/>
      <c r="AB1410" s="109"/>
      <c r="AC1410" s="109"/>
      <c r="AD1410" s="109"/>
      <c r="AE1410" s="110"/>
    </row>
    <row r="1411" spans="1:31" x14ac:dyDescent="0.25">
      <c r="A1411" s="109">
        <f>1*Táblázat2[[#This Row],[Órarendi igények]]</f>
        <v>929</v>
      </c>
      <c r="B1411" s="109" t="s">
        <v>1613</v>
      </c>
      <c r="C1411" s="109" t="s">
        <v>3960</v>
      </c>
      <c r="D1411" s="109" t="s">
        <v>1669</v>
      </c>
      <c r="E1411" s="109"/>
      <c r="F1411" s="109" t="s">
        <v>4792</v>
      </c>
      <c r="G1411" s="109" t="s">
        <v>1616</v>
      </c>
      <c r="H1411" s="109" t="s">
        <v>1593</v>
      </c>
      <c r="I1411" s="110">
        <v>0</v>
      </c>
      <c r="J1411" s="109" t="s">
        <v>1617</v>
      </c>
      <c r="K1411" s="110">
        <v>0</v>
      </c>
      <c r="L1411" s="109" t="str">
        <f>CONCATENATE(Táblázat2[[#This Row],[Hét típusa]],Táblázat2[[#This Row],[Órarendi információ]])</f>
        <v>CS:16:00-18:00(B tanterem II. (Magyar u.) (ÁB-1,5-112))</v>
      </c>
      <c r="M1411" s="109" t="s">
        <v>1574</v>
      </c>
      <c r="N1411" s="109" t="s">
        <v>5294</v>
      </c>
      <c r="O1411" s="109"/>
      <c r="P1411" s="109"/>
      <c r="Q1411" s="111">
        <v>44019.5150810185</v>
      </c>
      <c r="R1411" s="109" t="s">
        <v>1159</v>
      </c>
      <c r="S1411" s="109" t="s">
        <v>4617</v>
      </c>
      <c r="T1411" s="109" t="s">
        <v>4626</v>
      </c>
      <c r="U1411" s="109" t="s">
        <v>3502</v>
      </c>
      <c r="V1411" s="109" t="s">
        <v>4621</v>
      </c>
      <c r="W1411" s="109" t="s">
        <v>4619</v>
      </c>
      <c r="X1411" s="109"/>
      <c r="Y1411" s="110">
        <v>0</v>
      </c>
      <c r="Z1411" s="109"/>
      <c r="AA1411" s="109" t="s">
        <v>5218</v>
      </c>
      <c r="AB1411" s="109" t="s">
        <v>5218</v>
      </c>
      <c r="AC1411" s="109" t="s">
        <v>167</v>
      </c>
      <c r="AD1411" s="109" t="s">
        <v>5219</v>
      </c>
      <c r="AE1411" s="110">
        <v>86</v>
      </c>
    </row>
    <row r="1412" spans="1:31" x14ac:dyDescent="0.25">
      <c r="A1412" s="109">
        <f>1*Táblázat2[[#This Row],[Órarendi igények]]</f>
        <v>930</v>
      </c>
      <c r="B1412" s="109" t="s">
        <v>1974</v>
      </c>
      <c r="C1412" s="109" t="s">
        <v>4575</v>
      </c>
      <c r="D1412" s="109" t="s">
        <v>3054</v>
      </c>
      <c r="E1412" s="109"/>
      <c r="F1412" s="109" t="s">
        <v>5159</v>
      </c>
      <c r="G1412" s="109" t="s">
        <v>4576</v>
      </c>
      <c r="H1412" s="109" t="s">
        <v>1573</v>
      </c>
      <c r="I1412" s="110">
        <v>12</v>
      </c>
      <c r="J1412" s="109" t="s">
        <v>3743</v>
      </c>
      <c r="K1412" s="110">
        <v>0</v>
      </c>
      <c r="L1412" s="109" t="str">
        <f>CONCATENATE(Táblázat2[[#This Row],[Hét típusa]],Táblázat2[[#This Row],[Órarendi információ]])</f>
        <v>K:18:00-20:00(Távolléti oktatás (TÁVOLLÉTI))</v>
      </c>
      <c r="M1412" s="109" t="s">
        <v>1574</v>
      </c>
      <c r="N1412" s="109" t="s">
        <v>1574</v>
      </c>
      <c r="O1412" s="109"/>
      <c r="P1412" s="109"/>
      <c r="Q1412" s="111">
        <v>44032.515254629601</v>
      </c>
      <c r="R1412" s="109" t="s">
        <v>4577</v>
      </c>
      <c r="S1412" s="109" t="s">
        <v>4635</v>
      </c>
      <c r="T1412" s="109" t="s">
        <v>3502</v>
      </c>
      <c r="U1412" s="109" t="s">
        <v>4639</v>
      </c>
      <c r="V1412" s="109" t="s">
        <v>5149</v>
      </c>
      <c r="W1412" s="109" t="s">
        <v>4619</v>
      </c>
      <c r="X1412" s="109"/>
      <c r="Y1412" s="110">
        <v>0</v>
      </c>
      <c r="Z1412" s="109"/>
      <c r="AA1412" s="109" t="s">
        <v>5190</v>
      </c>
      <c r="AB1412" s="109" t="s">
        <v>5190</v>
      </c>
      <c r="AC1412" s="109" t="s">
        <v>5191</v>
      </c>
      <c r="AD1412" s="109"/>
      <c r="AE1412" s="110"/>
    </row>
    <row r="1413" spans="1:31" x14ac:dyDescent="0.25">
      <c r="A1413" s="109">
        <f>1*Táblázat2[[#This Row],[Órarendi igények]]</f>
        <v>931</v>
      </c>
      <c r="B1413" s="109" t="s">
        <v>1575</v>
      </c>
      <c r="C1413" s="109" t="s">
        <v>4572</v>
      </c>
      <c r="D1413" s="109" t="s">
        <v>3054</v>
      </c>
      <c r="E1413" s="109"/>
      <c r="F1413" s="109" t="s">
        <v>5159</v>
      </c>
      <c r="G1413" s="109" t="s">
        <v>4573</v>
      </c>
      <c r="H1413" s="109" t="s">
        <v>1573</v>
      </c>
      <c r="I1413" s="110">
        <v>666</v>
      </c>
      <c r="J1413" s="109" t="s">
        <v>4574</v>
      </c>
      <c r="K1413" s="110">
        <v>0</v>
      </c>
      <c r="L1413" s="109" t="str">
        <f>CONCATENATE(Táblázat2[[#This Row],[Hét típusa]],Táblázat2[[#This Row],[Órarendi információ]])</f>
        <v>K:18:00-20:00(Távolléti oktatás (TÁVOLLÉTI))</v>
      </c>
      <c r="M1413" s="109" t="s">
        <v>1574</v>
      </c>
      <c r="N1413" s="109" t="s">
        <v>1574</v>
      </c>
      <c r="O1413" s="109"/>
      <c r="P1413" s="109"/>
      <c r="Q1413" s="111">
        <v>44032.517094907402</v>
      </c>
      <c r="R1413" s="109" t="s">
        <v>2537</v>
      </c>
      <c r="S1413" s="109" t="s">
        <v>4635</v>
      </c>
      <c r="T1413" s="109" t="s">
        <v>3502</v>
      </c>
      <c r="U1413" s="109" t="s">
        <v>4639</v>
      </c>
      <c r="V1413" s="109" t="s">
        <v>5149</v>
      </c>
      <c r="W1413" s="109" t="s">
        <v>4619</v>
      </c>
      <c r="X1413" s="109"/>
      <c r="Y1413" s="110">
        <v>0</v>
      </c>
      <c r="Z1413" s="109"/>
      <c r="AA1413" s="109" t="s">
        <v>5190</v>
      </c>
      <c r="AB1413" s="109" t="s">
        <v>5190</v>
      </c>
      <c r="AC1413" s="109" t="s">
        <v>5191</v>
      </c>
      <c r="AD1413" s="109"/>
      <c r="AE1413" s="110"/>
    </row>
    <row r="1414" spans="1:31" x14ac:dyDescent="0.25">
      <c r="A1414" s="109">
        <f>1*Táblázat2[[#This Row],[Órarendi igények]]</f>
        <v>932</v>
      </c>
      <c r="B1414" s="109" t="s">
        <v>2483</v>
      </c>
      <c r="C1414" s="109" t="s">
        <v>4595</v>
      </c>
      <c r="D1414" s="109" t="s">
        <v>2730</v>
      </c>
      <c r="E1414" s="109"/>
      <c r="F1414" s="109"/>
      <c r="G1414" s="109" t="s">
        <v>4596</v>
      </c>
      <c r="H1414" s="109" t="s">
        <v>1573</v>
      </c>
      <c r="I1414" s="110">
        <v>25</v>
      </c>
      <c r="J1414" s="109" t="s">
        <v>4588</v>
      </c>
      <c r="K1414" s="110">
        <v>0</v>
      </c>
      <c r="L1414" s="109" t="s">
        <v>1574</v>
      </c>
      <c r="M1414" s="109" t="s">
        <v>1574</v>
      </c>
      <c r="N1414" s="109" t="s">
        <v>1574</v>
      </c>
      <c r="O1414" s="109"/>
      <c r="P1414" s="109"/>
      <c r="Q1414" s="111">
        <v>44032.612303240698</v>
      </c>
      <c r="R1414" s="109" t="s">
        <v>4597</v>
      </c>
      <c r="S1414" s="109"/>
      <c r="T1414" s="109"/>
      <c r="U1414" s="109"/>
      <c r="V1414" s="109"/>
      <c r="W1414" s="109"/>
      <c r="X1414" s="109"/>
      <c r="Y1414" s="110">
        <v>0</v>
      </c>
      <c r="Z1414" s="109"/>
      <c r="AA1414" s="109"/>
      <c r="AB1414" s="109"/>
      <c r="AC1414" s="109"/>
      <c r="AD1414" s="109"/>
      <c r="AE1414" s="110"/>
    </row>
    <row r="1415" spans="1:31" x14ac:dyDescent="0.25">
      <c r="A1415" s="109">
        <f>1*Táblázat2[[#This Row],[Órarendi igények]]</f>
        <v>933</v>
      </c>
      <c r="B1415" s="109" t="s">
        <v>2483</v>
      </c>
      <c r="C1415" s="109" t="s">
        <v>4607</v>
      </c>
      <c r="D1415" s="109" t="s">
        <v>2730</v>
      </c>
      <c r="E1415" s="109"/>
      <c r="F1415" s="109"/>
      <c r="G1415" s="109" t="s">
        <v>4608</v>
      </c>
      <c r="H1415" s="109" t="s">
        <v>1573</v>
      </c>
      <c r="I1415" s="110">
        <v>25</v>
      </c>
      <c r="J1415" s="109" t="s">
        <v>4591</v>
      </c>
      <c r="K1415" s="110">
        <v>0</v>
      </c>
      <c r="L1415" s="109" t="s">
        <v>1574</v>
      </c>
      <c r="M1415" s="109" t="s">
        <v>1574</v>
      </c>
      <c r="N1415" s="109" t="s">
        <v>1574</v>
      </c>
      <c r="O1415" s="109"/>
      <c r="P1415" s="109"/>
      <c r="Q1415" s="111">
        <v>44032.609166666698</v>
      </c>
      <c r="R1415" s="109" t="s">
        <v>4609</v>
      </c>
      <c r="S1415" s="109"/>
      <c r="T1415" s="109"/>
      <c r="U1415" s="109"/>
      <c r="V1415" s="109"/>
      <c r="W1415" s="109"/>
      <c r="X1415" s="109"/>
      <c r="Y1415" s="110">
        <v>0</v>
      </c>
      <c r="Z1415" s="109"/>
      <c r="AA1415" s="109"/>
      <c r="AB1415" s="109"/>
      <c r="AC1415" s="109"/>
      <c r="AD1415" s="109"/>
      <c r="AE1415" s="110"/>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4"/>
  <sheetViews>
    <sheetView workbookViewId="0">
      <selection activeCell="H7" sqref="H7"/>
    </sheetView>
  </sheetViews>
  <sheetFormatPr defaultRowHeight="15" x14ac:dyDescent="0.25"/>
  <cols>
    <col min="1" max="1" width="8.5703125" bestFit="1" customWidth="1"/>
    <col min="2" max="2" width="13.5703125" bestFit="1" customWidth="1"/>
    <col min="3" max="3" width="7.140625" bestFit="1" customWidth="1"/>
    <col min="4" max="4" width="8.85546875" bestFit="1" customWidth="1"/>
    <col min="5" max="5" width="33.42578125" bestFit="1" customWidth="1"/>
    <col min="6" max="6" width="16" bestFit="1" customWidth="1"/>
    <col min="7" max="7" width="13.28515625" bestFit="1" customWidth="1"/>
    <col min="8" max="8" width="12.7109375" bestFit="1" customWidth="1"/>
    <col min="9" max="9" width="20.28515625" bestFit="1" customWidth="1"/>
    <col min="10" max="10" width="43.28515625" bestFit="1" customWidth="1"/>
    <col min="11" max="11" width="8.85546875" bestFit="1" customWidth="1"/>
    <col min="12" max="12" width="37.140625" bestFit="1" customWidth="1"/>
    <col min="13" max="13" width="8.42578125" bestFit="1" customWidth="1"/>
    <col min="14" max="14" width="13.7109375" bestFit="1" customWidth="1"/>
    <col min="15" max="15" width="27.28515625" bestFit="1" customWidth="1"/>
    <col min="16" max="16" width="16.42578125" bestFit="1" customWidth="1"/>
  </cols>
  <sheetData>
    <row r="1" spans="1:16" s="23" customFormat="1" x14ac:dyDescent="0.25">
      <c r="A1" s="24" t="s">
        <v>0</v>
      </c>
      <c r="B1" s="24" t="s">
        <v>2</v>
      </c>
      <c r="C1" s="24" t="s">
        <v>3</v>
      </c>
      <c r="D1" s="24" t="s">
        <v>4</v>
      </c>
      <c r="E1" s="24" t="s">
        <v>6</v>
      </c>
      <c r="F1" s="24" t="s">
        <v>78</v>
      </c>
      <c r="G1" s="24" t="s">
        <v>79</v>
      </c>
      <c r="H1" s="24" t="s">
        <v>80</v>
      </c>
      <c r="I1" s="24" t="s">
        <v>107</v>
      </c>
      <c r="J1" s="24" t="s">
        <v>7</v>
      </c>
      <c r="K1" s="25" t="s">
        <v>168</v>
      </c>
      <c r="L1" s="25" t="s">
        <v>169</v>
      </c>
      <c r="M1" s="25" t="s">
        <v>10</v>
      </c>
      <c r="N1" s="25" t="s">
        <v>950</v>
      </c>
      <c r="O1" s="24" t="s">
        <v>11</v>
      </c>
      <c r="P1" s="24" t="s">
        <v>3737</v>
      </c>
    </row>
    <row r="2" spans="1:16" x14ac:dyDescent="0.25">
      <c r="A2" s="26" t="s">
        <v>12</v>
      </c>
      <c r="B2" s="26" t="s">
        <v>31</v>
      </c>
      <c r="C2" s="26" t="s">
        <v>49</v>
      </c>
      <c r="D2" s="26" t="s">
        <v>49</v>
      </c>
      <c r="E2" s="37" t="s">
        <v>674</v>
      </c>
      <c r="F2" s="27" t="s">
        <v>81</v>
      </c>
      <c r="G2" s="27" t="s">
        <v>83</v>
      </c>
      <c r="H2" s="28" t="s">
        <v>635</v>
      </c>
      <c r="I2" s="28" t="s">
        <v>108</v>
      </c>
      <c r="J2" s="41" t="s">
        <v>197</v>
      </c>
      <c r="K2" s="30"/>
      <c r="L2" s="41"/>
      <c r="M2" s="29" t="s">
        <v>672</v>
      </c>
      <c r="N2" s="41" t="s">
        <v>951</v>
      </c>
      <c r="O2" s="29" t="s">
        <v>229</v>
      </c>
      <c r="P2" s="41" t="s">
        <v>3738</v>
      </c>
    </row>
    <row r="3" spans="1:16" x14ac:dyDescent="0.25">
      <c r="A3" s="26" t="s">
        <v>13</v>
      </c>
      <c r="B3" s="26" t="s">
        <v>32</v>
      </c>
      <c r="C3" s="26" t="s">
        <v>50</v>
      </c>
      <c r="D3" s="26" t="s">
        <v>50</v>
      </c>
      <c r="E3" s="37" t="s">
        <v>673</v>
      </c>
      <c r="F3" s="27" t="s">
        <v>82</v>
      </c>
      <c r="G3" s="27" t="s">
        <v>84</v>
      </c>
      <c r="H3" s="28" t="s">
        <v>636</v>
      </c>
      <c r="I3" s="27" t="s">
        <v>109</v>
      </c>
      <c r="J3" s="41" t="s">
        <v>110</v>
      </c>
      <c r="K3" s="30">
        <v>60</v>
      </c>
      <c r="L3" s="41" t="s">
        <v>215</v>
      </c>
      <c r="M3" s="29"/>
      <c r="N3" s="41"/>
      <c r="O3" s="29" t="s">
        <v>230</v>
      </c>
      <c r="P3" s="32" t="s">
        <v>3739</v>
      </c>
    </row>
    <row r="4" spans="1:16" x14ac:dyDescent="0.25">
      <c r="A4" s="26" t="s">
        <v>14</v>
      </c>
      <c r="B4" s="26" t="s">
        <v>33</v>
      </c>
      <c r="C4" s="31" t="s">
        <v>51</v>
      </c>
      <c r="D4" s="31" t="s">
        <v>51</v>
      </c>
      <c r="E4" s="31"/>
      <c r="F4" s="32"/>
      <c r="G4" s="27" t="s">
        <v>85</v>
      </c>
      <c r="H4" s="28" t="s">
        <v>637</v>
      </c>
      <c r="I4" s="32"/>
      <c r="J4" s="41" t="s">
        <v>111</v>
      </c>
      <c r="K4" s="30">
        <v>20</v>
      </c>
      <c r="L4" s="41" t="s">
        <v>170</v>
      </c>
      <c r="M4" s="29"/>
      <c r="N4" s="41"/>
      <c r="O4" s="32" t="s">
        <v>669</v>
      </c>
      <c r="P4" s="32" t="s">
        <v>5056</v>
      </c>
    </row>
    <row r="5" spans="1:16" x14ac:dyDescent="0.25">
      <c r="A5" s="26" t="s">
        <v>15</v>
      </c>
      <c r="B5" s="26" t="s">
        <v>34</v>
      </c>
      <c r="C5" s="26" t="s">
        <v>52</v>
      </c>
      <c r="D5" s="26" t="s">
        <v>52</v>
      </c>
      <c r="E5" s="26"/>
      <c r="F5" s="32"/>
      <c r="G5" s="27" t="s">
        <v>86</v>
      </c>
      <c r="H5" s="28" t="s">
        <v>638</v>
      </c>
      <c r="I5" s="32"/>
      <c r="J5" s="41" t="s">
        <v>112</v>
      </c>
      <c r="K5" s="30">
        <v>20</v>
      </c>
      <c r="L5" s="41" t="s">
        <v>171</v>
      </c>
      <c r="M5" s="29"/>
      <c r="N5" s="41"/>
      <c r="O5" s="32" t="s">
        <v>949</v>
      </c>
      <c r="P5" s="32"/>
    </row>
    <row r="6" spans="1:16" x14ac:dyDescent="0.25">
      <c r="A6" s="26" t="s">
        <v>16</v>
      </c>
      <c r="B6" s="26" t="s">
        <v>35</v>
      </c>
      <c r="C6" s="26" t="s">
        <v>53</v>
      </c>
      <c r="D6" s="26" t="s">
        <v>53</v>
      </c>
      <c r="E6" s="26"/>
      <c r="F6" s="32"/>
      <c r="G6" s="27" t="s">
        <v>87</v>
      </c>
      <c r="H6" s="27" t="s">
        <v>89</v>
      </c>
      <c r="I6" s="32"/>
      <c r="J6" s="41" t="s">
        <v>113</v>
      </c>
      <c r="K6" s="30">
        <v>40</v>
      </c>
      <c r="L6" s="41" t="s">
        <v>216</v>
      </c>
      <c r="M6" s="29"/>
      <c r="N6" s="41"/>
      <c r="O6" s="32"/>
      <c r="P6" s="32"/>
    </row>
    <row r="7" spans="1:16" x14ac:dyDescent="0.25">
      <c r="A7" s="26" t="s">
        <v>17</v>
      </c>
      <c r="B7" s="26" t="s">
        <v>36</v>
      </c>
      <c r="C7" s="26" t="s">
        <v>54</v>
      </c>
      <c r="D7" s="26" t="s">
        <v>54</v>
      </c>
      <c r="E7" s="26"/>
      <c r="F7" s="32"/>
      <c r="G7" s="27" t="s">
        <v>88</v>
      </c>
      <c r="H7" s="27" t="s">
        <v>90</v>
      </c>
      <c r="I7" s="32"/>
      <c r="J7" s="41" t="s">
        <v>114</v>
      </c>
      <c r="K7" s="30">
        <v>40</v>
      </c>
      <c r="L7" s="41" t="s">
        <v>217</v>
      </c>
      <c r="M7" s="29"/>
      <c r="N7" s="41"/>
      <c r="O7" s="32"/>
      <c r="P7" s="32"/>
    </row>
    <row r="8" spans="1:16" x14ac:dyDescent="0.25">
      <c r="A8" s="26" t="s">
        <v>18</v>
      </c>
      <c r="B8" s="26" t="s">
        <v>37</v>
      </c>
      <c r="C8" s="33" t="s">
        <v>55</v>
      </c>
      <c r="D8" s="33" t="s">
        <v>55</v>
      </c>
      <c r="E8" s="33"/>
      <c r="F8" s="32"/>
      <c r="G8" s="32"/>
      <c r="H8" s="27" t="s">
        <v>91</v>
      </c>
      <c r="I8" s="32"/>
      <c r="J8" s="41" t="s">
        <v>115</v>
      </c>
      <c r="K8" s="30">
        <v>30</v>
      </c>
      <c r="L8" s="41" t="s">
        <v>172</v>
      </c>
      <c r="M8" s="29"/>
      <c r="N8" s="41"/>
      <c r="O8" s="32"/>
      <c r="P8" s="32"/>
    </row>
    <row r="9" spans="1:16" x14ac:dyDescent="0.25">
      <c r="A9" s="26" t="s">
        <v>19</v>
      </c>
      <c r="B9" s="26" t="s">
        <v>38</v>
      </c>
      <c r="C9" s="26" t="s">
        <v>56</v>
      </c>
      <c r="D9" s="26" t="s">
        <v>56</v>
      </c>
      <c r="E9" s="26"/>
      <c r="F9" s="32"/>
      <c r="G9" s="32"/>
      <c r="H9" s="27" t="s">
        <v>92</v>
      </c>
      <c r="I9" s="32"/>
      <c r="J9" s="41" t="s">
        <v>116</v>
      </c>
      <c r="K9" s="30">
        <v>60</v>
      </c>
      <c r="L9" s="41" t="s">
        <v>218</v>
      </c>
      <c r="M9" s="29"/>
      <c r="N9" s="41"/>
      <c r="O9" s="32"/>
      <c r="P9" s="32"/>
    </row>
    <row r="10" spans="1:16" x14ac:dyDescent="0.25">
      <c r="A10" s="26" t="s">
        <v>20</v>
      </c>
      <c r="B10" s="26" t="s">
        <v>39</v>
      </c>
      <c r="C10" s="33" t="s">
        <v>57</v>
      </c>
      <c r="D10" s="33" t="s">
        <v>57</v>
      </c>
      <c r="E10" s="33"/>
      <c r="F10" s="32"/>
      <c r="G10" s="32"/>
      <c r="H10" s="27" t="s">
        <v>93</v>
      </c>
      <c r="I10" s="32"/>
      <c r="J10" s="41" t="s">
        <v>117</v>
      </c>
      <c r="K10" s="30">
        <v>60</v>
      </c>
      <c r="L10" s="41" t="s">
        <v>219</v>
      </c>
      <c r="M10" s="29"/>
      <c r="N10" s="41"/>
      <c r="O10" s="32"/>
      <c r="P10" s="32"/>
    </row>
    <row r="11" spans="1:16" x14ac:dyDescent="0.25">
      <c r="A11" s="26" t="s">
        <v>21</v>
      </c>
      <c r="B11" s="26" t="s">
        <v>40</v>
      </c>
      <c r="C11" s="26" t="s">
        <v>58</v>
      </c>
      <c r="D11" s="26" t="s">
        <v>58</v>
      </c>
      <c r="E11" s="26"/>
      <c r="F11" s="32"/>
      <c r="G11" s="32"/>
      <c r="H11" s="28" t="s">
        <v>95</v>
      </c>
      <c r="I11" s="32"/>
      <c r="J11" s="41" t="s">
        <v>118</v>
      </c>
      <c r="K11" s="30">
        <v>60</v>
      </c>
      <c r="L11" s="41" t="s">
        <v>220</v>
      </c>
      <c r="M11" s="29"/>
      <c r="N11" s="41"/>
      <c r="O11" s="32"/>
      <c r="P11" s="32"/>
    </row>
    <row r="12" spans="1:16" x14ac:dyDescent="0.25">
      <c r="A12" s="26" t="s">
        <v>22</v>
      </c>
      <c r="B12" s="26" t="s">
        <v>41</v>
      </c>
      <c r="C12" s="31" t="s">
        <v>59</v>
      </c>
      <c r="D12" s="31" t="s">
        <v>59</v>
      </c>
      <c r="E12" s="31"/>
      <c r="F12" s="32"/>
      <c r="G12" s="32"/>
      <c r="H12" s="28" t="s">
        <v>96</v>
      </c>
      <c r="I12" s="32"/>
      <c r="J12" s="41" t="s">
        <v>119</v>
      </c>
      <c r="K12" s="30">
        <v>20</v>
      </c>
      <c r="L12" s="41" t="s">
        <v>173</v>
      </c>
      <c r="M12" s="29"/>
      <c r="N12" s="41"/>
      <c r="O12" s="32"/>
      <c r="P12" s="32"/>
    </row>
    <row r="13" spans="1:16" x14ac:dyDescent="0.25">
      <c r="A13" s="26" t="s">
        <v>23</v>
      </c>
      <c r="B13" s="26" t="s">
        <v>42</v>
      </c>
      <c r="C13" s="26" t="s">
        <v>60</v>
      </c>
      <c r="D13" s="26" t="s">
        <v>60</v>
      </c>
      <c r="E13" s="26"/>
      <c r="F13" s="32"/>
      <c r="G13" s="32"/>
      <c r="H13" s="28" t="s">
        <v>94</v>
      </c>
      <c r="I13" s="32"/>
      <c r="J13" s="41" t="s">
        <v>120</v>
      </c>
      <c r="K13" s="30">
        <v>20</v>
      </c>
      <c r="L13" s="41" t="s">
        <v>174</v>
      </c>
      <c r="M13" s="29"/>
      <c r="N13" s="41"/>
      <c r="O13" s="32"/>
      <c r="P13" s="32"/>
    </row>
    <row r="14" spans="1:16" x14ac:dyDescent="0.25">
      <c r="A14" s="26" t="s">
        <v>24</v>
      </c>
      <c r="B14" s="26" t="s">
        <v>43</v>
      </c>
      <c r="C14" s="31" t="s">
        <v>61</v>
      </c>
      <c r="D14" s="31" t="s">
        <v>61</v>
      </c>
      <c r="E14" s="31"/>
      <c r="F14" s="32"/>
      <c r="G14" s="32"/>
      <c r="H14" s="28" t="s">
        <v>97</v>
      </c>
      <c r="I14" s="32"/>
      <c r="J14" s="41" t="s">
        <v>121</v>
      </c>
      <c r="K14" s="30">
        <v>20</v>
      </c>
      <c r="L14" s="41" t="s">
        <v>175</v>
      </c>
      <c r="M14" s="29"/>
      <c r="N14" s="41"/>
      <c r="O14" s="32"/>
      <c r="P14" s="32"/>
    </row>
    <row r="15" spans="1:16" x14ac:dyDescent="0.25">
      <c r="A15" s="26" t="s">
        <v>25</v>
      </c>
      <c r="B15" s="26" t="s">
        <v>44</v>
      </c>
      <c r="C15" s="28" t="s">
        <v>200</v>
      </c>
      <c r="D15" s="28" t="s">
        <v>200</v>
      </c>
      <c r="E15" s="28"/>
      <c r="F15" s="32"/>
      <c r="G15" s="32"/>
      <c r="H15" s="28" t="s">
        <v>98</v>
      </c>
      <c r="I15" s="32"/>
      <c r="J15" s="41" t="s">
        <v>122</v>
      </c>
      <c r="K15" s="30">
        <v>20</v>
      </c>
      <c r="L15" s="41" t="s">
        <v>176</v>
      </c>
      <c r="M15" s="29"/>
      <c r="N15" s="41"/>
      <c r="O15" s="32"/>
      <c r="P15" s="32"/>
    </row>
    <row r="16" spans="1:16" x14ac:dyDescent="0.25">
      <c r="A16" s="26" t="s">
        <v>26</v>
      </c>
      <c r="B16" s="26" t="s">
        <v>45</v>
      </c>
      <c r="C16" s="32"/>
      <c r="D16" s="32" t="s">
        <v>198</v>
      </c>
      <c r="E16" s="32"/>
      <c r="F16" s="32"/>
      <c r="G16" s="32"/>
      <c r="H16" s="28" t="s">
        <v>99</v>
      </c>
      <c r="I16" s="32"/>
      <c r="J16" s="41" t="s">
        <v>123</v>
      </c>
      <c r="K16" s="30">
        <v>48</v>
      </c>
      <c r="L16" s="41" t="s">
        <v>221</v>
      </c>
      <c r="M16" s="29"/>
      <c r="N16" s="41"/>
      <c r="O16" s="32"/>
      <c r="P16" s="32"/>
    </row>
    <row r="17" spans="1:16" x14ac:dyDescent="0.25">
      <c r="A17" s="26" t="s">
        <v>27</v>
      </c>
      <c r="B17" s="26" t="s">
        <v>46</v>
      </c>
      <c r="C17" s="27"/>
      <c r="D17" s="32" t="s">
        <v>199</v>
      </c>
      <c r="E17" s="32"/>
      <c r="F17" s="32"/>
      <c r="G17" s="32"/>
      <c r="H17" s="28" t="s">
        <v>100</v>
      </c>
      <c r="J17" s="41" t="s">
        <v>3543</v>
      </c>
      <c r="K17" s="30">
        <v>30</v>
      </c>
      <c r="L17" s="41"/>
      <c r="M17" s="29"/>
      <c r="N17" s="41"/>
      <c r="O17" s="32"/>
      <c r="P17" s="32"/>
    </row>
    <row r="18" spans="1:16" x14ac:dyDescent="0.25">
      <c r="A18" s="26" t="s">
        <v>28</v>
      </c>
      <c r="B18" s="26" t="s">
        <v>47</v>
      </c>
      <c r="C18" s="26"/>
      <c r="D18" s="32" t="s">
        <v>201</v>
      </c>
      <c r="E18" s="32"/>
      <c r="F18" s="32"/>
      <c r="G18" s="32"/>
      <c r="H18" s="28" t="s">
        <v>101</v>
      </c>
      <c r="I18" s="32"/>
      <c r="J18" s="41" t="s">
        <v>124</v>
      </c>
      <c r="K18" s="30">
        <v>24</v>
      </c>
      <c r="L18" s="41" t="s">
        <v>212</v>
      </c>
      <c r="M18" s="29"/>
      <c r="N18" s="41"/>
      <c r="O18" s="32"/>
      <c r="P18" s="32"/>
    </row>
    <row r="19" spans="1:16" x14ac:dyDescent="0.25">
      <c r="A19" s="26" t="s">
        <v>29</v>
      </c>
      <c r="B19" s="31" t="s">
        <v>48</v>
      </c>
      <c r="C19" s="31"/>
      <c r="D19" s="32" t="s">
        <v>202</v>
      </c>
      <c r="E19" s="32"/>
      <c r="F19" s="32"/>
      <c r="G19" s="32"/>
      <c r="H19" s="28" t="s">
        <v>102</v>
      </c>
      <c r="I19" s="32"/>
      <c r="J19" s="41" t="s">
        <v>125</v>
      </c>
      <c r="K19" s="30">
        <v>24</v>
      </c>
      <c r="L19" s="41" t="s">
        <v>213</v>
      </c>
      <c r="M19" s="29"/>
      <c r="N19" s="41"/>
      <c r="O19" s="32"/>
      <c r="P19" s="32"/>
    </row>
    <row r="20" spans="1:16" x14ac:dyDescent="0.25">
      <c r="A20" s="26" t="s">
        <v>30</v>
      </c>
      <c r="B20" s="32"/>
      <c r="C20" s="26"/>
      <c r="D20" s="32" t="s">
        <v>603</v>
      </c>
      <c r="E20" s="32"/>
      <c r="F20" s="32"/>
      <c r="G20" s="32"/>
      <c r="H20" s="28" t="s">
        <v>103</v>
      </c>
      <c r="I20" s="32"/>
      <c r="J20" s="41" t="s">
        <v>126</v>
      </c>
      <c r="K20" s="30">
        <v>30</v>
      </c>
      <c r="L20" s="41" t="s">
        <v>177</v>
      </c>
      <c r="M20" s="29"/>
      <c r="N20" s="41"/>
      <c r="O20" s="32"/>
      <c r="P20" s="32"/>
    </row>
    <row r="21" spans="1:16" x14ac:dyDescent="0.25">
      <c r="A21" s="37" t="s">
        <v>883</v>
      </c>
      <c r="B21" s="32"/>
      <c r="C21" s="26"/>
      <c r="D21" s="32" t="s">
        <v>604</v>
      </c>
      <c r="E21" s="32"/>
      <c r="F21" s="32"/>
      <c r="G21" s="32"/>
      <c r="H21" s="28" t="s">
        <v>104</v>
      </c>
      <c r="I21" s="32"/>
      <c r="J21" s="41" t="s">
        <v>127</v>
      </c>
      <c r="K21" s="30">
        <v>25</v>
      </c>
      <c r="L21" s="41" t="s">
        <v>178</v>
      </c>
      <c r="M21" s="29"/>
      <c r="N21" s="41"/>
      <c r="O21" s="32"/>
      <c r="P21" s="32"/>
    </row>
    <row r="22" spans="1:16" x14ac:dyDescent="0.25">
      <c r="A22" s="32"/>
      <c r="B22" s="32"/>
      <c r="C22" s="31"/>
      <c r="D22" s="32"/>
      <c r="E22" s="32"/>
      <c r="F22" s="32"/>
      <c r="G22" s="32"/>
      <c r="H22" s="28" t="s">
        <v>105</v>
      </c>
      <c r="I22" s="32"/>
      <c r="J22" s="41" t="s">
        <v>128</v>
      </c>
      <c r="K22" s="30">
        <v>30</v>
      </c>
      <c r="L22" s="41" t="s">
        <v>179</v>
      </c>
      <c r="M22" s="29"/>
      <c r="N22" s="41"/>
      <c r="O22" s="32"/>
      <c r="P22" s="32"/>
    </row>
    <row r="23" spans="1:16" x14ac:dyDescent="0.25">
      <c r="A23" s="32"/>
      <c r="B23" s="32"/>
      <c r="C23" s="32"/>
      <c r="D23" s="32"/>
      <c r="E23" s="32"/>
      <c r="F23" s="32"/>
      <c r="G23" s="32"/>
      <c r="H23" s="28" t="s">
        <v>106</v>
      </c>
      <c r="I23" s="32"/>
      <c r="J23" s="41" t="s">
        <v>129</v>
      </c>
      <c r="K23" s="30">
        <v>30</v>
      </c>
      <c r="L23" s="41" t="s">
        <v>180</v>
      </c>
      <c r="M23" s="29"/>
      <c r="N23" s="41"/>
      <c r="O23" s="32"/>
      <c r="P23" s="32"/>
    </row>
    <row r="24" spans="1:16" x14ac:dyDescent="0.25">
      <c r="A24" s="32"/>
      <c r="B24" s="32"/>
      <c r="C24" s="32"/>
      <c r="D24" s="32"/>
      <c r="E24" s="32"/>
      <c r="F24" s="32"/>
      <c r="G24" s="32"/>
      <c r="H24" s="32"/>
      <c r="I24" s="32"/>
      <c r="J24" s="41" t="s">
        <v>130</v>
      </c>
      <c r="K24" s="30">
        <v>30</v>
      </c>
      <c r="L24" s="41" t="s">
        <v>631</v>
      </c>
      <c r="M24" s="29"/>
      <c r="N24" s="41"/>
      <c r="O24" s="32"/>
      <c r="P24" s="32"/>
    </row>
    <row r="25" spans="1:16" x14ac:dyDescent="0.25">
      <c r="A25" s="32"/>
      <c r="B25" s="32"/>
      <c r="C25" s="32"/>
      <c r="D25" s="32"/>
      <c r="E25" s="32"/>
      <c r="F25" s="32"/>
      <c r="G25" s="32"/>
      <c r="H25" s="32"/>
      <c r="I25" s="32"/>
      <c r="J25" s="41" t="s">
        <v>131</v>
      </c>
      <c r="K25" s="30"/>
      <c r="L25" s="41" t="s">
        <v>181</v>
      </c>
      <c r="M25" s="29"/>
      <c r="N25" s="41"/>
      <c r="O25" s="32"/>
      <c r="P25" s="32"/>
    </row>
    <row r="26" spans="1:16" x14ac:dyDescent="0.25">
      <c r="A26" s="32"/>
      <c r="B26" s="32"/>
      <c r="C26" s="32"/>
      <c r="D26" s="32"/>
      <c r="E26" s="32"/>
      <c r="F26" s="32"/>
      <c r="G26" s="32"/>
      <c r="H26" s="32"/>
      <c r="I26" s="32"/>
      <c r="J26" s="41" t="s">
        <v>132</v>
      </c>
      <c r="K26" s="30">
        <v>30</v>
      </c>
      <c r="L26" s="41" t="s">
        <v>182</v>
      </c>
      <c r="M26" s="29"/>
      <c r="N26" s="41"/>
      <c r="O26" s="32"/>
      <c r="P26" s="32"/>
    </row>
    <row r="27" spans="1:16" x14ac:dyDescent="0.25">
      <c r="A27" s="32"/>
      <c r="B27" s="32"/>
      <c r="C27" s="32"/>
      <c r="D27" s="32"/>
      <c r="E27" s="32"/>
      <c r="F27" s="32"/>
      <c r="G27" s="32"/>
      <c r="H27" s="32"/>
      <c r="I27" s="32"/>
      <c r="J27" s="41" t="s">
        <v>133</v>
      </c>
      <c r="K27" s="30">
        <v>30</v>
      </c>
      <c r="L27" s="41" t="s">
        <v>183</v>
      </c>
      <c r="M27" s="29"/>
      <c r="N27" s="41"/>
      <c r="O27" s="32"/>
      <c r="P27" s="32"/>
    </row>
    <row r="28" spans="1:16" x14ac:dyDescent="0.25">
      <c r="A28" s="32"/>
      <c r="B28" s="32"/>
      <c r="C28" s="32"/>
      <c r="D28" s="32"/>
      <c r="E28" s="32"/>
      <c r="F28" s="32"/>
      <c r="G28" s="32"/>
      <c r="H28" s="32"/>
      <c r="I28" s="32"/>
      <c r="J28" s="41" t="s">
        <v>134</v>
      </c>
      <c r="K28" s="30">
        <v>10</v>
      </c>
      <c r="L28" s="41" t="s">
        <v>184</v>
      </c>
      <c r="M28" s="29"/>
      <c r="N28" s="41"/>
      <c r="O28" s="32"/>
      <c r="P28" s="32"/>
    </row>
    <row r="29" spans="1:16" x14ac:dyDescent="0.25">
      <c r="A29" s="32"/>
      <c r="B29" s="32"/>
      <c r="C29" s="32"/>
      <c r="D29" s="32"/>
      <c r="E29" s="32"/>
      <c r="F29" s="32"/>
      <c r="G29" s="32"/>
      <c r="H29" s="32"/>
      <c r="I29" s="32"/>
      <c r="J29" s="41" t="s">
        <v>135</v>
      </c>
      <c r="K29" s="30">
        <v>30</v>
      </c>
      <c r="L29" s="41" t="s">
        <v>185</v>
      </c>
      <c r="M29" s="29"/>
      <c r="N29" s="41"/>
      <c r="O29" s="32"/>
      <c r="P29" s="32"/>
    </row>
    <row r="30" spans="1:16" x14ac:dyDescent="0.25">
      <c r="A30" s="32"/>
      <c r="B30" s="32"/>
      <c r="C30" s="32"/>
      <c r="D30" s="32"/>
      <c r="E30" s="32"/>
      <c r="F30" s="32"/>
      <c r="G30" s="32"/>
      <c r="H30" s="32"/>
      <c r="I30" s="32"/>
      <c r="J30" s="41" t="s">
        <v>136</v>
      </c>
      <c r="K30" s="30">
        <v>25</v>
      </c>
      <c r="L30" s="41" t="s">
        <v>214</v>
      </c>
      <c r="M30" s="29"/>
      <c r="N30" s="41"/>
      <c r="O30" s="32"/>
      <c r="P30" s="32"/>
    </row>
    <row r="31" spans="1:16" x14ac:dyDescent="0.25">
      <c r="A31" s="32"/>
      <c r="B31" s="32"/>
      <c r="C31" s="32"/>
      <c r="D31" s="32"/>
      <c r="E31" s="32"/>
      <c r="F31" s="32"/>
      <c r="G31" s="32"/>
      <c r="H31" s="32"/>
      <c r="I31" s="32"/>
      <c r="J31" s="41" t="s">
        <v>137</v>
      </c>
      <c r="K31" s="30">
        <v>200</v>
      </c>
      <c r="L31" s="41" t="s">
        <v>203</v>
      </c>
      <c r="M31" s="29"/>
      <c r="N31" s="41"/>
      <c r="O31" s="32"/>
      <c r="P31" s="32"/>
    </row>
    <row r="32" spans="1:16" x14ac:dyDescent="0.25">
      <c r="A32" s="32"/>
      <c r="B32" s="32"/>
      <c r="C32" s="32"/>
      <c r="D32" s="32"/>
      <c r="E32" s="32"/>
      <c r="F32" s="32"/>
      <c r="G32" s="32"/>
      <c r="H32" s="32"/>
      <c r="I32" s="32"/>
      <c r="J32" s="41" t="s">
        <v>138</v>
      </c>
      <c r="K32" s="30">
        <v>200</v>
      </c>
      <c r="L32" s="41" t="s">
        <v>204</v>
      </c>
      <c r="M32" s="29"/>
      <c r="N32" s="41"/>
      <c r="O32" s="32"/>
      <c r="P32" s="32"/>
    </row>
    <row r="33" spans="1:16" x14ac:dyDescent="0.25">
      <c r="A33" s="32"/>
      <c r="B33" s="32"/>
      <c r="C33" s="32"/>
      <c r="D33" s="32"/>
      <c r="E33" s="32"/>
      <c r="F33" s="32"/>
      <c r="G33" s="32"/>
      <c r="H33" s="32"/>
      <c r="I33" s="32"/>
      <c r="J33" s="41" t="s">
        <v>139</v>
      </c>
      <c r="K33" s="30">
        <v>100</v>
      </c>
      <c r="L33" s="41" t="s">
        <v>205</v>
      </c>
      <c r="M33" s="29"/>
      <c r="N33" s="41"/>
      <c r="O33" s="32"/>
      <c r="P33" s="32"/>
    </row>
    <row r="34" spans="1:16" x14ac:dyDescent="0.25">
      <c r="A34" s="32"/>
      <c r="B34" s="32"/>
      <c r="C34" s="32"/>
      <c r="D34" s="32"/>
      <c r="E34" s="32"/>
      <c r="F34" s="32"/>
      <c r="G34" s="32"/>
      <c r="H34" s="32"/>
      <c r="I34" s="32"/>
      <c r="J34" s="41" t="s">
        <v>140</v>
      </c>
      <c r="K34" s="30">
        <v>56</v>
      </c>
      <c r="L34" s="41" t="s">
        <v>206</v>
      </c>
      <c r="M34" s="29"/>
      <c r="N34" s="41"/>
      <c r="O34" s="32"/>
      <c r="P34" s="32"/>
    </row>
    <row r="35" spans="1:16" x14ac:dyDescent="0.25">
      <c r="A35" s="32"/>
      <c r="B35" s="32"/>
      <c r="C35" s="32"/>
      <c r="D35" s="32"/>
      <c r="E35" s="32"/>
      <c r="F35" s="32"/>
      <c r="G35" s="32"/>
      <c r="H35" s="32"/>
      <c r="I35" s="32"/>
      <c r="J35" s="41" t="s">
        <v>141</v>
      </c>
      <c r="K35" s="30">
        <v>400</v>
      </c>
      <c r="L35" s="41" t="s">
        <v>208</v>
      </c>
      <c r="M35" s="29"/>
      <c r="N35" s="41"/>
      <c r="O35" s="32"/>
      <c r="P35" s="32"/>
    </row>
    <row r="36" spans="1:16" x14ac:dyDescent="0.25">
      <c r="A36" s="32"/>
      <c r="B36" s="32"/>
      <c r="C36" s="32"/>
      <c r="D36" s="32"/>
      <c r="E36" s="32"/>
      <c r="F36" s="32"/>
      <c r="G36" s="32"/>
      <c r="H36" s="32"/>
      <c r="I36" s="32"/>
      <c r="J36" s="41" t="s">
        <v>142</v>
      </c>
      <c r="K36" s="30">
        <v>40</v>
      </c>
      <c r="L36" s="41" t="s">
        <v>207</v>
      </c>
      <c r="M36" s="29"/>
      <c r="N36" s="41"/>
      <c r="O36" s="32"/>
      <c r="P36" s="32"/>
    </row>
    <row r="37" spans="1:16" x14ac:dyDescent="0.25">
      <c r="A37" s="32"/>
      <c r="B37" s="32"/>
      <c r="C37" s="32"/>
      <c r="D37" s="32"/>
      <c r="E37" s="32"/>
      <c r="F37" s="32"/>
      <c r="G37" s="32"/>
      <c r="H37" s="32"/>
      <c r="I37" s="32"/>
      <c r="J37" s="41" t="s">
        <v>143</v>
      </c>
      <c r="K37" s="30">
        <v>480</v>
      </c>
      <c r="L37" s="41" t="s">
        <v>209</v>
      </c>
      <c r="M37" s="29"/>
      <c r="N37" s="41"/>
      <c r="O37" s="32"/>
      <c r="P37" s="32"/>
    </row>
    <row r="38" spans="1:16" x14ac:dyDescent="0.25">
      <c r="A38" s="32"/>
      <c r="B38" s="32"/>
      <c r="C38" s="32"/>
      <c r="D38" s="32"/>
      <c r="E38" s="32"/>
      <c r="F38" s="32"/>
      <c r="G38" s="32"/>
      <c r="H38" s="32"/>
      <c r="I38" s="32"/>
      <c r="J38" s="41" t="s">
        <v>144</v>
      </c>
      <c r="K38" s="30">
        <v>480</v>
      </c>
      <c r="L38" s="41" t="s">
        <v>210</v>
      </c>
      <c r="M38" s="29"/>
      <c r="N38" s="41"/>
      <c r="O38" s="32"/>
      <c r="P38" s="32"/>
    </row>
    <row r="39" spans="1:16" x14ac:dyDescent="0.25">
      <c r="A39" s="32"/>
      <c r="B39" s="32"/>
      <c r="C39" s="32"/>
      <c r="D39" s="32"/>
      <c r="E39" s="32"/>
      <c r="F39" s="32"/>
      <c r="G39" s="32"/>
      <c r="H39" s="32"/>
      <c r="I39" s="32"/>
      <c r="J39" s="41" t="s">
        <v>145</v>
      </c>
      <c r="K39" s="30">
        <v>480</v>
      </c>
      <c r="L39" s="41" t="s">
        <v>211</v>
      </c>
      <c r="M39" s="34"/>
      <c r="N39" s="34"/>
      <c r="O39" s="32"/>
      <c r="P39" s="32"/>
    </row>
    <row r="40" spans="1:16" x14ac:dyDescent="0.25">
      <c r="A40" s="32"/>
      <c r="B40" s="32"/>
      <c r="C40" s="32"/>
      <c r="D40" s="32"/>
      <c r="E40" s="32"/>
      <c r="F40" s="32"/>
      <c r="G40" s="32"/>
      <c r="H40" s="32"/>
      <c r="I40" s="32"/>
      <c r="J40" s="41" t="s">
        <v>146</v>
      </c>
      <c r="K40" s="30">
        <v>40</v>
      </c>
      <c r="L40" s="34" t="s">
        <v>633</v>
      </c>
      <c r="M40" s="34"/>
      <c r="N40" s="34"/>
      <c r="O40" s="32"/>
      <c r="P40" s="32"/>
    </row>
    <row r="41" spans="1:16" x14ac:dyDescent="0.25">
      <c r="A41" s="32"/>
      <c r="B41" s="32"/>
      <c r="C41" s="32"/>
      <c r="D41" s="32"/>
      <c r="E41" s="32"/>
      <c r="F41" s="32"/>
      <c r="G41" s="32"/>
      <c r="H41" s="32"/>
      <c r="I41" s="32"/>
      <c r="J41" s="41" t="s">
        <v>147</v>
      </c>
      <c r="K41" s="30">
        <v>40</v>
      </c>
      <c r="L41" s="34" t="s">
        <v>634</v>
      </c>
      <c r="M41" s="29"/>
      <c r="N41" s="41"/>
      <c r="O41" s="32"/>
      <c r="P41" s="32"/>
    </row>
    <row r="42" spans="1:16" x14ac:dyDescent="0.25">
      <c r="A42" s="32"/>
      <c r="B42" s="32"/>
      <c r="C42" s="32"/>
      <c r="D42" s="32"/>
      <c r="E42" s="32"/>
      <c r="F42" s="32"/>
      <c r="G42" s="32"/>
      <c r="H42" s="32"/>
      <c r="I42" s="32"/>
      <c r="J42" s="41" t="s">
        <v>148</v>
      </c>
      <c r="K42" s="30">
        <v>60</v>
      </c>
      <c r="L42" s="41" t="s">
        <v>224</v>
      </c>
      <c r="M42" s="29"/>
      <c r="N42" s="41"/>
      <c r="O42" s="32"/>
      <c r="P42" s="32"/>
    </row>
    <row r="43" spans="1:16" x14ac:dyDescent="0.25">
      <c r="A43" s="32"/>
      <c r="B43" s="32"/>
      <c r="C43" s="32"/>
      <c r="D43" s="32"/>
      <c r="E43" s="32"/>
      <c r="F43" s="32"/>
      <c r="G43" s="32"/>
      <c r="H43" s="32"/>
      <c r="I43" s="32"/>
      <c r="J43" s="41" t="s">
        <v>149</v>
      </c>
      <c r="K43" s="30">
        <v>48</v>
      </c>
      <c r="L43" s="41" t="s">
        <v>186</v>
      </c>
      <c r="M43" s="29"/>
      <c r="N43" s="41"/>
      <c r="O43" s="32"/>
      <c r="P43" s="32"/>
    </row>
    <row r="44" spans="1:16" x14ac:dyDescent="0.25">
      <c r="A44" s="32"/>
      <c r="B44" s="32"/>
      <c r="C44" s="32"/>
      <c r="D44" s="32"/>
      <c r="E44" s="32"/>
      <c r="F44" s="32"/>
      <c r="G44" s="32"/>
      <c r="H44" s="32"/>
      <c r="I44" s="32"/>
      <c r="J44" s="41" t="s">
        <v>150</v>
      </c>
      <c r="K44" s="30">
        <v>24</v>
      </c>
      <c r="L44" s="41" t="s">
        <v>186</v>
      </c>
      <c r="M44" s="29"/>
      <c r="N44" s="41"/>
      <c r="O44" s="32"/>
      <c r="P44" s="32"/>
    </row>
    <row r="45" spans="1:16" x14ac:dyDescent="0.25">
      <c r="A45" s="32"/>
      <c r="B45" s="32"/>
      <c r="C45" s="32"/>
      <c r="D45" s="32"/>
      <c r="E45" s="32"/>
      <c r="F45" s="32"/>
      <c r="G45" s="32"/>
      <c r="H45" s="32"/>
      <c r="I45" s="32"/>
      <c r="J45" s="41" t="s">
        <v>151</v>
      </c>
      <c r="K45" s="30">
        <v>30</v>
      </c>
      <c r="L45" s="41" t="s">
        <v>187</v>
      </c>
      <c r="M45" s="29"/>
      <c r="N45" s="41"/>
      <c r="O45" s="32"/>
      <c r="P45" s="32"/>
    </row>
    <row r="46" spans="1:16" x14ac:dyDescent="0.25">
      <c r="A46" s="32"/>
      <c r="B46" s="32"/>
      <c r="C46" s="32"/>
      <c r="D46" s="32"/>
      <c r="E46" s="32"/>
      <c r="F46" s="32"/>
      <c r="G46" s="32"/>
      <c r="H46" s="32"/>
      <c r="I46" s="32"/>
      <c r="J46" s="41" t="s">
        <v>152</v>
      </c>
      <c r="K46" s="30">
        <v>60</v>
      </c>
      <c r="L46" s="41" t="s">
        <v>225</v>
      </c>
      <c r="M46" s="29"/>
      <c r="N46" s="41"/>
      <c r="O46" s="32"/>
      <c r="P46" s="32"/>
    </row>
    <row r="47" spans="1:16" x14ac:dyDescent="0.25">
      <c r="A47" s="32"/>
      <c r="B47" s="32"/>
      <c r="C47" s="32"/>
      <c r="D47" s="32"/>
      <c r="E47" s="32"/>
      <c r="F47" s="32"/>
      <c r="G47" s="32"/>
      <c r="H47" s="32"/>
      <c r="I47" s="32"/>
      <c r="J47" s="41" t="s">
        <v>153</v>
      </c>
      <c r="K47" s="30">
        <v>60</v>
      </c>
      <c r="L47" s="41" t="s">
        <v>226</v>
      </c>
      <c r="M47" s="29"/>
      <c r="N47" s="41"/>
      <c r="O47" s="32"/>
      <c r="P47" s="32"/>
    </row>
    <row r="48" spans="1:16" x14ac:dyDescent="0.25">
      <c r="A48" s="32"/>
      <c r="B48" s="32"/>
      <c r="C48" s="32"/>
      <c r="D48" s="32"/>
      <c r="E48" s="32"/>
      <c r="F48" s="32"/>
      <c r="G48" s="32"/>
      <c r="H48" s="32"/>
      <c r="I48" s="32"/>
      <c r="J48" s="41" t="s">
        <v>154</v>
      </c>
      <c r="K48" s="30">
        <v>30</v>
      </c>
      <c r="L48" s="41" t="s">
        <v>188</v>
      </c>
      <c r="M48" s="29"/>
      <c r="N48" s="41"/>
      <c r="O48" s="32"/>
      <c r="P48" s="32"/>
    </row>
    <row r="49" spans="1:16" x14ac:dyDescent="0.25">
      <c r="A49" s="32"/>
      <c r="B49" s="32"/>
      <c r="C49" s="32"/>
      <c r="D49" s="32"/>
      <c r="E49" s="32"/>
      <c r="F49" s="32"/>
      <c r="G49" s="32"/>
      <c r="H49" s="32"/>
      <c r="I49" s="32"/>
      <c r="J49" s="41" t="s">
        <v>155</v>
      </c>
      <c r="K49" s="30">
        <v>40</v>
      </c>
      <c r="L49" s="41" t="s">
        <v>189</v>
      </c>
      <c r="M49" s="29"/>
      <c r="N49" s="41"/>
      <c r="O49" s="32"/>
      <c r="P49" s="32"/>
    </row>
    <row r="50" spans="1:16" x14ac:dyDescent="0.25">
      <c r="A50" s="32"/>
      <c r="B50" s="32"/>
      <c r="C50" s="32"/>
      <c r="D50" s="32"/>
      <c r="E50" s="32"/>
      <c r="F50" s="32"/>
      <c r="G50" s="32"/>
      <c r="H50" s="32"/>
      <c r="I50" s="32"/>
      <c r="J50" s="41" t="s">
        <v>156</v>
      </c>
      <c r="K50" s="30">
        <v>30</v>
      </c>
      <c r="L50" s="41" t="s">
        <v>190</v>
      </c>
      <c r="M50" s="29"/>
      <c r="N50" s="41"/>
      <c r="O50" s="32"/>
      <c r="P50" s="32"/>
    </row>
    <row r="51" spans="1:16" x14ac:dyDescent="0.25">
      <c r="A51" s="32"/>
      <c r="B51" s="32"/>
      <c r="C51" s="32"/>
      <c r="D51" s="32"/>
      <c r="E51" s="32"/>
      <c r="F51" s="32"/>
      <c r="G51" s="32"/>
      <c r="H51" s="32"/>
      <c r="I51" s="32"/>
      <c r="J51" s="41" t="s">
        <v>157</v>
      </c>
      <c r="K51" s="30">
        <v>30</v>
      </c>
      <c r="L51" s="41" t="s">
        <v>191</v>
      </c>
      <c r="M51" s="29"/>
      <c r="N51" s="41"/>
      <c r="O51" s="32"/>
      <c r="P51" s="32"/>
    </row>
    <row r="52" spans="1:16" x14ac:dyDescent="0.25">
      <c r="A52" s="32"/>
      <c r="B52" s="32"/>
      <c r="C52" s="32"/>
      <c r="D52" s="32"/>
      <c r="E52" s="32"/>
      <c r="F52" s="32"/>
      <c r="G52" s="32"/>
      <c r="H52" s="32"/>
      <c r="I52" s="32"/>
      <c r="J52" s="41" t="s">
        <v>158</v>
      </c>
      <c r="K52" s="30">
        <v>40</v>
      </c>
      <c r="L52" s="41" t="s">
        <v>192</v>
      </c>
      <c r="M52" s="29"/>
      <c r="N52" s="41"/>
      <c r="O52" s="32"/>
      <c r="P52" s="32"/>
    </row>
    <row r="53" spans="1:16" x14ac:dyDescent="0.25">
      <c r="A53" s="32"/>
      <c r="B53" s="32"/>
      <c r="C53" s="32"/>
      <c r="D53" s="32"/>
      <c r="E53" s="32"/>
      <c r="F53" s="32"/>
      <c r="G53" s="32"/>
      <c r="H53" s="32"/>
      <c r="I53" s="32"/>
      <c r="J53" s="41" t="s">
        <v>159</v>
      </c>
      <c r="K53" s="30">
        <v>40</v>
      </c>
      <c r="L53" s="41" t="s">
        <v>193</v>
      </c>
      <c r="M53" s="29"/>
      <c r="N53" s="41"/>
      <c r="O53" s="32"/>
      <c r="P53" s="32"/>
    </row>
    <row r="54" spans="1:16" x14ac:dyDescent="0.25">
      <c r="A54" s="32"/>
      <c r="B54" s="32"/>
      <c r="C54" s="32"/>
      <c r="D54" s="32"/>
      <c r="E54" s="32"/>
      <c r="F54" s="32"/>
      <c r="G54" s="32"/>
      <c r="H54" s="32"/>
      <c r="I54" s="32"/>
      <c r="J54" s="41" t="s">
        <v>160</v>
      </c>
      <c r="K54" s="30">
        <v>30</v>
      </c>
      <c r="L54" s="41" t="s">
        <v>194</v>
      </c>
      <c r="M54" s="29"/>
      <c r="N54" s="41"/>
      <c r="O54" s="32"/>
      <c r="P54" s="32"/>
    </row>
    <row r="55" spans="1:16" x14ac:dyDescent="0.25">
      <c r="A55" s="32"/>
      <c r="B55" s="32"/>
      <c r="C55" s="32"/>
      <c r="D55" s="32"/>
      <c r="E55" s="32"/>
      <c r="F55" s="32"/>
      <c r="G55" s="32"/>
      <c r="H55" s="32"/>
      <c r="I55" s="32"/>
      <c r="J55" s="41" t="s">
        <v>161</v>
      </c>
      <c r="K55" s="30">
        <v>40</v>
      </c>
      <c r="L55" s="41" t="s">
        <v>195</v>
      </c>
      <c r="M55" s="29"/>
      <c r="N55" s="41"/>
      <c r="O55" s="32"/>
      <c r="P55" s="32"/>
    </row>
    <row r="56" spans="1:16" x14ac:dyDescent="0.25">
      <c r="A56" s="32"/>
      <c r="B56" s="32"/>
      <c r="C56" s="32"/>
      <c r="D56" s="32"/>
      <c r="E56" s="32"/>
      <c r="F56" s="32"/>
      <c r="G56" s="32"/>
      <c r="H56" s="32"/>
      <c r="I56" s="32"/>
      <c r="J56" s="41" t="s">
        <v>162</v>
      </c>
      <c r="K56" s="30">
        <v>20</v>
      </c>
      <c r="L56" s="41" t="s">
        <v>632</v>
      </c>
      <c r="M56" s="29"/>
      <c r="N56" s="41"/>
      <c r="O56" s="32"/>
      <c r="P56" s="32"/>
    </row>
    <row r="57" spans="1:16" x14ac:dyDescent="0.25">
      <c r="A57" s="32"/>
      <c r="B57" s="32"/>
      <c r="C57" s="32"/>
      <c r="D57" s="32"/>
      <c r="E57" s="32"/>
      <c r="F57" s="32"/>
      <c r="G57" s="32"/>
      <c r="H57" s="32"/>
      <c r="I57" s="32"/>
      <c r="J57" s="41" t="s">
        <v>163</v>
      </c>
      <c r="K57" s="30">
        <v>20</v>
      </c>
      <c r="L57" s="41" t="s">
        <v>196</v>
      </c>
      <c r="M57" s="29"/>
      <c r="N57" s="41"/>
      <c r="O57" s="32"/>
      <c r="P57" s="32"/>
    </row>
    <row r="58" spans="1:16" x14ac:dyDescent="0.25">
      <c r="A58" s="32"/>
      <c r="B58" s="32"/>
      <c r="C58" s="32"/>
      <c r="D58" s="32"/>
      <c r="E58" s="32"/>
      <c r="F58" s="32"/>
      <c r="G58" s="32"/>
      <c r="H58" s="32"/>
      <c r="I58" s="32"/>
      <c r="J58" s="41" t="s">
        <v>164</v>
      </c>
      <c r="K58" s="30">
        <v>40</v>
      </c>
      <c r="L58" s="41" t="s">
        <v>227</v>
      </c>
      <c r="M58" s="34"/>
      <c r="N58" s="34"/>
      <c r="O58" s="32"/>
      <c r="P58" s="32"/>
    </row>
    <row r="59" spans="1:16" x14ac:dyDescent="0.25">
      <c r="A59" s="32"/>
      <c r="B59" s="32"/>
      <c r="C59" s="32"/>
      <c r="D59" s="32"/>
      <c r="E59" s="32"/>
      <c r="F59" s="32"/>
      <c r="G59" s="32"/>
      <c r="H59" s="32"/>
      <c r="I59" s="32"/>
      <c r="J59" s="41" t="s">
        <v>165</v>
      </c>
      <c r="K59" s="30">
        <v>54</v>
      </c>
      <c r="L59" s="34" t="s">
        <v>228</v>
      </c>
      <c r="M59" s="34"/>
      <c r="N59" s="34"/>
      <c r="O59" s="32"/>
      <c r="P59" s="32"/>
    </row>
    <row r="60" spans="1:16" x14ac:dyDescent="0.25">
      <c r="A60" s="32"/>
      <c r="B60" s="32"/>
      <c r="C60" s="32"/>
      <c r="D60" s="32"/>
      <c r="E60" s="32"/>
      <c r="F60" s="32"/>
      <c r="G60" s="32"/>
      <c r="H60" s="32"/>
      <c r="I60" s="32"/>
      <c r="J60" s="41" t="s">
        <v>166</v>
      </c>
      <c r="K60" s="30">
        <v>96</v>
      </c>
      <c r="L60" s="34" t="s">
        <v>222</v>
      </c>
      <c r="M60" s="34"/>
      <c r="N60" s="34"/>
      <c r="O60" s="32"/>
      <c r="P60" s="32"/>
    </row>
    <row r="61" spans="1:16" x14ac:dyDescent="0.25">
      <c r="A61" s="32"/>
      <c r="B61" s="32"/>
      <c r="C61" s="32"/>
      <c r="D61" s="32"/>
      <c r="E61" s="32"/>
      <c r="F61" s="32"/>
      <c r="G61" s="32"/>
      <c r="H61" s="32"/>
      <c r="I61" s="32"/>
      <c r="J61" s="41" t="s">
        <v>167</v>
      </c>
      <c r="K61" s="30">
        <v>86</v>
      </c>
      <c r="L61" s="34" t="s">
        <v>223</v>
      </c>
      <c r="M61" s="32"/>
      <c r="N61" s="32"/>
      <c r="O61" s="32"/>
      <c r="P61" s="32"/>
    </row>
    <row r="62" spans="1:16" x14ac:dyDescent="0.25">
      <c r="A62" s="32"/>
      <c r="B62" s="32"/>
      <c r="C62" s="32"/>
      <c r="D62" s="32"/>
      <c r="E62" s="32"/>
      <c r="F62" s="32"/>
      <c r="G62" s="32"/>
      <c r="H62" s="32"/>
      <c r="I62" s="32"/>
      <c r="J62" s="41" t="s">
        <v>3761</v>
      </c>
      <c r="K62" s="30">
        <v>50</v>
      </c>
      <c r="L62" s="32"/>
      <c r="M62" s="32"/>
      <c r="N62" s="32"/>
      <c r="O62" s="32"/>
      <c r="P62" s="32"/>
    </row>
    <row r="63" spans="1:16" x14ac:dyDescent="0.25">
      <c r="A63" s="32"/>
      <c r="B63" s="32"/>
      <c r="C63" s="32"/>
      <c r="D63" s="32"/>
      <c r="E63" s="32"/>
      <c r="F63" s="32"/>
      <c r="G63" s="32"/>
      <c r="H63" s="32"/>
      <c r="I63" s="32"/>
      <c r="J63" s="41" t="s">
        <v>3762</v>
      </c>
      <c r="K63" s="30">
        <v>25</v>
      </c>
      <c r="L63" s="32"/>
      <c r="M63" s="32"/>
      <c r="N63" s="32"/>
      <c r="O63" s="32"/>
      <c r="P63" s="32"/>
    </row>
    <row r="64" spans="1:16" x14ac:dyDescent="0.25">
      <c r="A64" s="32"/>
      <c r="B64" s="32"/>
      <c r="C64" s="32"/>
      <c r="D64" s="32"/>
      <c r="E64" s="32"/>
      <c r="F64" s="32"/>
      <c r="G64" s="32"/>
      <c r="H64" s="32"/>
      <c r="I64" s="32"/>
      <c r="J64" s="41" t="s">
        <v>3763</v>
      </c>
      <c r="K64" s="30">
        <v>10</v>
      </c>
      <c r="L64" s="32"/>
      <c r="M64" s="32"/>
      <c r="N64" s="32"/>
      <c r="O64" s="32"/>
      <c r="P64" s="32"/>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9"/>
  <sheetViews>
    <sheetView zoomScaleNormal="100" workbookViewId="0">
      <pane xSplit="1" topLeftCell="B1" activePane="topRight" state="frozen"/>
      <selection pane="topRight" activeCell="D19" sqref="D19"/>
    </sheetView>
  </sheetViews>
  <sheetFormatPr defaultColWidth="9.140625" defaultRowHeight="15" x14ac:dyDescent="0.25"/>
  <cols>
    <col min="1" max="1" width="2.7109375" style="67" bestFit="1" customWidth="1"/>
    <col min="2" max="2" width="3.5703125" style="67" bestFit="1" customWidth="1"/>
    <col min="3" max="3" width="9.28515625" style="67" bestFit="1" customWidth="1"/>
    <col min="4" max="4" width="20.7109375" style="67" customWidth="1"/>
    <col min="5" max="5" width="14.85546875" style="67" bestFit="1" customWidth="1"/>
    <col min="6" max="6" width="3.5703125" style="67" bestFit="1" customWidth="1"/>
    <col min="7" max="7" width="9.28515625" style="67" bestFit="1" customWidth="1"/>
    <col min="8" max="8" width="20.7109375" style="67" customWidth="1"/>
    <col min="9" max="9" width="14.7109375" style="67" bestFit="1" customWidth="1"/>
    <col min="10" max="10" width="3.5703125" style="67" bestFit="1" customWidth="1"/>
    <col min="11" max="11" width="9.28515625" style="67" bestFit="1" customWidth="1"/>
    <col min="12" max="12" width="20.7109375" style="67" customWidth="1"/>
    <col min="13" max="13" width="15" style="67" bestFit="1" customWidth="1"/>
    <col min="14" max="14" width="3.5703125" style="67" bestFit="1" customWidth="1"/>
    <col min="15" max="15" width="9.28515625" style="67" bestFit="1" customWidth="1"/>
    <col min="16" max="16" width="20.7109375" style="67" customWidth="1"/>
    <col min="17" max="17" width="11.85546875" style="67" bestFit="1" customWidth="1"/>
    <col min="18" max="18" width="3.5703125" style="67" bestFit="1" customWidth="1"/>
    <col min="19" max="19" width="9.28515625" style="67" bestFit="1" customWidth="1"/>
    <col min="20" max="20" width="22.5703125" style="67" bestFit="1" customWidth="1"/>
    <col min="21" max="21" width="22.5703125" style="54" bestFit="1" customWidth="1"/>
    <col min="22" max="22" width="3.5703125" style="67" bestFit="1" customWidth="1"/>
    <col min="23" max="23" width="9.28515625" style="67" bestFit="1" customWidth="1"/>
    <col min="24" max="24" width="20.7109375" style="67" customWidth="1"/>
    <col min="25" max="25" width="15.85546875" style="226" customWidth="1"/>
    <col min="26" max="26" width="3.5703125" style="54" bestFit="1" customWidth="1"/>
    <col min="27" max="27" width="9.28515625" style="67" bestFit="1" customWidth="1"/>
    <col min="28" max="28" width="20.7109375" style="67" customWidth="1"/>
    <col min="29" max="29" width="14.7109375" style="67" bestFit="1" customWidth="1"/>
    <col min="30" max="16384" width="9.140625" style="5"/>
  </cols>
  <sheetData>
    <row r="1" spans="1:29" s="209" customFormat="1" ht="15.75" thickBot="1" x14ac:dyDescent="0.3">
      <c r="A1" s="240"/>
      <c r="B1" s="424" t="s">
        <v>65</v>
      </c>
      <c r="C1" s="425"/>
      <c r="D1" s="425"/>
      <c r="E1" s="426"/>
      <c r="F1" s="424" t="s">
        <v>64</v>
      </c>
      <c r="G1" s="425"/>
      <c r="H1" s="425"/>
      <c r="I1" s="426"/>
      <c r="J1" s="424" t="s">
        <v>21</v>
      </c>
      <c r="K1" s="425"/>
      <c r="L1" s="425"/>
      <c r="M1" s="426"/>
      <c r="N1" s="424" t="s">
        <v>63</v>
      </c>
      <c r="O1" s="425"/>
      <c r="P1" s="425"/>
      <c r="Q1" s="426"/>
      <c r="R1" s="424" t="s">
        <v>12</v>
      </c>
      <c r="S1" s="425"/>
      <c r="T1" s="425"/>
      <c r="U1" s="426"/>
      <c r="V1" s="424" t="s">
        <v>878</v>
      </c>
      <c r="W1" s="425"/>
      <c r="X1" s="425"/>
      <c r="Y1" s="426"/>
      <c r="Z1" s="421" t="s">
        <v>62</v>
      </c>
      <c r="AA1" s="422"/>
      <c r="AB1" s="422"/>
      <c r="AC1" s="423"/>
    </row>
    <row r="2" spans="1:29" s="209" customFormat="1" ht="15.75" thickBot="1" x14ac:dyDescent="0.3">
      <c r="A2" s="240"/>
      <c r="B2" s="241"/>
      <c r="C2" s="245" t="s">
        <v>670</v>
      </c>
      <c r="D2" s="246" t="s">
        <v>7</v>
      </c>
      <c r="E2" s="247" t="s">
        <v>671</v>
      </c>
      <c r="F2" s="245" t="s">
        <v>735</v>
      </c>
      <c r="G2" s="246" t="s">
        <v>670</v>
      </c>
      <c r="H2" s="246" t="s">
        <v>7</v>
      </c>
      <c r="I2" s="247" t="s">
        <v>671</v>
      </c>
      <c r="J2" s="245" t="s">
        <v>735</v>
      </c>
      <c r="K2" s="246" t="s">
        <v>670</v>
      </c>
      <c r="L2" s="246" t="s">
        <v>7</v>
      </c>
      <c r="M2" s="247" t="s">
        <v>671</v>
      </c>
      <c r="N2" s="245" t="s">
        <v>735</v>
      </c>
      <c r="O2" s="246" t="s">
        <v>670</v>
      </c>
      <c r="P2" s="246" t="s">
        <v>7</v>
      </c>
      <c r="Q2" s="247" t="s">
        <v>671</v>
      </c>
      <c r="R2" s="242" t="s">
        <v>735</v>
      </c>
      <c r="S2" s="293" t="s">
        <v>670</v>
      </c>
      <c r="T2" s="240" t="s">
        <v>7</v>
      </c>
      <c r="U2" s="294" t="s">
        <v>671</v>
      </c>
      <c r="V2" s="245" t="s">
        <v>735</v>
      </c>
      <c r="W2" s="246" t="s">
        <v>670</v>
      </c>
      <c r="X2" s="246" t="s">
        <v>7</v>
      </c>
      <c r="Y2" s="248" t="s">
        <v>671</v>
      </c>
      <c r="Z2" s="319" t="s">
        <v>735</v>
      </c>
      <c r="AA2" s="320" t="s">
        <v>670</v>
      </c>
      <c r="AB2" s="320" t="s">
        <v>7</v>
      </c>
      <c r="AC2" s="321" t="s">
        <v>671</v>
      </c>
    </row>
    <row r="3" spans="1:29" s="128" customFormat="1" ht="24.75" x14ac:dyDescent="0.25">
      <c r="A3" s="17">
        <v>1</v>
      </c>
      <c r="B3" s="210" t="s">
        <v>83</v>
      </c>
      <c r="C3" s="211" t="s">
        <v>95</v>
      </c>
      <c r="D3" s="51" t="s">
        <v>3601</v>
      </c>
      <c r="E3" s="212" t="s">
        <v>1353</v>
      </c>
      <c r="F3" s="213" t="s">
        <v>83</v>
      </c>
      <c r="G3" s="346" t="s">
        <v>98</v>
      </c>
      <c r="H3" s="303" t="s">
        <v>1085</v>
      </c>
      <c r="I3" s="215" t="s">
        <v>1067</v>
      </c>
      <c r="J3" s="213" t="s">
        <v>86</v>
      </c>
      <c r="K3" s="214" t="s">
        <v>636</v>
      </c>
      <c r="L3" s="303" t="s">
        <v>3608</v>
      </c>
      <c r="M3" s="215" t="s">
        <v>1262</v>
      </c>
      <c r="N3" s="213" t="s">
        <v>86</v>
      </c>
      <c r="O3" s="214" t="s">
        <v>95</v>
      </c>
      <c r="P3" s="303" t="s">
        <v>3610</v>
      </c>
      <c r="Q3" s="216" t="s">
        <v>1514</v>
      </c>
      <c r="R3" s="210" t="s">
        <v>86</v>
      </c>
      <c r="S3" s="211" t="s">
        <v>90</v>
      </c>
      <c r="T3" s="295" t="s">
        <v>3611</v>
      </c>
      <c r="U3" s="125" t="s">
        <v>969</v>
      </c>
      <c r="V3" s="94" t="s">
        <v>83</v>
      </c>
      <c r="W3" s="233" t="s">
        <v>3688</v>
      </c>
      <c r="X3" s="303" t="s">
        <v>3629</v>
      </c>
      <c r="Y3" s="86" t="s">
        <v>1167</v>
      </c>
      <c r="Z3" s="217" t="s">
        <v>84</v>
      </c>
      <c r="AA3" s="214" t="s">
        <v>98</v>
      </c>
      <c r="AB3" s="303" t="s">
        <v>3624</v>
      </c>
      <c r="AC3" s="218" t="s">
        <v>1107</v>
      </c>
    </row>
    <row r="4" spans="1:29" s="128" customFormat="1" x14ac:dyDescent="0.25">
      <c r="A4" s="16">
        <v>2</v>
      </c>
      <c r="B4" s="58" t="s">
        <v>84</v>
      </c>
      <c r="C4" s="237" t="s">
        <v>98</v>
      </c>
      <c r="D4" s="15" t="s">
        <v>3601</v>
      </c>
      <c r="E4" s="249" t="s">
        <v>1354</v>
      </c>
      <c r="F4" s="58" t="s">
        <v>84</v>
      </c>
      <c r="G4" s="345" t="s">
        <v>102</v>
      </c>
      <c r="H4" s="92" t="s">
        <v>1085</v>
      </c>
      <c r="I4" s="249" t="s">
        <v>1067</v>
      </c>
      <c r="J4" s="58" t="s">
        <v>83</v>
      </c>
      <c r="K4" s="237" t="s">
        <v>95</v>
      </c>
      <c r="L4" s="92" t="s">
        <v>3604</v>
      </c>
      <c r="M4" s="249" t="s">
        <v>1264</v>
      </c>
      <c r="N4" s="58" t="s">
        <v>83</v>
      </c>
      <c r="O4" s="237" t="s">
        <v>90</v>
      </c>
      <c r="P4" s="15" t="s">
        <v>3611</v>
      </c>
      <c r="Q4" s="250" t="s">
        <v>1514</v>
      </c>
      <c r="R4" s="58" t="s">
        <v>86</v>
      </c>
      <c r="S4" s="237" t="s">
        <v>90</v>
      </c>
      <c r="T4" s="68" t="s">
        <v>3607</v>
      </c>
      <c r="U4" s="249" t="s">
        <v>964</v>
      </c>
      <c r="V4" s="95" t="s">
        <v>83</v>
      </c>
      <c r="W4" s="15" t="s">
        <v>3689</v>
      </c>
      <c r="X4" s="92" t="s">
        <v>3629</v>
      </c>
      <c r="Y4" s="251" t="s">
        <v>1167</v>
      </c>
      <c r="Z4" s="322" t="s">
        <v>87</v>
      </c>
      <c r="AA4" s="323" t="s">
        <v>98</v>
      </c>
      <c r="AB4" s="324" t="s">
        <v>3624</v>
      </c>
      <c r="AC4" s="325" t="s">
        <v>1116</v>
      </c>
    </row>
    <row r="5" spans="1:29" s="128" customFormat="1" ht="24.75" x14ac:dyDescent="0.25">
      <c r="A5" s="13">
        <v>3</v>
      </c>
      <c r="B5" s="69" t="s">
        <v>83</v>
      </c>
      <c r="C5" s="53" t="s">
        <v>636</v>
      </c>
      <c r="D5" s="12" t="s">
        <v>3601</v>
      </c>
      <c r="E5" s="72" t="s">
        <v>1355</v>
      </c>
      <c r="F5" s="69" t="s">
        <v>84</v>
      </c>
      <c r="G5" s="53" t="s">
        <v>98</v>
      </c>
      <c r="H5" s="36" t="s">
        <v>1085</v>
      </c>
      <c r="I5" s="72" t="s">
        <v>1067</v>
      </c>
      <c r="J5" s="69" t="s">
        <v>85</v>
      </c>
      <c r="K5" s="53" t="s">
        <v>636</v>
      </c>
      <c r="L5" s="36" t="s">
        <v>3604</v>
      </c>
      <c r="M5" s="72" t="s">
        <v>1264</v>
      </c>
      <c r="N5" s="69" t="s">
        <v>87</v>
      </c>
      <c r="O5" s="53" t="s">
        <v>90</v>
      </c>
      <c r="P5" s="12" t="s">
        <v>3605</v>
      </c>
      <c r="Q5" s="93" t="s">
        <v>1472</v>
      </c>
      <c r="R5" s="69" t="s">
        <v>86</v>
      </c>
      <c r="S5" s="53" t="s">
        <v>98</v>
      </c>
      <c r="T5" s="70" t="s">
        <v>3611</v>
      </c>
      <c r="U5" s="72" t="s">
        <v>964</v>
      </c>
      <c r="V5" s="96" t="s">
        <v>86</v>
      </c>
      <c r="W5" s="302" t="s">
        <v>95</v>
      </c>
      <c r="X5" s="302" t="s">
        <v>3629</v>
      </c>
      <c r="Y5" s="310" t="s">
        <v>1162</v>
      </c>
      <c r="Z5" s="204" t="s">
        <v>86</v>
      </c>
      <c r="AA5" s="53" t="s">
        <v>636</v>
      </c>
      <c r="AB5" s="12" t="s">
        <v>3611</v>
      </c>
      <c r="AC5" s="71" t="s">
        <v>1097</v>
      </c>
    </row>
    <row r="6" spans="1:29" s="128" customFormat="1" ht="24.75" x14ac:dyDescent="0.25">
      <c r="A6" s="16">
        <v>4</v>
      </c>
      <c r="B6" s="58" t="s">
        <v>85</v>
      </c>
      <c r="C6" s="237" t="s">
        <v>95</v>
      </c>
      <c r="D6" s="15" t="s">
        <v>3601</v>
      </c>
      <c r="E6" s="59" t="s">
        <v>1356</v>
      </c>
      <c r="F6" s="58" t="s">
        <v>83</v>
      </c>
      <c r="G6" s="237" t="s">
        <v>102</v>
      </c>
      <c r="H6" s="92" t="s">
        <v>1085</v>
      </c>
      <c r="I6" s="249" t="s">
        <v>1067</v>
      </c>
      <c r="J6" s="58" t="s">
        <v>3690</v>
      </c>
      <c r="K6" s="237" t="s">
        <v>90</v>
      </c>
      <c r="L6" s="15" t="s">
        <v>3609</v>
      </c>
      <c r="M6" s="59" t="s">
        <v>1268</v>
      </c>
      <c r="N6" s="58" t="s">
        <v>83</v>
      </c>
      <c r="O6" s="237" t="s">
        <v>98</v>
      </c>
      <c r="P6" s="15" t="s">
        <v>3612</v>
      </c>
      <c r="Q6" s="250" t="s">
        <v>1521</v>
      </c>
      <c r="R6" s="58" t="s">
        <v>83</v>
      </c>
      <c r="S6" s="237" t="s">
        <v>95</v>
      </c>
      <c r="T6" s="68" t="s">
        <v>3617</v>
      </c>
      <c r="U6" s="249" t="s">
        <v>970</v>
      </c>
      <c r="V6" s="95" t="s">
        <v>86</v>
      </c>
      <c r="W6" s="15" t="s">
        <v>95</v>
      </c>
      <c r="X6" s="15" t="s">
        <v>3630</v>
      </c>
      <c r="Y6" s="251" t="s">
        <v>1159</v>
      </c>
      <c r="Z6" s="322" t="s">
        <v>86</v>
      </c>
      <c r="AA6" s="323" t="s">
        <v>90</v>
      </c>
      <c r="AB6" s="324" t="s">
        <v>3610</v>
      </c>
      <c r="AC6" s="325" t="s">
        <v>1097</v>
      </c>
    </row>
    <row r="7" spans="1:29" s="128" customFormat="1" ht="24.75" x14ac:dyDescent="0.25">
      <c r="A7" s="13">
        <v>5</v>
      </c>
      <c r="B7" s="69" t="s">
        <v>83</v>
      </c>
      <c r="C7" s="53" t="s">
        <v>90</v>
      </c>
      <c r="D7" s="302" t="s">
        <v>3601</v>
      </c>
      <c r="E7" s="71" t="s">
        <v>1353</v>
      </c>
      <c r="F7" s="69" t="s">
        <v>83</v>
      </c>
      <c r="G7" s="53" t="s">
        <v>95</v>
      </c>
      <c r="H7" s="303" t="s">
        <v>1085</v>
      </c>
      <c r="I7" s="72" t="s">
        <v>1068</v>
      </c>
      <c r="J7" s="69" t="s">
        <v>86</v>
      </c>
      <c r="K7" s="53" t="s">
        <v>95</v>
      </c>
      <c r="L7" s="302" t="s">
        <v>3609</v>
      </c>
      <c r="M7" s="71" t="s">
        <v>1268</v>
      </c>
      <c r="N7" s="69" t="s">
        <v>84</v>
      </c>
      <c r="O7" s="53" t="s">
        <v>98</v>
      </c>
      <c r="P7" s="302" t="s">
        <v>3612</v>
      </c>
      <c r="Q7" s="93" t="s">
        <v>1522</v>
      </c>
      <c r="R7" s="69" t="s">
        <v>85</v>
      </c>
      <c r="S7" s="53" t="s">
        <v>95</v>
      </c>
      <c r="T7" s="70" t="s">
        <v>3611</v>
      </c>
      <c r="U7" s="72" t="s">
        <v>970</v>
      </c>
      <c r="V7" s="96" t="s">
        <v>85</v>
      </c>
      <c r="W7" s="302" t="s">
        <v>90</v>
      </c>
      <c r="X7" s="302" t="s">
        <v>3718</v>
      </c>
      <c r="Y7" s="310" t="s">
        <v>1168</v>
      </c>
      <c r="Z7" s="204" t="s">
        <v>86</v>
      </c>
      <c r="AA7" s="53" t="s">
        <v>90</v>
      </c>
      <c r="AB7" s="302" t="s">
        <v>3625</v>
      </c>
      <c r="AC7" s="71" t="s">
        <v>1112</v>
      </c>
    </row>
    <row r="8" spans="1:29" s="128" customFormat="1" ht="24.75" x14ac:dyDescent="0.25">
      <c r="A8" s="16">
        <v>6</v>
      </c>
      <c r="B8" s="58" t="s">
        <v>86</v>
      </c>
      <c r="C8" s="237" t="s">
        <v>90</v>
      </c>
      <c r="D8" s="15" t="s">
        <v>3601</v>
      </c>
      <c r="E8" s="249" t="s">
        <v>1357</v>
      </c>
      <c r="F8" s="58" t="s">
        <v>85</v>
      </c>
      <c r="G8" s="237" t="s">
        <v>106</v>
      </c>
      <c r="H8" s="92" t="s">
        <v>1085</v>
      </c>
      <c r="I8" s="249" t="s">
        <v>1067</v>
      </c>
      <c r="J8" s="58" t="s">
        <v>86</v>
      </c>
      <c r="K8" s="237" t="s">
        <v>636</v>
      </c>
      <c r="L8" s="15" t="s">
        <v>3605</v>
      </c>
      <c r="M8" s="59" t="s">
        <v>1256</v>
      </c>
      <c r="N8" s="58" t="s">
        <v>84</v>
      </c>
      <c r="O8" s="237" t="s">
        <v>102</v>
      </c>
      <c r="P8" s="15" t="s">
        <v>3613</v>
      </c>
      <c r="Q8" s="250" t="s">
        <v>1521</v>
      </c>
      <c r="R8" s="58" t="s">
        <v>85</v>
      </c>
      <c r="S8" s="237" t="s">
        <v>95</v>
      </c>
      <c r="T8" s="68" t="s">
        <v>3619</v>
      </c>
      <c r="U8" s="249" t="s">
        <v>966</v>
      </c>
      <c r="V8" s="95" t="s">
        <v>85</v>
      </c>
      <c r="W8" s="15" t="s">
        <v>98</v>
      </c>
      <c r="X8" s="15" t="s">
        <v>3629</v>
      </c>
      <c r="Y8" s="339" t="s">
        <v>1169</v>
      </c>
      <c r="Z8" s="322" t="s">
        <v>86</v>
      </c>
      <c r="AA8" s="323" t="s">
        <v>95</v>
      </c>
      <c r="AB8" s="324" t="s">
        <v>3626</v>
      </c>
      <c r="AC8" s="325" t="s">
        <v>1112</v>
      </c>
    </row>
    <row r="9" spans="1:29" s="128" customFormat="1" ht="24.75" x14ac:dyDescent="0.25">
      <c r="A9" s="13">
        <v>7</v>
      </c>
      <c r="B9" s="69" t="s">
        <v>85</v>
      </c>
      <c r="C9" s="53" t="s">
        <v>90</v>
      </c>
      <c r="D9" s="302" t="s">
        <v>3601</v>
      </c>
      <c r="E9" s="72" t="s">
        <v>1357</v>
      </c>
      <c r="F9" s="69" t="s">
        <v>86</v>
      </c>
      <c r="G9" s="53" t="s">
        <v>102</v>
      </c>
      <c r="H9" s="303" t="s">
        <v>1085</v>
      </c>
      <c r="I9" s="72" t="s">
        <v>1067</v>
      </c>
      <c r="J9" s="69" t="s">
        <v>85</v>
      </c>
      <c r="K9" s="53" t="s">
        <v>636</v>
      </c>
      <c r="L9" s="302" t="s">
        <v>3606</v>
      </c>
      <c r="M9" s="71" t="s">
        <v>1256</v>
      </c>
      <c r="N9" s="69" t="s">
        <v>83</v>
      </c>
      <c r="O9" s="53" t="s">
        <v>90</v>
      </c>
      <c r="P9" s="302" t="s">
        <v>3614</v>
      </c>
      <c r="Q9" s="93" t="s">
        <v>1523</v>
      </c>
      <c r="R9" s="69" t="s">
        <v>85</v>
      </c>
      <c r="S9" s="53" t="s">
        <v>3691</v>
      </c>
      <c r="T9" s="70" t="s">
        <v>3620</v>
      </c>
      <c r="U9" s="72" t="s">
        <v>971</v>
      </c>
      <c r="V9" s="96" t="s">
        <v>86</v>
      </c>
      <c r="W9" s="302" t="s">
        <v>98</v>
      </c>
      <c r="X9" s="302" t="s">
        <v>3630</v>
      </c>
      <c r="Y9" s="310" t="s">
        <v>1159</v>
      </c>
      <c r="Z9" s="204" t="s">
        <v>86</v>
      </c>
      <c r="AA9" s="53" t="s">
        <v>95</v>
      </c>
      <c r="AB9" s="302" t="s">
        <v>3627</v>
      </c>
      <c r="AC9" s="71" t="s">
        <v>1116</v>
      </c>
    </row>
    <row r="10" spans="1:29" s="128" customFormat="1" ht="24.75" x14ac:dyDescent="0.25">
      <c r="A10" s="16">
        <v>8</v>
      </c>
      <c r="B10" s="58" t="s">
        <v>86</v>
      </c>
      <c r="C10" s="237" t="s">
        <v>102</v>
      </c>
      <c r="D10" s="15" t="s">
        <v>3601</v>
      </c>
      <c r="E10" s="249" t="s">
        <v>1358</v>
      </c>
      <c r="F10" s="58" t="s">
        <v>86</v>
      </c>
      <c r="G10" s="237" t="s">
        <v>98</v>
      </c>
      <c r="H10" s="418" t="s">
        <v>3608</v>
      </c>
      <c r="I10" s="249" t="s">
        <v>1067</v>
      </c>
      <c r="J10" s="58" t="s">
        <v>85</v>
      </c>
      <c r="K10" s="252" t="s">
        <v>95</v>
      </c>
      <c r="L10" s="260" t="s">
        <v>3605</v>
      </c>
      <c r="M10" s="59" t="s">
        <v>1266</v>
      </c>
      <c r="N10" s="58" t="s">
        <v>83</v>
      </c>
      <c r="O10" s="237" t="s">
        <v>95</v>
      </c>
      <c r="P10" s="15" t="s">
        <v>3614</v>
      </c>
      <c r="Q10" s="250" t="s">
        <v>1523</v>
      </c>
      <c r="R10" s="58" t="s">
        <v>85</v>
      </c>
      <c r="S10" s="237" t="s">
        <v>98</v>
      </c>
      <c r="T10" s="68" t="s">
        <v>3617</v>
      </c>
      <c r="U10" s="249" t="s">
        <v>966</v>
      </c>
      <c r="V10" s="95" t="s">
        <v>85</v>
      </c>
      <c r="W10" s="15" t="s">
        <v>102</v>
      </c>
      <c r="X10" s="15" t="s">
        <v>3629</v>
      </c>
      <c r="Y10" s="253" t="s">
        <v>1169</v>
      </c>
      <c r="Z10" s="322" t="s">
        <v>84</v>
      </c>
      <c r="AA10" s="323" t="s">
        <v>102</v>
      </c>
      <c r="AB10" s="324" t="s">
        <v>3611</v>
      </c>
      <c r="AC10" s="325" t="s">
        <v>1116</v>
      </c>
    </row>
    <row r="11" spans="1:29" s="128" customFormat="1" ht="36.75" x14ac:dyDescent="0.25">
      <c r="A11" s="13">
        <v>9</v>
      </c>
      <c r="B11" s="69" t="s">
        <v>85</v>
      </c>
      <c r="C11" s="53" t="s">
        <v>102</v>
      </c>
      <c r="D11" s="302" t="s">
        <v>3601</v>
      </c>
      <c r="E11" s="72" t="s">
        <v>1359</v>
      </c>
      <c r="F11" s="69" t="s">
        <v>87</v>
      </c>
      <c r="G11" s="53" t="s">
        <v>98</v>
      </c>
      <c r="H11" s="303" t="s">
        <v>1085</v>
      </c>
      <c r="I11" s="72" t="s">
        <v>1067</v>
      </c>
      <c r="J11" s="69" t="s">
        <v>85</v>
      </c>
      <c r="K11" s="219" t="s">
        <v>98</v>
      </c>
      <c r="L11" s="302" t="s">
        <v>3605</v>
      </c>
      <c r="M11" s="71" t="s">
        <v>1266</v>
      </c>
      <c r="N11" s="69" t="s">
        <v>83</v>
      </c>
      <c r="O11" s="53" t="s">
        <v>98</v>
      </c>
      <c r="P11" s="302" t="s">
        <v>3614</v>
      </c>
      <c r="Q11" s="93" t="s">
        <v>1523</v>
      </c>
      <c r="R11" s="69" t="s">
        <v>85</v>
      </c>
      <c r="S11" s="53" t="s">
        <v>95</v>
      </c>
      <c r="T11" s="70" t="s">
        <v>3621</v>
      </c>
      <c r="U11" s="72" t="s">
        <v>973</v>
      </c>
      <c r="V11" s="96" t="s">
        <v>83</v>
      </c>
      <c r="W11" s="302" t="s">
        <v>95</v>
      </c>
      <c r="X11" s="302" t="s">
        <v>3629</v>
      </c>
      <c r="Y11" s="311" t="s">
        <v>1162</v>
      </c>
      <c r="Z11" s="204" t="s">
        <v>85</v>
      </c>
      <c r="AA11" s="53" t="s">
        <v>95</v>
      </c>
      <c r="AB11" s="302" t="s">
        <v>3614</v>
      </c>
      <c r="AC11" s="71" t="s">
        <v>1120</v>
      </c>
    </row>
    <row r="12" spans="1:29" s="128" customFormat="1" ht="24.75" x14ac:dyDescent="0.25">
      <c r="A12" s="16">
        <v>10</v>
      </c>
      <c r="B12" s="58" t="s">
        <v>83</v>
      </c>
      <c r="C12" s="237" t="s">
        <v>98</v>
      </c>
      <c r="D12" s="15" t="s">
        <v>3601</v>
      </c>
      <c r="E12" s="249" t="s">
        <v>1353</v>
      </c>
      <c r="F12" s="58" t="s">
        <v>87</v>
      </c>
      <c r="G12" s="237" t="s">
        <v>102</v>
      </c>
      <c r="H12" s="92" t="s">
        <v>1085</v>
      </c>
      <c r="I12" s="249" t="s">
        <v>1067</v>
      </c>
      <c r="J12" s="58" t="s">
        <v>86</v>
      </c>
      <c r="K12" s="252" t="s">
        <v>95</v>
      </c>
      <c r="L12" s="15" t="s">
        <v>3607</v>
      </c>
      <c r="M12" s="59" t="s">
        <v>1266</v>
      </c>
      <c r="N12" s="58" t="s">
        <v>83</v>
      </c>
      <c r="O12" s="237" t="s">
        <v>102</v>
      </c>
      <c r="P12" s="15" t="s">
        <v>3612</v>
      </c>
      <c r="Q12" s="250" t="s">
        <v>1525</v>
      </c>
      <c r="R12" s="58" t="s">
        <v>85</v>
      </c>
      <c r="S12" s="237" t="s">
        <v>636</v>
      </c>
      <c r="T12" s="68" t="s">
        <v>3618</v>
      </c>
      <c r="U12" s="249" t="s">
        <v>970</v>
      </c>
      <c r="V12" s="95" t="s">
        <v>83</v>
      </c>
      <c r="W12" s="15" t="s">
        <v>106</v>
      </c>
      <c r="X12" s="15" t="s">
        <v>3629</v>
      </c>
      <c r="Y12" s="339" t="s">
        <v>3696</v>
      </c>
      <c r="Z12" s="322" t="s">
        <v>85</v>
      </c>
      <c r="AA12" s="323" t="s">
        <v>98</v>
      </c>
      <c r="AB12" s="324" t="s">
        <v>3614</v>
      </c>
      <c r="AC12" s="325" t="s">
        <v>1123</v>
      </c>
    </row>
    <row r="13" spans="1:29" s="128" customFormat="1" ht="24.75" x14ac:dyDescent="0.25">
      <c r="A13" s="13">
        <v>11</v>
      </c>
      <c r="B13" s="69" t="s">
        <v>84</v>
      </c>
      <c r="C13" s="53" t="s">
        <v>90</v>
      </c>
      <c r="D13" s="302" t="s">
        <v>3601</v>
      </c>
      <c r="E13" s="72" t="s">
        <v>1348</v>
      </c>
      <c r="F13" s="69" t="s">
        <v>83</v>
      </c>
      <c r="G13" s="53" t="s">
        <v>90</v>
      </c>
      <c r="H13" s="303" t="s">
        <v>1085</v>
      </c>
      <c r="I13" s="71" t="s">
        <v>1068</v>
      </c>
      <c r="J13" s="69" t="s">
        <v>86</v>
      </c>
      <c r="K13" s="53" t="s">
        <v>98</v>
      </c>
      <c r="L13" s="302" t="s">
        <v>3607</v>
      </c>
      <c r="M13" s="71" t="s">
        <v>1266</v>
      </c>
      <c r="N13" s="69" t="s">
        <v>86</v>
      </c>
      <c r="O13" s="53" t="s">
        <v>95</v>
      </c>
      <c r="P13" s="302" t="s">
        <v>3615</v>
      </c>
      <c r="Q13" s="93" t="s">
        <v>1524</v>
      </c>
      <c r="R13" s="69" t="s">
        <v>85</v>
      </c>
      <c r="S13" s="53" t="s">
        <v>106</v>
      </c>
      <c r="T13" s="83" t="s">
        <v>3605</v>
      </c>
      <c r="U13" s="72" t="s">
        <v>972</v>
      </c>
      <c r="V13" s="96" t="s">
        <v>83</v>
      </c>
      <c r="W13" s="302" t="s">
        <v>636</v>
      </c>
      <c r="X13" s="302" t="s">
        <v>3611</v>
      </c>
      <c r="Y13" s="311" t="s">
        <v>1160</v>
      </c>
      <c r="Z13" s="204" t="s">
        <v>85</v>
      </c>
      <c r="AA13" s="53" t="s">
        <v>95</v>
      </c>
      <c r="AB13" s="302" t="s">
        <v>3607</v>
      </c>
      <c r="AC13" s="71" t="s">
        <v>1123</v>
      </c>
    </row>
    <row r="14" spans="1:29" s="128" customFormat="1" ht="24.75" x14ac:dyDescent="0.25">
      <c r="A14" s="16">
        <v>12</v>
      </c>
      <c r="B14" s="58" t="s">
        <v>85</v>
      </c>
      <c r="C14" s="237" t="s">
        <v>98</v>
      </c>
      <c r="D14" s="15" t="s">
        <v>3601</v>
      </c>
      <c r="E14" s="59" t="s">
        <v>1356</v>
      </c>
      <c r="F14" s="58" t="s">
        <v>85</v>
      </c>
      <c r="G14" s="237" t="s">
        <v>102</v>
      </c>
      <c r="H14" s="92" t="s">
        <v>1085</v>
      </c>
      <c r="I14" s="59" t="s">
        <v>1067</v>
      </c>
      <c r="J14" s="58" t="s">
        <v>86</v>
      </c>
      <c r="K14" s="237" t="s">
        <v>90</v>
      </c>
      <c r="L14" s="15" t="s">
        <v>3608</v>
      </c>
      <c r="M14" s="249" t="s">
        <v>1262</v>
      </c>
      <c r="N14" s="58" t="s">
        <v>85</v>
      </c>
      <c r="O14" s="237" t="s">
        <v>95</v>
      </c>
      <c r="P14" s="15" t="s">
        <v>3616</v>
      </c>
      <c r="Q14" s="250" t="s">
        <v>1524</v>
      </c>
      <c r="R14" s="58" t="s">
        <v>83</v>
      </c>
      <c r="S14" s="237" t="s">
        <v>3692</v>
      </c>
      <c r="T14" s="68" t="s">
        <v>3618</v>
      </c>
      <c r="U14" s="249" t="s">
        <v>970</v>
      </c>
      <c r="V14" s="95" t="s">
        <v>86</v>
      </c>
      <c r="W14" s="316" t="s">
        <v>3693</v>
      </c>
      <c r="X14" s="15" t="s">
        <v>3642</v>
      </c>
      <c r="Y14" s="253" t="s">
        <v>1168</v>
      </c>
      <c r="Z14" s="322" t="s">
        <v>86</v>
      </c>
      <c r="AA14" s="323" t="s">
        <v>636</v>
      </c>
      <c r="AB14" s="324" t="s">
        <v>3617</v>
      </c>
      <c r="AC14" s="325" t="s">
        <v>1125</v>
      </c>
    </row>
    <row r="15" spans="1:29" s="128" customFormat="1" ht="24.75" x14ac:dyDescent="0.25">
      <c r="A15" s="13">
        <v>13</v>
      </c>
      <c r="B15" s="69" t="s">
        <v>86</v>
      </c>
      <c r="C15" s="53" t="s">
        <v>98</v>
      </c>
      <c r="D15" s="302" t="s">
        <v>3601</v>
      </c>
      <c r="E15" s="71" t="s">
        <v>1360</v>
      </c>
      <c r="F15" s="69" t="s">
        <v>83</v>
      </c>
      <c r="G15" s="53" t="s">
        <v>98</v>
      </c>
      <c r="H15" s="302" t="s">
        <v>3602</v>
      </c>
      <c r="I15" s="71" t="s">
        <v>1068</v>
      </c>
      <c r="J15" s="69" t="s">
        <v>83</v>
      </c>
      <c r="K15" s="53" t="s">
        <v>90</v>
      </c>
      <c r="L15" s="302" t="s">
        <v>3613</v>
      </c>
      <c r="M15" s="72" t="s">
        <v>1264</v>
      </c>
      <c r="N15" s="69" t="s">
        <v>85</v>
      </c>
      <c r="O15" s="53" t="s">
        <v>90</v>
      </c>
      <c r="P15" s="302" t="s">
        <v>3616</v>
      </c>
      <c r="Q15" s="93" t="s">
        <v>1524</v>
      </c>
      <c r="R15" s="69" t="s">
        <v>86</v>
      </c>
      <c r="S15" s="53" t="s">
        <v>95</v>
      </c>
      <c r="T15" s="70" t="s">
        <v>3622</v>
      </c>
      <c r="U15" s="72" t="s">
        <v>966</v>
      </c>
      <c r="V15" s="96" t="s">
        <v>83</v>
      </c>
      <c r="W15" s="312" t="s">
        <v>95</v>
      </c>
      <c r="X15" s="302" t="s">
        <v>3611</v>
      </c>
      <c r="Y15" s="311" t="s">
        <v>1160</v>
      </c>
      <c r="Z15" s="204" t="s">
        <v>86</v>
      </c>
      <c r="AA15" s="53" t="s">
        <v>90</v>
      </c>
      <c r="AB15" s="302" t="s">
        <v>3622</v>
      </c>
      <c r="AC15" s="71" t="s">
        <v>1126</v>
      </c>
    </row>
    <row r="16" spans="1:29" s="128" customFormat="1" ht="24.75" x14ac:dyDescent="0.25">
      <c r="A16" s="16">
        <v>14</v>
      </c>
      <c r="B16" s="58" t="s">
        <v>86</v>
      </c>
      <c r="C16" s="237" t="s">
        <v>95</v>
      </c>
      <c r="D16" s="15" t="s">
        <v>3601</v>
      </c>
      <c r="E16" s="249" t="s">
        <v>1350</v>
      </c>
      <c r="F16" s="58" t="s">
        <v>84</v>
      </c>
      <c r="G16" s="237" t="s">
        <v>95</v>
      </c>
      <c r="H16" s="15" t="s">
        <v>1085</v>
      </c>
      <c r="I16" s="59" t="s">
        <v>1068</v>
      </c>
      <c r="J16" s="58" t="s">
        <v>84</v>
      </c>
      <c r="K16" s="237" t="s">
        <v>98</v>
      </c>
      <c r="L16" s="15" t="s">
        <v>3609</v>
      </c>
      <c r="M16" s="249" t="s">
        <v>1267</v>
      </c>
      <c r="N16" s="58" t="s">
        <v>87</v>
      </c>
      <c r="O16" s="237" t="s">
        <v>90</v>
      </c>
      <c r="P16" s="15" t="s">
        <v>3615</v>
      </c>
      <c r="Q16" s="250" t="s">
        <v>1524</v>
      </c>
      <c r="R16" s="58" t="s">
        <v>86</v>
      </c>
      <c r="S16" s="237" t="s">
        <v>90</v>
      </c>
      <c r="T16" s="68" t="s">
        <v>3620</v>
      </c>
      <c r="U16" s="249" t="s">
        <v>971</v>
      </c>
      <c r="V16" s="95" t="s">
        <v>87</v>
      </c>
      <c r="W16" s="15" t="s">
        <v>3688</v>
      </c>
      <c r="X16" s="15" t="s">
        <v>3629</v>
      </c>
      <c r="Y16" s="251" t="s">
        <v>1169</v>
      </c>
      <c r="Z16" s="322" t="s">
        <v>86</v>
      </c>
      <c r="AA16" s="323" t="s">
        <v>98</v>
      </c>
      <c r="AB16" s="326" t="s">
        <v>3622</v>
      </c>
      <c r="AC16" s="327" t="s">
        <v>1126</v>
      </c>
    </row>
    <row r="17" spans="1:29" s="128" customFormat="1" ht="24.75" x14ac:dyDescent="0.25">
      <c r="A17" s="13">
        <v>15</v>
      </c>
      <c r="B17" s="69" t="s">
        <v>86</v>
      </c>
      <c r="C17" s="53" t="s">
        <v>106</v>
      </c>
      <c r="D17" s="302" t="s">
        <v>3601</v>
      </c>
      <c r="E17" s="72" t="s">
        <v>1361</v>
      </c>
      <c r="F17" s="69" t="s">
        <v>84</v>
      </c>
      <c r="G17" s="53" t="s">
        <v>90</v>
      </c>
      <c r="H17" s="302" t="s">
        <v>1085</v>
      </c>
      <c r="I17" s="71" t="s">
        <v>1068</v>
      </c>
      <c r="J17" s="69" t="s">
        <v>84</v>
      </c>
      <c r="K17" s="53" t="s">
        <v>95</v>
      </c>
      <c r="L17" s="313" t="s">
        <v>3609</v>
      </c>
      <c r="M17" s="72" t="s">
        <v>1267</v>
      </c>
      <c r="N17" s="69" t="s">
        <v>87</v>
      </c>
      <c r="O17" s="53" t="s">
        <v>95</v>
      </c>
      <c r="P17" s="302" t="s">
        <v>3605</v>
      </c>
      <c r="Q17" s="93" t="s">
        <v>1472</v>
      </c>
      <c r="R17" s="69" t="s">
        <v>86</v>
      </c>
      <c r="S17" s="53" t="s">
        <v>102</v>
      </c>
      <c r="T17" s="70" t="s">
        <v>3619</v>
      </c>
      <c r="U17" s="72" t="s">
        <v>972</v>
      </c>
      <c r="V17" s="96" t="s">
        <v>85</v>
      </c>
      <c r="W17" s="302" t="s">
        <v>3688</v>
      </c>
      <c r="X17" s="15" t="s">
        <v>3629</v>
      </c>
      <c r="Y17" s="338" t="s">
        <v>1168</v>
      </c>
      <c r="Z17" s="204" t="s">
        <v>86</v>
      </c>
      <c r="AA17" s="214" t="s">
        <v>95</v>
      </c>
      <c r="AB17" s="67" t="s">
        <v>3628</v>
      </c>
      <c r="AC17" s="218" t="s">
        <v>1126</v>
      </c>
    </row>
    <row r="18" spans="1:29" s="128" customFormat="1" ht="24" customHeight="1" x14ac:dyDescent="0.25">
      <c r="A18" s="16">
        <v>16</v>
      </c>
      <c r="B18" s="58" t="s">
        <v>84</v>
      </c>
      <c r="C18" s="237" t="s">
        <v>106</v>
      </c>
      <c r="D18" s="15" t="s">
        <v>3601</v>
      </c>
      <c r="E18" s="249" t="s">
        <v>1362</v>
      </c>
      <c r="F18" s="58" t="s">
        <v>84</v>
      </c>
      <c r="G18" s="237" t="s">
        <v>3603</v>
      </c>
      <c r="H18" s="15" t="s">
        <v>3602</v>
      </c>
      <c r="I18" s="59" t="s">
        <v>1068</v>
      </c>
      <c r="J18" s="58" t="s">
        <v>86</v>
      </c>
      <c r="K18" s="237" t="s">
        <v>95</v>
      </c>
      <c r="L18" s="15" t="s">
        <v>3608</v>
      </c>
      <c r="M18" s="249" t="s">
        <v>1262</v>
      </c>
      <c r="N18" s="58" t="s">
        <v>84</v>
      </c>
      <c r="O18" s="237" t="s">
        <v>102</v>
      </c>
      <c r="P18" s="15" t="s">
        <v>3612</v>
      </c>
      <c r="Q18" s="250" t="s">
        <v>1522</v>
      </c>
      <c r="R18" s="78" t="s">
        <v>85</v>
      </c>
      <c r="S18" s="252" t="s">
        <v>636</v>
      </c>
      <c r="T18" s="137" t="s">
        <v>3623</v>
      </c>
      <c r="U18" s="315" t="s">
        <v>975</v>
      </c>
      <c r="V18" s="317" t="s">
        <v>86</v>
      </c>
      <c r="W18" s="15" t="s">
        <v>90</v>
      </c>
      <c r="X18" s="100" t="s">
        <v>3629</v>
      </c>
      <c r="Y18" s="253" t="s">
        <v>1168</v>
      </c>
      <c r="Z18" s="322" t="s">
        <v>86</v>
      </c>
      <c r="AA18" s="323" t="s">
        <v>95</v>
      </c>
      <c r="AB18" s="324" t="s">
        <v>3602</v>
      </c>
      <c r="AC18" s="325" t="s">
        <v>1098</v>
      </c>
    </row>
    <row r="19" spans="1:29" s="128" customFormat="1" ht="24.75" x14ac:dyDescent="0.25">
      <c r="A19" s="13">
        <v>17</v>
      </c>
      <c r="B19" s="69" t="s">
        <v>86</v>
      </c>
      <c r="C19" s="53" t="s">
        <v>90</v>
      </c>
      <c r="D19" s="312" t="s">
        <v>5494</v>
      </c>
      <c r="E19" s="72" t="s">
        <v>1350</v>
      </c>
      <c r="F19" s="69" t="s">
        <v>85</v>
      </c>
      <c r="G19" s="53" t="s">
        <v>90</v>
      </c>
      <c r="H19" s="302" t="s">
        <v>1085</v>
      </c>
      <c r="I19" s="71" t="s">
        <v>1068</v>
      </c>
      <c r="J19" s="69" t="s">
        <v>85</v>
      </c>
      <c r="K19" s="53" t="s">
        <v>95</v>
      </c>
      <c r="L19" s="302" t="s">
        <v>3609</v>
      </c>
      <c r="M19" s="72" t="s">
        <v>1267</v>
      </c>
      <c r="N19" s="69" t="s">
        <v>83</v>
      </c>
      <c r="O19" s="53" t="s">
        <v>106</v>
      </c>
      <c r="P19" s="302" t="s">
        <v>3612</v>
      </c>
      <c r="Q19" s="93" t="s">
        <v>1525</v>
      </c>
      <c r="R19" s="69" t="s">
        <v>86</v>
      </c>
      <c r="S19" s="53" t="s">
        <v>636</v>
      </c>
      <c r="T19" s="115" t="s">
        <v>3618</v>
      </c>
      <c r="U19" s="72" t="s">
        <v>971</v>
      </c>
      <c r="V19" s="96" t="s">
        <v>83</v>
      </c>
      <c r="W19" s="302" t="s">
        <v>102</v>
      </c>
      <c r="X19" s="302" t="s">
        <v>3718</v>
      </c>
      <c r="Y19" s="338" t="s">
        <v>1169</v>
      </c>
      <c r="Z19" s="204" t="s">
        <v>86</v>
      </c>
      <c r="AA19" s="53" t="s">
        <v>98</v>
      </c>
      <c r="AB19" s="302" t="s">
        <v>3628</v>
      </c>
      <c r="AC19" s="71" t="s">
        <v>1112</v>
      </c>
    </row>
    <row r="20" spans="1:29" s="128" customFormat="1" ht="24.75" x14ac:dyDescent="0.25">
      <c r="A20" s="16">
        <v>18</v>
      </c>
      <c r="B20" s="58" t="s">
        <v>87</v>
      </c>
      <c r="C20" s="237" t="s">
        <v>636</v>
      </c>
      <c r="D20" s="15" t="s">
        <v>3601</v>
      </c>
      <c r="E20" s="249" t="s">
        <v>1364</v>
      </c>
      <c r="F20" s="58" t="s">
        <v>85</v>
      </c>
      <c r="G20" s="237" t="s">
        <v>95</v>
      </c>
      <c r="H20" s="15" t="s">
        <v>1085</v>
      </c>
      <c r="I20" s="59" t="s">
        <v>1068</v>
      </c>
      <c r="J20" s="58" t="s">
        <v>85</v>
      </c>
      <c r="K20" s="237" t="s">
        <v>98</v>
      </c>
      <c r="L20" s="15" t="s">
        <v>3609</v>
      </c>
      <c r="M20" s="249" t="s">
        <v>1267</v>
      </c>
      <c r="N20" s="58" t="s">
        <v>86</v>
      </c>
      <c r="O20" s="237" t="s">
        <v>95</v>
      </c>
      <c r="P20" s="15" t="s">
        <v>3611</v>
      </c>
      <c r="Q20" s="250" t="s">
        <v>1526</v>
      </c>
      <c r="R20" s="58" t="s">
        <v>84</v>
      </c>
      <c r="S20" s="237" t="s">
        <v>106</v>
      </c>
      <c r="T20" s="68" t="s">
        <v>3619</v>
      </c>
      <c r="U20" s="249" t="s">
        <v>972</v>
      </c>
      <c r="V20" s="95" t="s">
        <v>85</v>
      </c>
      <c r="W20" s="15" t="s">
        <v>3694</v>
      </c>
      <c r="X20" s="15" t="s">
        <v>3629</v>
      </c>
      <c r="Y20" s="251" t="s">
        <v>1169</v>
      </c>
      <c r="Z20" s="322" t="s">
        <v>87</v>
      </c>
      <c r="AA20" s="323" t="s">
        <v>90</v>
      </c>
      <c r="AB20" s="324" t="s">
        <v>3628</v>
      </c>
      <c r="AC20" s="325" t="s">
        <v>1112</v>
      </c>
    </row>
    <row r="21" spans="1:29" s="128" customFormat="1" ht="24.75" x14ac:dyDescent="0.25">
      <c r="A21" s="13">
        <v>19</v>
      </c>
      <c r="B21" s="69" t="s">
        <v>85</v>
      </c>
      <c r="C21" s="314" t="s">
        <v>106</v>
      </c>
      <c r="D21" s="302" t="s">
        <v>3601</v>
      </c>
      <c r="E21" s="71" t="s">
        <v>1363</v>
      </c>
      <c r="F21" s="69" t="s">
        <v>86</v>
      </c>
      <c r="G21" s="53" t="s">
        <v>95</v>
      </c>
      <c r="H21" s="302" t="s">
        <v>1085</v>
      </c>
      <c r="I21" s="71" t="s">
        <v>1068</v>
      </c>
      <c r="J21" s="69" t="s">
        <v>87</v>
      </c>
      <c r="K21" s="53" t="s">
        <v>636</v>
      </c>
      <c r="L21" s="302" t="s">
        <v>3605</v>
      </c>
      <c r="M21" s="71" t="s">
        <v>1256</v>
      </c>
      <c r="N21" s="69" t="s">
        <v>86</v>
      </c>
      <c r="O21" s="53" t="s">
        <v>90</v>
      </c>
      <c r="P21" s="302" t="s">
        <v>3615</v>
      </c>
      <c r="Q21" s="93" t="s">
        <v>1524</v>
      </c>
      <c r="R21" s="69" t="s">
        <v>85</v>
      </c>
      <c r="S21" s="53" t="s">
        <v>98</v>
      </c>
      <c r="T21" s="115" t="s">
        <v>3611</v>
      </c>
      <c r="U21" s="71" t="s">
        <v>3695</v>
      </c>
      <c r="V21" s="96" t="s">
        <v>86</v>
      </c>
      <c r="W21" s="302" t="s">
        <v>636</v>
      </c>
      <c r="X21" s="302" t="s">
        <v>3629</v>
      </c>
      <c r="Y21" s="310" t="s">
        <v>1168</v>
      </c>
      <c r="Z21" s="204" t="s">
        <v>87</v>
      </c>
      <c r="AA21" s="53" t="s">
        <v>90</v>
      </c>
      <c r="AB21" s="302" t="s">
        <v>3627</v>
      </c>
      <c r="AC21" s="71" t="s">
        <v>1109</v>
      </c>
    </row>
    <row r="22" spans="1:29" s="128" customFormat="1" ht="25.5" thickBot="1" x14ac:dyDescent="0.3">
      <c r="A22" s="10">
        <v>20</v>
      </c>
      <c r="B22" s="254" t="s">
        <v>87</v>
      </c>
      <c r="C22" s="238" t="s">
        <v>98</v>
      </c>
      <c r="D22" s="9" t="s">
        <v>3601</v>
      </c>
      <c r="E22" s="255" t="s">
        <v>1365</v>
      </c>
      <c r="F22" s="254" t="s">
        <v>86</v>
      </c>
      <c r="G22" s="238" t="s">
        <v>98</v>
      </c>
      <c r="H22" s="9" t="s">
        <v>3602</v>
      </c>
      <c r="I22" s="239" t="s">
        <v>1068</v>
      </c>
      <c r="J22" s="254" t="s">
        <v>83</v>
      </c>
      <c r="K22" s="238" t="s">
        <v>636</v>
      </c>
      <c r="L22" s="9" t="s">
        <v>3605</v>
      </c>
      <c r="M22" s="239" t="s">
        <v>1256</v>
      </c>
      <c r="N22" s="254" t="s">
        <v>85</v>
      </c>
      <c r="O22" s="238" t="s">
        <v>636</v>
      </c>
      <c r="P22" s="9" t="s">
        <v>3605</v>
      </c>
      <c r="Q22" s="256" t="s">
        <v>1527</v>
      </c>
      <c r="R22" s="254" t="s">
        <v>86</v>
      </c>
      <c r="S22" s="238" t="s">
        <v>106</v>
      </c>
      <c r="T22" s="257" t="s">
        <v>3619</v>
      </c>
      <c r="U22" s="239" t="s">
        <v>972</v>
      </c>
      <c r="V22" s="258" t="s">
        <v>86</v>
      </c>
      <c r="W22" s="259" t="s">
        <v>102</v>
      </c>
      <c r="X22" s="259" t="s">
        <v>3630</v>
      </c>
      <c r="Y22" s="318" t="s">
        <v>1159</v>
      </c>
      <c r="Z22" s="328" t="s">
        <v>86</v>
      </c>
      <c r="AA22" s="329" t="s">
        <v>102</v>
      </c>
      <c r="AB22" s="330" t="s">
        <v>3607</v>
      </c>
      <c r="AC22" s="331" t="s">
        <v>1100</v>
      </c>
    </row>
    <row r="23" spans="1:29" ht="15.75" thickBot="1" x14ac:dyDescent="0.3">
      <c r="A23" s="8"/>
      <c r="B23" s="8"/>
      <c r="C23" s="6"/>
      <c r="D23" s="3"/>
      <c r="E23" s="3"/>
      <c r="F23" s="4"/>
      <c r="G23" s="6"/>
      <c r="H23" s="3"/>
      <c r="I23" s="3"/>
      <c r="J23" s="6"/>
      <c r="K23" s="6"/>
      <c r="L23" s="3"/>
      <c r="M23" s="3"/>
      <c r="N23" s="6"/>
      <c r="O23" s="7"/>
      <c r="P23" s="3"/>
      <c r="Q23" s="3"/>
      <c r="R23" s="6"/>
      <c r="S23" s="6"/>
      <c r="T23" s="3"/>
      <c r="U23" s="3"/>
      <c r="V23" s="427" t="s">
        <v>877</v>
      </c>
      <c r="W23" s="428"/>
      <c r="X23" s="428"/>
      <c r="Y23" s="429"/>
      <c r="Z23" s="6"/>
      <c r="AA23" s="54"/>
      <c r="AB23" s="54"/>
      <c r="AC23" s="54"/>
    </row>
    <row r="24" spans="1:29" ht="24.75" x14ac:dyDescent="0.25">
      <c r="A24" s="8"/>
      <c r="B24" s="8"/>
      <c r="C24" s="6"/>
      <c r="D24" s="3"/>
      <c r="E24" s="3"/>
      <c r="F24" s="4"/>
      <c r="G24" s="6"/>
      <c r="H24" s="3"/>
      <c r="I24" s="3"/>
      <c r="J24" s="6"/>
      <c r="K24" s="6"/>
      <c r="L24" s="3"/>
      <c r="M24" s="3"/>
      <c r="N24" s="6"/>
      <c r="O24" s="7"/>
      <c r="P24" s="3"/>
      <c r="Q24" s="3"/>
      <c r="R24" s="221"/>
      <c r="S24" s="54"/>
      <c r="T24" s="54"/>
      <c r="V24" s="286" t="s">
        <v>83</v>
      </c>
      <c r="W24" s="289" t="s">
        <v>98</v>
      </c>
      <c r="X24" s="51" t="s">
        <v>158</v>
      </c>
      <c r="Y24" s="222" t="s">
        <v>1162</v>
      </c>
      <c r="Z24" s="6"/>
      <c r="AA24" s="54"/>
      <c r="AB24" s="54"/>
      <c r="AC24" s="54"/>
    </row>
    <row r="25" spans="1:29" ht="24.75" x14ac:dyDescent="0.25">
      <c r="A25" s="8"/>
      <c r="B25" s="8"/>
      <c r="C25" s="6"/>
      <c r="D25" s="3"/>
      <c r="E25" s="3"/>
      <c r="F25" s="57"/>
      <c r="G25" s="6"/>
      <c r="H25" s="3"/>
      <c r="I25" s="3"/>
      <c r="J25" s="6"/>
      <c r="K25" s="6"/>
      <c r="L25" s="3"/>
      <c r="M25" s="3"/>
      <c r="N25" s="6"/>
      <c r="O25" s="7"/>
      <c r="P25" s="3"/>
      <c r="Q25" s="3"/>
      <c r="R25" s="223"/>
      <c r="S25" s="54"/>
      <c r="T25" s="54"/>
      <c r="V25" s="287" t="s">
        <v>84</v>
      </c>
      <c r="W25" s="290" t="s">
        <v>90</v>
      </c>
      <c r="X25" s="15" t="s">
        <v>158</v>
      </c>
      <c r="Y25" s="251" t="s">
        <v>1162</v>
      </c>
      <c r="Z25" s="6"/>
      <c r="AA25" s="54"/>
      <c r="AB25" s="54"/>
      <c r="AC25" s="54"/>
    </row>
    <row r="26" spans="1:29" ht="25.5" thickBot="1" x14ac:dyDescent="0.3">
      <c r="A26" s="54"/>
      <c r="B26" s="54"/>
      <c r="C26" s="54"/>
      <c r="D26" s="54"/>
      <c r="E26" s="54"/>
      <c r="F26" s="4"/>
      <c r="G26" s="6"/>
      <c r="H26" s="54"/>
      <c r="I26" s="54"/>
      <c r="J26" s="54"/>
      <c r="K26" s="54"/>
      <c r="L26" s="54"/>
      <c r="M26" s="54"/>
      <c r="N26" s="54"/>
      <c r="O26" s="54"/>
      <c r="P26" s="54"/>
      <c r="Q26" s="54"/>
      <c r="R26" s="54"/>
      <c r="S26" s="54"/>
      <c r="T26" s="54"/>
      <c r="V26" s="288" t="s">
        <v>84</v>
      </c>
      <c r="W26" s="291" t="s">
        <v>95</v>
      </c>
      <c r="X26" s="220" t="s">
        <v>161</v>
      </c>
      <c r="Y26" s="225" t="s">
        <v>1162</v>
      </c>
      <c r="AA26" s="54"/>
      <c r="AB26" s="54"/>
      <c r="AC26" s="54"/>
    </row>
    <row r="27" spans="1:29" ht="25.5" customHeight="1" x14ac:dyDescent="0.25">
      <c r="A27" s="54"/>
      <c r="B27" s="54"/>
      <c r="C27" s="54"/>
      <c r="D27" s="54"/>
      <c r="E27" s="54"/>
      <c r="F27" s="4"/>
      <c r="G27" s="54"/>
      <c r="H27" s="54"/>
      <c r="I27" s="54"/>
      <c r="J27" s="54"/>
      <c r="K27" s="54"/>
      <c r="L27" s="54"/>
      <c r="N27" s="54"/>
      <c r="O27" s="54"/>
      <c r="P27" s="54"/>
      <c r="Q27" s="54"/>
      <c r="V27" s="54"/>
      <c r="W27" s="4"/>
      <c r="X27" s="3"/>
      <c r="Y27" s="87"/>
      <c r="AA27" s="54"/>
      <c r="AB27" s="54"/>
      <c r="AC27" s="54"/>
    </row>
    <row r="28" spans="1:29" ht="25.5" customHeight="1" x14ac:dyDescent="0.25">
      <c r="A28" s="54"/>
      <c r="B28" s="54"/>
      <c r="C28" s="54"/>
      <c r="D28" s="54"/>
      <c r="E28" s="54"/>
      <c r="F28" s="4"/>
      <c r="G28" s="54"/>
      <c r="H28" s="54"/>
      <c r="I28" s="54"/>
      <c r="J28" s="54"/>
      <c r="K28" s="54"/>
      <c r="L28" s="54"/>
      <c r="N28" s="54"/>
      <c r="O28" s="54"/>
      <c r="P28" s="54"/>
      <c r="Q28" s="54"/>
      <c r="V28" s="54"/>
      <c r="W28" s="4"/>
      <c r="X28" s="3"/>
      <c r="Y28" s="87"/>
      <c r="AA28" s="54"/>
      <c r="AB28" s="54"/>
      <c r="AC28" s="54"/>
    </row>
    <row r="29" spans="1:29" ht="25.5" customHeight="1" x14ac:dyDescent="0.25">
      <c r="A29" s="54"/>
      <c r="B29" s="54"/>
      <c r="C29" s="54"/>
      <c r="D29" s="54"/>
      <c r="E29" s="54"/>
      <c r="F29" s="4"/>
      <c r="G29" s="54"/>
      <c r="H29" s="54"/>
      <c r="I29" s="54"/>
      <c r="J29" s="54"/>
      <c r="K29" s="54"/>
      <c r="L29" s="54"/>
      <c r="M29" s="54"/>
      <c r="N29" s="54"/>
      <c r="O29" s="54"/>
      <c r="P29" s="54"/>
      <c r="Q29" s="54"/>
      <c r="R29" s="54"/>
      <c r="S29" s="54"/>
      <c r="T29" s="54"/>
      <c r="V29" s="54"/>
      <c r="W29" s="4"/>
      <c r="X29" s="3"/>
      <c r="Y29" s="87"/>
      <c r="AA29" s="54"/>
      <c r="AB29" s="54"/>
      <c r="AC29" s="54"/>
    </row>
  </sheetData>
  <mergeCells count="8">
    <mergeCell ref="Z1:AC1"/>
    <mergeCell ref="V1:Y1"/>
    <mergeCell ref="V23:Y23"/>
    <mergeCell ref="B1:E1"/>
    <mergeCell ref="F1:I1"/>
    <mergeCell ref="J1:M1"/>
    <mergeCell ref="N1:Q1"/>
    <mergeCell ref="R1:U1"/>
  </mergeCells>
  <conditionalFormatting sqref="H23:H25">
    <cfRule type="expression" dxfId="110" priority="40">
      <formula>EXACT("x",#REF!)</formula>
    </cfRule>
  </conditionalFormatting>
  <conditionalFormatting sqref="L23:L25">
    <cfRule type="expression" dxfId="109" priority="39">
      <formula>EXACT("x",#REF!)</formula>
    </cfRule>
  </conditionalFormatting>
  <conditionalFormatting sqref="P23:P25">
    <cfRule type="expression" dxfId="108" priority="38">
      <formula>EXACT("x",#REF!)</formula>
    </cfRule>
  </conditionalFormatting>
  <conditionalFormatting sqref="D23:D25 U23 Z23:Z25">
    <cfRule type="expression" dxfId="107" priority="37">
      <formula>EXACT("x",#REF!)</formula>
    </cfRule>
  </conditionalFormatting>
  <conditionalFormatting sqref="T23">
    <cfRule type="expression" dxfId="106" priority="36">
      <formula>EXACT("x",#REF!)</formula>
    </cfRule>
  </conditionalFormatting>
  <conditionalFormatting sqref="C23:C25">
    <cfRule type="expression" dxfId="105" priority="35">
      <formula>EXACT("x",#REF!)</formula>
    </cfRule>
  </conditionalFormatting>
  <conditionalFormatting sqref="E23:E25 V24:V25 F24 Y24 F26:F29 Y26:Y29 L3:L9 AB3:AB15 X3:X10 L11:L16 L18:L22 V3:V22">
    <cfRule type="expression" dxfId="104" priority="34">
      <formula>EXACT("x",#REF!)</formula>
    </cfRule>
  </conditionalFormatting>
  <conditionalFormatting sqref="G23:G25">
    <cfRule type="expression" dxfId="103" priority="33">
      <formula>EXACT("x",#REF!)</formula>
    </cfRule>
  </conditionalFormatting>
  <conditionalFormatting sqref="I23:J25">
    <cfRule type="expression" dxfId="102" priority="32">
      <formula>EXACT("x",#REF!)</formula>
    </cfRule>
  </conditionalFormatting>
  <conditionalFormatting sqref="K23:K25">
    <cfRule type="expression" dxfId="101" priority="31">
      <formula>EXACT("x",#REF!)</formula>
    </cfRule>
  </conditionalFormatting>
  <conditionalFormatting sqref="M23:N25">
    <cfRule type="expression" dxfId="100" priority="30">
      <formula>EXACT("x",#REF!)</formula>
    </cfRule>
  </conditionalFormatting>
  <conditionalFormatting sqref="O23:O25">
    <cfRule type="expression" dxfId="99" priority="29">
      <formula>EXACT("x",#REF!)</formula>
    </cfRule>
  </conditionalFormatting>
  <conditionalFormatting sqref="Q23:R23 Q24:Q25">
    <cfRule type="expression" dxfId="98" priority="28">
      <formula>EXACT("x",#REF!)</formula>
    </cfRule>
  </conditionalFormatting>
  <conditionalFormatting sqref="S23">
    <cfRule type="expression" dxfId="97" priority="27">
      <formula>EXACT("x",#REF!)</formula>
    </cfRule>
  </conditionalFormatting>
  <conditionalFormatting sqref="W24">
    <cfRule type="expression" dxfId="96" priority="12">
      <formula>EXACT("x",#REF!)</formula>
    </cfRule>
  </conditionalFormatting>
  <conditionalFormatting sqref="Y12:Y13 Y15:Y17 Y21:Y22 F23">
    <cfRule type="expression" dxfId="95" priority="14">
      <formula>EXACT("x",#REF!)</formula>
    </cfRule>
  </conditionalFormatting>
  <conditionalFormatting sqref="Y22 F23">
    <cfRule type="expression" dxfId="94" priority="13">
      <formula>EXACT("x",#REF!)</formula>
    </cfRule>
  </conditionalFormatting>
  <conditionalFormatting sqref="Y6">
    <cfRule type="expression" dxfId="93" priority="19">
      <formula>EXACT("x",#REF!)</formula>
    </cfRule>
  </conditionalFormatting>
  <conditionalFormatting sqref="Y7">
    <cfRule type="expression" dxfId="92" priority="18">
      <formula>EXACT("x",#REF!)</formula>
    </cfRule>
  </conditionalFormatting>
  <conditionalFormatting sqref="Y8">
    <cfRule type="expression" dxfId="91" priority="17">
      <formula>EXACT("x",#REF!)</formula>
    </cfRule>
  </conditionalFormatting>
  <conditionalFormatting sqref="Y9">
    <cfRule type="expression" dxfId="90" priority="16">
      <formula>EXACT("x",#REF!)</formula>
    </cfRule>
  </conditionalFormatting>
  <conditionalFormatting sqref="Y10:Y11">
    <cfRule type="expression" dxfId="89" priority="15">
      <formula>EXACT("x",#REF!)</formula>
    </cfRule>
  </conditionalFormatting>
  <conditionalFormatting sqref="W25">
    <cfRule type="expression" dxfId="88" priority="26">
      <formula>EXACT("x",#REF!)</formula>
    </cfRule>
  </conditionalFormatting>
  <conditionalFormatting sqref="W25">
    <cfRule type="expression" dxfId="87" priority="25">
      <formula>EXACT("x",#REF!)</formula>
    </cfRule>
  </conditionalFormatting>
  <conditionalFormatting sqref="W26">
    <cfRule type="expression" dxfId="86" priority="24">
      <formula>EXACT("x",#REF!)</formula>
    </cfRule>
  </conditionalFormatting>
  <conditionalFormatting sqref="W27:W29">
    <cfRule type="expression" dxfId="85" priority="23">
      <formula>EXACT("x",#REF!)</formula>
    </cfRule>
  </conditionalFormatting>
  <conditionalFormatting sqref="Y3">
    <cfRule type="expression" dxfId="84" priority="22">
      <formula>EXACT("x",#REF!)</formula>
    </cfRule>
  </conditionalFormatting>
  <conditionalFormatting sqref="Y4">
    <cfRule type="expression" dxfId="83" priority="21">
      <formula>EXACT("x",#REF!)</formula>
    </cfRule>
  </conditionalFormatting>
  <conditionalFormatting sqref="Y5">
    <cfRule type="expression" dxfId="82" priority="20">
      <formula>EXACT("x",#REF!)</formula>
    </cfRule>
  </conditionalFormatting>
  <conditionalFormatting sqref="V23">
    <cfRule type="expression" dxfId="81" priority="11">
      <formula>EXACT("x",#REF!)</formula>
    </cfRule>
  </conditionalFormatting>
  <conditionalFormatting sqref="Y14">
    <cfRule type="expression" dxfId="80" priority="9">
      <formula>EXACT("x",#REF!)</formula>
    </cfRule>
  </conditionalFormatting>
  <conditionalFormatting sqref="D3:D22">
    <cfRule type="expression" dxfId="79" priority="10">
      <formula>EXACT("x",#REF!)</formula>
    </cfRule>
  </conditionalFormatting>
  <conditionalFormatting sqref="H3:H22">
    <cfRule type="expression" dxfId="78" priority="5">
      <formula>EXACT("x",#REF!)</formula>
    </cfRule>
  </conditionalFormatting>
  <conditionalFormatting sqref="Y18:Y20">
    <cfRule type="expression" dxfId="77" priority="8">
      <formula>EXACT("x",#REF!)</formula>
    </cfRule>
  </conditionalFormatting>
  <conditionalFormatting sqref="W3:W22">
    <cfRule type="expression" dxfId="76" priority="2">
      <formula>EXACT("x",#REF!)</formula>
    </cfRule>
  </conditionalFormatting>
  <conditionalFormatting sqref="Y19:Y20">
    <cfRule type="expression" dxfId="75" priority="7">
      <formula>EXACT("x",#REF!)</formula>
    </cfRule>
  </conditionalFormatting>
  <conditionalFormatting sqref="AB18:AB22">
    <cfRule type="expression" dxfId="74" priority="3">
      <formula>EXACT("x",#REF!)</formula>
    </cfRule>
  </conditionalFormatting>
  <conditionalFormatting sqref="X11:X22">
    <cfRule type="expression" dxfId="73" priority="6">
      <formula>EXACT("x",#REF!)</formula>
    </cfRule>
  </conditionalFormatting>
  <conditionalFormatting sqref="P3:P22">
    <cfRule type="expression" dxfId="72" priority="4">
      <formula>EXACT("x",#REF!)</formula>
    </cfRule>
  </conditionalFormatting>
  <conditionalFormatting sqref="X24:X26">
    <cfRule type="expression" dxfId="71" priority="1">
      <formula>EXACT("x",#REF!)</formula>
    </cfRule>
  </conditionalFormatting>
  <dataValidations count="1">
    <dataValidation allowBlank="1" showErrorMessage="1" errorTitle="Érvénytelen adat" error="Érvénytelen adat (lásd fix adatok fül)" sqref="O3:P22 T22 C3:D22 W24:X26 G3:H22 AB18:AB22 L18:L22 K3:K22 L3:L9 S3:S22 T3:T17 T20 AA3:AA22 AB3:AB15 L11:L16 W3:X22"/>
  </dataValidations>
  <pageMargins left="0.7" right="0.7" top="0.75" bottom="0.75" header="0.3" footer="0.3"/>
  <pageSetup paperSize="8" scale="55"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'[4]fix adatok'!#REF!</xm:f>
          </x14:formula1>
          <xm:sqref>B3:B22 Z3:Z22 F3:F22 V24:V26 N3:N22 R3:R22 V3:V22</xm:sqref>
        </x14:dataValidation>
        <x14:dataValidation type="list" allowBlank="1" showErrorMessage="1" errorTitle="Érvénytelen adat" error="Érvénytelen adat (lásd fix adatok fül)">
          <x14:formula1>
            <xm:f>'[5]fix adatok'!#REF!</xm:f>
          </x14:formula1>
          <xm:sqref>K3:K21</xm:sqref>
        </x14:dataValidation>
        <x14:dataValidation type="list" allowBlank="1" showErrorMessage="1" errorTitle="Érvénytelen adat" error="Érvénytelen adat (lásd fix adatok fül)">
          <x14:formula1>
            <xm:f>'[6]fix adatok'!#REF!</xm:f>
          </x14:formula1>
          <xm:sqref>K22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2"/>
  <sheetViews>
    <sheetView workbookViewId="0">
      <selection activeCell="I17" sqref="I17"/>
    </sheetView>
  </sheetViews>
  <sheetFormatPr defaultRowHeight="15" x14ac:dyDescent="0.25"/>
  <cols>
    <col min="1" max="1" width="3" style="20" customWidth="1"/>
    <col min="2" max="2" width="3.28515625" style="20" bestFit="1" customWidth="1"/>
    <col min="3" max="3" width="3.5703125" style="20" bestFit="1" customWidth="1"/>
    <col min="4" max="4" width="9.28515625" style="20" bestFit="1" customWidth="1"/>
    <col min="5" max="5" width="20.7109375" style="20" customWidth="1"/>
    <col min="6" max="6" width="15.140625" style="20" customWidth="1"/>
    <col min="7" max="7" width="3.5703125" style="20" bestFit="1" customWidth="1"/>
    <col min="8" max="8" width="9.28515625" style="20" bestFit="1" customWidth="1"/>
    <col min="9" max="9" width="20.7109375" style="20" customWidth="1"/>
    <col min="10" max="10" width="14.7109375" style="20" bestFit="1" customWidth="1"/>
    <col min="11" max="11" width="3.5703125" style="20" bestFit="1" customWidth="1"/>
    <col min="12" max="12" width="9.28515625" style="20" bestFit="1" customWidth="1"/>
    <col min="13" max="13" width="20.7109375" style="20" customWidth="1"/>
    <col min="14" max="14" width="15.5703125" style="20" bestFit="1" customWidth="1"/>
    <col min="15" max="15" width="3.5703125" style="20" bestFit="1" customWidth="1"/>
    <col min="16" max="16" width="9.28515625" style="20" bestFit="1" customWidth="1"/>
    <col min="17" max="17" width="20.7109375" style="20" customWidth="1"/>
    <col min="18" max="18" width="15.140625" style="20" bestFit="1" customWidth="1"/>
    <col min="19" max="19" width="3.28515625" style="20" bestFit="1" customWidth="1"/>
    <col min="20" max="20" width="3.5703125" style="20" bestFit="1" customWidth="1"/>
    <col min="21" max="21" width="9.28515625" style="20" bestFit="1" customWidth="1"/>
    <col min="22" max="22" width="20.7109375" style="20" customWidth="1"/>
    <col min="23" max="23" width="15.140625" style="20" bestFit="1" customWidth="1"/>
    <col min="24" max="16384" width="9.140625" style="1"/>
  </cols>
  <sheetData>
    <row r="1" spans="1:23" ht="15.75" thickBot="1" x14ac:dyDescent="0.3">
      <c r="A1" s="19"/>
      <c r="B1" s="430" t="s">
        <v>639</v>
      </c>
      <c r="C1" s="431"/>
      <c r="D1" s="431"/>
      <c r="E1" s="431"/>
      <c r="F1" s="432"/>
      <c r="G1" s="430" t="s">
        <v>66</v>
      </c>
      <c r="H1" s="431"/>
      <c r="I1" s="431"/>
      <c r="J1" s="432"/>
      <c r="K1" s="430" t="s">
        <v>67</v>
      </c>
      <c r="L1" s="431"/>
      <c r="M1" s="431"/>
      <c r="N1" s="432"/>
      <c r="O1" s="430" t="s">
        <v>68</v>
      </c>
      <c r="P1" s="431"/>
      <c r="Q1" s="431"/>
      <c r="R1" s="432"/>
      <c r="S1" s="430" t="s">
        <v>74</v>
      </c>
      <c r="T1" s="431"/>
      <c r="U1" s="431"/>
      <c r="V1" s="431"/>
      <c r="W1" s="432"/>
    </row>
    <row r="2" spans="1:23" ht="15.75" thickBot="1" x14ac:dyDescent="0.3">
      <c r="A2" s="19"/>
      <c r="B2" s="43" t="s">
        <v>879</v>
      </c>
      <c r="C2" s="43" t="s">
        <v>735</v>
      </c>
      <c r="D2" s="47" t="s">
        <v>670</v>
      </c>
      <c r="E2" s="48" t="s">
        <v>7</v>
      </c>
      <c r="F2" s="49" t="s">
        <v>671</v>
      </c>
      <c r="G2" s="234" t="s">
        <v>735</v>
      </c>
      <c r="H2" s="44" t="s">
        <v>670</v>
      </c>
      <c r="I2" s="45" t="s">
        <v>7</v>
      </c>
      <c r="J2" s="46" t="s">
        <v>671</v>
      </c>
      <c r="K2" s="234" t="s">
        <v>735</v>
      </c>
      <c r="L2" s="44" t="s">
        <v>670</v>
      </c>
      <c r="M2" s="45" t="s">
        <v>7</v>
      </c>
      <c r="N2" s="46" t="s">
        <v>671</v>
      </c>
      <c r="O2" s="234" t="s">
        <v>735</v>
      </c>
      <c r="P2" s="44" t="s">
        <v>670</v>
      </c>
      <c r="Q2" s="45" t="s">
        <v>7</v>
      </c>
      <c r="R2" s="46" t="s">
        <v>671</v>
      </c>
      <c r="S2" s="43" t="s">
        <v>879</v>
      </c>
      <c r="T2" s="43" t="s">
        <v>735</v>
      </c>
      <c r="U2" s="47" t="s">
        <v>670</v>
      </c>
      <c r="V2" s="48" t="s">
        <v>7</v>
      </c>
      <c r="W2" s="49" t="s">
        <v>671</v>
      </c>
    </row>
    <row r="3" spans="1:23" s="127" customFormat="1" ht="24.75" x14ac:dyDescent="0.25">
      <c r="A3" s="129">
        <v>1</v>
      </c>
      <c r="B3" s="52" t="s">
        <v>81</v>
      </c>
      <c r="C3" s="51" t="s">
        <v>85</v>
      </c>
      <c r="D3" s="88" t="s">
        <v>636</v>
      </c>
      <c r="E3" s="51" t="s">
        <v>3620</v>
      </c>
      <c r="F3" s="130" t="s">
        <v>1316</v>
      </c>
      <c r="G3" s="52" t="s">
        <v>84</v>
      </c>
      <c r="H3" s="296" t="s">
        <v>90</v>
      </c>
      <c r="I3" s="51" t="s">
        <v>3642</v>
      </c>
      <c r="J3" s="297" t="s">
        <v>1107</v>
      </c>
      <c r="K3" s="66" t="s">
        <v>86</v>
      </c>
      <c r="L3" s="65" t="s">
        <v>636</v>
      </c>
      <c r="M3" s="36" t="s">
        <v>3647</v>
      </c>
      <c r="N3" s="75" t="s">
        <v>1174</v>
      </c>
      <c r="O3" s="80" t="s">
        <v>85</v>
      </c>
      <c r="P3" s="81" t="s">
        <v>95</v>
      </c>
      <c r="Q3" s="36" t="s">
        <v>3655</v>
      </c>
      <c r="R3" s="131" t="s">
        <v>1431</v>
      </c>
      <c r="S3" s="132" t="s">
        <v>81</v>
      </c>
      <c r="T3" s="133" t="s">
        <v>87</v>
      </c>
      <c r="U3" s="134" t="s">
        <v>636</v>
      </c>
      <c r="V3" s="12" t="s">
        <v>3659</v>
      </c>
      <c r="W3" s="130" t="s">
        <v>3752</v>
      </c>
    </row>
    <row r="4" spans="1:23" s="127" customFormat="1" ht="24.75" x14ac:dyDescent="0.25">
      <c r="A4" s="16">
        <v>2</v>
      </c>
      <c r="B4" s="14" t="s">
        <v>81</v>
      </c>
      <c r="C4" s="15" t="s">
        <v>87</v>
      </c>
      <c r="D4" s="89" t="s">
        <v>90</v>
      </c>
      <c r="E4" s="15" t="s">
        <v>3620</v>
      </c>
      <c r="F4" s="76" t="s">
        <v>3750</v>
      </c>
      <c r="G4" s="14" t="s">
        <v>84</v>
      </c>
      <c r="H4" s="79" t="s">
        <v>95</v>
      </c>
      <c r="I4" s="15" t="s">
        <v>3642</v>
      </c>
      <c r="J4" s="76" t="s">
        <v>1107</v>
      </c>
      <c r="K4" s="78" t="s">
        <v>83</v>
      </c>
      <c r="L4" s="79" t="s">
        <v>95</v>
      </c>
      <c r="M4" s="92" t="s">
        <v>3648</v>
      </c>
      <c r="N4" s="77" t="s">
        <v>1174</v>
      </c>
      <c r="O4" s="78" t="s">
        <v>85</v>
      </c>
      <c r="P4" s="82" t="s">
        <v>98</v>
      </c>
      <c r="Q4" s="15" t="s">
        <v>3655</v>
      </c>
      <c r="R4" s="135" t="s">
        <v>1431</v>
      </c>
      <c r="S4" s="136" t="s">
        <v>81</v>
      </c>
      <c r="T4" s="137" t="s">
        <v>84</v>
      </c>
      <c r="U4" s="89" t="s">
        <v>102</v>
      </c>
      <c r="V4" s="15" t="s">
        <v>3656</v>
      </c>
      <c r="W4" s="76" t="s">
        <v>3753</v>
      </c>
    </row>
    <row r="5" spans="1:23" s="127" customFormat="1" ht="36.75" x14ac:dyDescent="0.25">
      <c r="A5" s="13">
        <v>3</v>
      </c>
      <c r="B5" s="11" t="s">
        <v>81</v>
      </c>
      <c r="C5" s="12" t="s">
        <v>87</v>
      </c>
      <c r="D5" s="90" t="s">
        <v>95</v>
      </c>
      <c r="E5" s="2" t="s">
        <v>3620</v>
      </c>
      <c r="F5" s="97" t="s">
        <v>3751</v>
      </c>
      <c r="G5" s="11" t="s">
        <v>85</v>
      </c>
      <c r="H5" s="65" t="s">
        <v>90</v>
      </c>
      <c r="I5" s="12" t="s">
        <v>3642</v>
      </c>
      <c r="J5" s="60" t="s">
        <v>1107</v>
      </c>
      <c r="K5" s="66" t="s">
        <v>84</v>
      </c>
      <c r="L5" s="65" t="s">
        <v>3646</v>
      </c>
      <c r="M5" s="36" t="s">
        <v>3618</v>
      </c>
      <c r="N5" s="75" t="s">
        <v>1179</v>
      </c>
      <c r="O5" s="80" t="s">
        <v>83</v>
      </c>
      <c r="P5" s="81" t="s">
        <v>90</v>
      </c>
      <c r="Q5" s="12" t="s">
        <v>3612</v>
      </c>
      <c r="R5" s="131" t="s">
        <v>1489</v>
      </c>
      <c r="S5" s="138" t="s">
        <v>82</v>
      </c>
      <c r="T5" s="64" t="s">
        <v>84</v>
      </c>
      <c r="U5" s="139" t="s">
        <v>102</v>
      </c>
      <c r="V5" s="12" t="s">
        <v>3656</v>
      </c>
      <c r="W5" s="97" t="s">
        <v>1313</v>
      </c>
    </row>
    <row r="6" spans="1:23" s="127" customFormat="1" ht="24.75" x14ac:dyDescent="0.25">
      <c r="A6" s="16">
        <v>4</v>
      </c>
      <c r="B6" s="14" t="s">
        <v>81</v>
      </c>
      <c r="C6" s="15" t="s">
        <v>86</v>
      </c>
      <c r="D6" s="89" t="s">
        <v>102</v>
      </c>
      <c r="E6" s="15" t="s">
        <v>3608</v>
      </c>
      <c r="F6" s="76" t="s">
        <v>1319</v>
      </c>
      <c r="G6" s="14" t="s">
        <v>85</v>
      </c>
      <c r="H6" s="79" t="s">
        <v>95</v>
      </c>
      <c r="I6" s="15" t="s">
        <v>3610</v>
      </c>
      <c r="J6" s="76" t="s">
        <v>1107</v>
      </c>
      <c r="K6" s="78" t="s">
        <v>83</v>
      </c>
      <c r="L6" s="79" t="s">
        <v>90</v>
      </c>
      <c r="M6" s="92" t="s">
        <v>3649</v>
      </c>
      <c r="N6" s="77" t="s">
        <v>1179</v>
      </c>
      <c r="O6" s="78" t="s">
        <v>85</v>
      </c>
      <c r="P6" s="82" t="s">
        <v>90</v>
      </c>
      <c r="Q6" s="15" t="s">
        <v>3656</v>
      </c>
      <c r="R6" s="135" t="s">
        <v>1432</v>
      </c>
      <c r="S6" s="136" t="s">
        <v>82</v>
      </c>
      <c r="T6" s="137" t="s">
        <v>83</v>
      </c>
      <c r="U6" s="89" t="s">
        <v>102</v>
      </c>
      <c r="V6" s="15" t="s">
        <v>3662</v>
      </c>
      <c r="W6" s="76" t="s">
        <v>1313</v>
      </c>
    </row>
    <row r="7" spans="1:23" s="127" customFormat="1" ht="24.75" x14ac:dyDescent="0.25">
      <c r="A7" s="13">
        <v>5</v>
      </c>
      <c r="B7" s="11" t="s">
        <v>82</v>
      </c>
      <c r="C7" s="12" t="s">
        <v>84</v>
      </c>
      <c r="D7" s="90" t="s">
        <v>102</v>
      </c>
      <c r="E7" s="12" t="s">
        <v>3618</v>
      </c>
      <c r="F7" s="97" t="s">
        <v>1320</v>
      </c>
      <c r="G7" s="11" t="s">
        <v>86</v>
      </c>
      <c r="H7" s="65" t="s">
        <v>90</v>
      </c>
      <c r="I7" s="12" t="s">
        <v>3643</v>
      </c>
      <c r="J7" s="60" t="s">
        <v>1107</v>
      </c>
      <c r="K7" s="66" t="s">
        <v>83</v>
      </c>
      <c r="L7" s="65" t="s">
        <v>90</v>
      </c>
      <c r="M7" s="12" t="s">
        <v>3647</v>
      </c>
      <c r="N7" s="75" t="s">
        <v>1176</v>
      </c>
      <c r="O7" s="80" t="s">
        <v>85</v>
      </c>
      <c r="P7" s="81" t="s">
        <v>98</v>
      </c>
      <c r="Q7" s="12" t="s">
        <v>3630</v>
      </c>
      <c r="R7" s="131" t="s">
        <v>1490</v>
      </c>
      <c r="S7" s="138" t="s">
        <v>81</v>
      </c>
      <c r="T7" s="64" t="s">
        <v>83</v>
      </c>
      <c r="U7" s="140" t="s">
        <v>95</v>
      </c>
      <c r="V7" s="12" t="s">
        <v>3659</v>
      </c>
      <c r="W7" s="97" t="s">
        <v>1324</v>
      </c>
    </row>
    <row r="8" spans="1:23" s="127" customFormat="1" ht="24.75" x14ac:dyDescent="0.25">
      <c r="A8" s="16">
        <v>6</v>
      </c>
      <c r="B8" s="14" t="s">
        <v>81</v>
      </c>
      <c r="C8" s="15" t="s">
        <v>85</v>
      </c>
      <c r="D8" s="89" t="s">
        <v>102</v>
      </c>
      <c r="E8" s="15" t="s">
        <v>3620</v>
      </c>
      <c r="F8" s="76" t="s">
        <v>1321</v>
      </c>
      <c r="G8" s="14" t="s">
        <v>86</v>
      </c>
      <c r="H8" s="79" t="s">
        <v>95</v>
      </c>
      <c r="I8" s="15" t="s">
        <v>3644</v>
      </c>
      <c r="J8" s="76" t="s">
        <v>1107</v>
      </c>
      <c r="K8" s="78" t="s">
        <v>83</v>
      </c>
      <c r="L8" s="79" t="s">
        <v>95</v>
      </c>
      <c r="M8" s="15" t="s">
        <v>3647</v>
      </c>
      <c r="N8" s="77" t="s">
        <v>1176</v>
      </c>
      <c r="O8" s="78" t="s">
        <v>83</v>
      </c>
      <c r="P8" s="82" t="s">
        <v>90</v>
      </c>
      <c r="Q8" s="15" t="s">
        <v>3657</v>
      </c>
      <c r="R8" s="135" t="s">
        <v>1443</v>
      </c>
      <c r="S8" s="136" t="s">
        <v>81</v>
      </c>
      <c r="T8" s="137" t="s">
        <v>85</v>
      </c>
      <c r="U8" s="89" t="s">
        <v>3661</v>
      </c>
      <c r="V8" s="15" t="s">
        <v>3663</v>
      </c>
      <c r="W8" s="76" t="s">
        <v>1321</v>
      </c>
    </row>
    <row r="9" spans="1:23" s="127" customFormat="1" ht="24.75" x14ac:dyDescent="0.25">
      <c r="A9" s="13">
        <v>7</v>
      </c>
      <c r="B9" s="11" t="s">
        <v>82</v>
      </c>
      <c r="C9" s="12" t="s">
        <v>87</v>
      </c>
      <c r="D9" s="90" t="s">
        <v>636</v>
      </c>
      <c r="E9" s="12" t="s">
        <v>3618</v>
      </c>
      <c r="F9" s="97" t="s">
        <v>1315</v>
      </c>
      <c r="G9" s="11" t="s">
        <v>86</v>
      </c>
      <c r="H9" s="65" t="s">
        <v>636</v>
      </c>
      <c r="I9" s="12" t="s">
        <v>3607</v>
      </c>
      <c r="J9" s="60" t="s">
        <v>1109</v>
      </c>
      <c r="K9" s="66" t="s">
        <v>85</v>
      </c>
      <c r="L9" s="65" t="s">
        <v>102</v>
      </c>
      <c r="M9" s="12" t="s">
        <v>3647</v>
      </c>
      <c r="N9" s="75" t="s">
        <v>1175</v>
      </c>
      <c r="O9" s="80" t="s">
        <v>83</v>
      </c>
      <c r="P9" s="81" t="s">
        <v>95</v>
      </c>
      <c r="Q9" s="12" t="s">
        <v>3607</v>
      </c>
      <c r="R9" s="131" t="s">
        <v>1443</v>
      </c>
      <c r="S9" s="138" t="s">
        <v>82</v>
      </c>
      <c r="T9" s="64" t="s">
        <v>85</v>
      </c>
      <c r="U9" s="139" t="s">
        <v>98</v>
      </c>
      <c r="V9" s="12" t="s">
        <v>3663</v>
      </c>
      <c r="W9" s="97" t="s">
        <v>1321</v>
      </c>
    </row>
    <row r="10" spans="1:23" s="127" customFormat="1" x14ac:dyDescent="0.25">
      <c r="A10" s="16">
        <v>8</v>
      </c>
      <c r="B10" s="14" t="s">
        <v>82</v>
      </c>
      <c r="C10" s="15" t="s">
        <v>87</v>
      </c>
      <c r="D10" s="89" t="s">
        <v>3638</v>
      </c>
      <c r="E10" s="15" t="s">
        <v>3618</v>
      </c>
      <c r="F10" s="76" t="s">
        <v>1315</v>
      </c>
      <c r="G10" s="14" t="s">
        <v>86</v>
      </c>
      <c r="H10" s="79" t="s">
        <v>90</v>
      </c>
      <c r="I10" s="15" t="s">
        <v>1085</v>
      </c>
      <c r="J10" s="76" t="s">
        <v>1100</v>
      </c>
      <c r="K10" s="78" t="s">
        <v>83</v>
      </c>
      <c r="L10" s="79" t="s">
        <v>90</v>
      </c>
      <c r="M10" s="15" t="s">
        <v>3650</v>
      </c>
      <c r="N10" s="77" t="s">
        <v>1180</v>
      </c>
      <c r="O10" s="78" t="s">
        <v>85</v>
      </c>
      <c r="P10" s="82" t="s">
        <v>95</v>
      </c>
      <c r="Q10" s="15" t="s">
        <v>3622</v>
      </c>
      <c r="R10" s="135" t="s">
        <v>1435</v>
      </c>
      <c r="S10" s="136" t="s">
        <v>82</v>
      </c>
      <c r="T10" s="137" t="s">
        <v>83</v>
      </c>
      <c r="U10" s="141" t="s">
        <v>106</v>
      </c>
      <c r="V10" s="15" t="s">
        <v>3621</v>
      </c>
      <c r="W10" s="76" t="s">
        <v>1326</v>
      </c>
    </row>
    <row r="11" spans="1:23" s="127" customFormat="1" ht="24.75" x14ac:dyDescent="0.25">
      <c r="A11" s="13">
        <v>9</v>
      </c>
      <c r="B11" s="102" t="s">
        <v>82</v>
      </c>
      <c r="C11" s="101" t="s">
        <v>86</v>
      </c>
      <c r="D11" s="103" t="s">
        <v>102</v>
      </c>
      <c r="E11" s="12" t="s">
        <v>3608</v>
      </c>
      <c r="F11" s="142" t="s">
        <v>1319</v>
      </c>
      <c r="G11" s="11" t="s">
        <v>3640</v>
      </c>
      <c r="H11" s="65" t="s">
        <v>95</v>
      </c>
      <c r="I11" s="12" t="s">
        <v>3627</v>
      </c>
      <c r="J11" s="60" t="s">
        <v>1100</v>
      </c>
      <c r="K11" s="66" t="s">
        <v>83</v>
      </c>
      <c r="L11" s="65" t="s">
        <v>95</v>
      </c>
      <c r="M11" s="12" t="s">
        <v>3650</v>
      </c>
      <c r="N11" s="75" t="s">
        <v>1180</v>
      </c>
      <c r="O11" s="80" t="s">
        <v>86</v>
      </c>
      <c r="P11" s="81" t="s">
        <v>102</v>
      </c>
      <c r="Q11" s="12" t="s">
        <v>3658</v>
      </c>
      <c r="R11" s="131" t="s">
        <v>1491</v>
      </c>
      <c r="S11" s="138" t="s">
        <v>82</v>
      </c>
      <c r="T11" s="64" t="s">
        <v>85</v>
      </c>
      <c r="U11" s="90" t="s">
        <v>636</v>
      </c>
      <c r="V11" s="12" t="s">
        <v>3659</v>
      </c>
      <c r="W11" s="97" t="s">
        <v>1316</v>
      </c>
    </row>
    <row r="12" spans="1:23" s="127" customFormat="1" ht="24.75" x14ac:dyDescent="0.25">
      <c r="A12" s="16">
        <v>10</v>
      </c>
      <c r="B12" s="14" t="s">
        <v>82</v>
      </c>
      <c r="C12" s="15" t="s">
        <v>83</v>
      </c>
      <c r="D12" s="89" t="s">
        <v>90</v>
      </c>
      <c r="E12" s="15" t="s">
        <v>3639</v>
      </c>
      <c r="F12" s="76" t="s">
        <v>1322</v>
      </c>
      <c r="G12" s="14" t="s">
        <v>85</v>
      </c>
      <c r="H12" s="79" t="s">
        <v>3641</v>
      </c>
      <c r="I12" s="15" t="s">
        <v>3643</v>
      </c>
      <c r="J12" s="76" t="s">
        <v>1098</v>
      </c>
      <c r="K12" s="78" t="s">
        <v>85</v>
      </c>
      <c r="L12" s="79" t="s">
        <v>90</v>
      </c>
      <c r="M12" s="15" t="s">
        <v>3618</v>
      </c>
      <c r="N12" s="77" t="s">
        <v>1180</v>
      </c>
      <c r="O12" s="78" t="s">
        <v>86</v>
      </c>
      <c r="P12" s="82" t="s">
        <v>636</v>
      </c>
      <c r="Q12" s="15" t="s">
        <v>3659</v>
      </c>
      <c r="R12" s="135" t="s">
        <v>1492</v>
      </c>
      <c r="S12" s="136" t="s">
        <v>81</v>
      </c>
      <c r="T12" s="137" t="s">
        <v>83</v>
      </c>
      <c r="U12" s="89" t="s">
        <v>90</v>
      </c>
      <c r="V12" s="15" t="s">
        <v>3664</v>
      </c>
      <c r="W12" s="76" t="s">
        <v>1322</v>
      </c>
    </row>
    <row r="13" spans="1:23" s="127" customFormat="1" x14ac:dyDescent="0.25">
      <c r="A13" s="13">
        <v>11</v>
      </c>
      <c r="B13" s="11" t="s">
        <v>81</v>
      </c>
      <c r="C13" s="12" t="s">
        <v>84</v>
      </c>
      <c r="D13" s="90" t="s">
        <v>102</v>
      </c>
      <c r="E13" s="312" t="s">
        <v>3618</v>
      </c>
      <c r="F13" s="97" t="s">
        <v>1320</v>
      </c>
      <c r="G13" s="11" t="s">
        <v>86</v>
      </c>
      <c r="H13" s="65" t="s">
        <v>90</v>
      </c>
      <c r="I13" s="12" t="s">
        <v>3645</v>
      </c>
      <c r="J13" s="60" t="s">
        <v>1098</v>
      </c>
      <c r="K13" s="66" t="s">
        <v>83</v>
      </c>
      <c r="L13" s="65" t="s">
        <v>636</v>
      </c>
      <c r="M13" s="12" t="s">
        <v>3651</v>
      </c>
      <c r="N13" s="75" t="s">
        <v>1181</v>
      </c>
      <c r="O13" s="80" t="s">
        <v>85</v>
      </c>
      <c r="P13" s="81" t="s">
        <v>95</v>
      </c>
      <c r="Q13" s="12" t="s">
        <v>3660</v>
      </c>
      <c r="R13" s="131" t="s">
        <v>1472</v>
      </c>
      <c r="S13" s="138" t="s">
        <v>82</v>
      </c>
      <c r="T13" s="64" t="s">
        <v>86</v>
      </c>
      <c r="U13" s="90" t="s">
        <v>102</v>
      </c>
      <c r="V13" s="12" t="s">
        <v>3622</v>
      </c>
      <c r="W13" s="97" t="s">
        <v>1327</v>
      </c>
    </row>
    <row r="14" spans="1:23" s="127" customFormat="1" ht="24.75" x14ac:dyDescent="0.25">
      <c r="A14" s="16">
        <v>12</v>
      </c>
      <c r="B14" s="14" t="s">
        <v>82</v>
      </c>
      <c r="C14" s="15" t="s">
        <v>86</v>
      </c>
      <c r="D14" s="89" t="s">
        <v>102</v>
      </c>
      <c r="E14" s="15" t="s">
        <v>3618</v>
      </c>
      <c r="F14" s="77" t="s">
        <v>1323</v>
      </c>
      <c r="G14" s="14" t="s">
        <v>86</v>
      </c>
      <c r="H14" s="79" t="s">
        <v>90</v>
      </c>
      <c r="I14" s="15" t="s">
        <v>3627</v>
      </c>
      <c r="J14" s="76" t="s">
        <v>1109</v>
      </c>
      <c r="K14" s="78" t="s">
        <v>83</v>
      </c>
      <c r="L14" s="79" t="s">
        <v>90</v>
      </c>
      <c r="M14" s="203" t="s">
        <v>3652</v>
      </c>
      <c r="N14" s="77" t="s">
        <v>1181</v>
      </c>
      <c r="O14" s="78" t="s">
        <v>83</v>
      </c>
      <c r="P14" s="82" t="s">
        <v>102</v>
      </c>
      <c r="Q14" s="15" t="s">
        <v>3659</v>
      </c>
      <c r="R14" s="135" t="s">
        <v>1436</v>
      </c>
      <c r="S14" s="136" t="s">
        <v>81</v>
      </c>
      <c r="T14" s="137" t="s">
        <v>87</v>
      </c>
      <c r="U14" s="141" t="s">
        <v>636</v>
      </c>
      <c r="V14" s="15" t="s">
        <v>3665</v>
      </c>
      <c r="W14" s="76" t="s">
        <v>1315</v>
      </c>
    </row>
    <row r="15" spans="1:23" s="127" customFormat="1" ht="24.75" x14ac:dyDescent="0.25">
      <c r="A15" s="13">
        <v>13</v>
      </c>
      <c r="B15" s="138"/>
      <c r="C15" s="143"/>
      <c r="D15" s="12"/>
      <c r="E15" s="12"/>
      <c r="F15" s="144"/>
      <c r="G15" s="11" t="s">
        <v>87</v>
      </c>
      <c r="H15" s="65" t="s">
        <v>636</v>
      </c>
      <c r="I15" s="12" t="s">
        <v>3612</v>
      </c>
      <c r="J15" s="60" t="s">
        <v>1109</v>
      </c>
      <c r="K15" s="66" t="s">
        <v>85</v>
      </c>
      <c r="L15" s="65" t="s">
        <v>90</v>
      </c>
      <c r="M15" s="12" t="s">
        <v>3647</v>
      </c>
      <c r="N15" s="75" t="s">
        <v>1181</v>
      </c>
      <c r="O15" s="80" t="s">
        <v>83</v>
      </c>
      <c r="P15" s="81" t="s">
        <v>106</v>
      </c>
      <c r="Q15" s="12" t="s">
        <v>3659</v>
      </c>
      <c r="R15" s="131" t="s">
        <v>1436</v>
      </c>
      <c r="S15" s="138" t="s">
        <v>82</v>
      </c>
      <c r="T15" s="12" t="s">
        <v>83</v>
      </c>
      <c r="U15" s="90" t="s">
        <v>95</v>
      </c>
      <c r="V15" s="12" t="s">
        <v>3659</v>
      </c>
      <c r="W15" s="97" t="s">
        <v>1324</v>
      </c>
    </row>
    <row r="16" spans="1:23" s="127" customFormat="1" ht="24.75" x14ac:dyDescent="0.25">
      <c r="A16" s="16">
        <v>14</v>
      </c>
      <c r="B16" s="136"/>
      <c r="C16" s="145"/>
      <c r="D16" s="15"/>
      <c r="E16" s="15"/>
      <c r="F16" s="146"/>
      <c r="G16" s="14" t="s">
        <v>86</v>
      </c>
      <c r="H16" s="79" t="s">
        <v>95</v>
      </c>
      <c r="I16" s="15" t="s">
        <v>3719</v>
      </c>
      <c r="J16" s="76" t="s">
        <v>1109</v>
      </c>
      <c r="K16" s="78" t="s">
        <v>83</v>
      </c>
      <c r="L16" s="79" t="s">
        <v>95</v>
      </c>
      <c r="M16" s="15" t="s">
        <v>3649</v>
      </c>
      <c r="N16" s="77" t="s">
        <v>1182</v>
      </c>
      <c r="O16" s="78" t="s">
        <v>85</v>
      </c>
      <c r="P16" s="79" t="s">
        <v>98</v>
      </c>
      <c r="Q16" s="15" t="s">
        <v>3607</v>
      </c>
      <c r="R16" s="135" t="s">
        <v>1436</v>
      </c>
      <c r="S16" s="136" t="s">
        <v>81</v>
      </c>
      <c r="T16" s="15" t="s">
        <v>87</v>
      </c>
      <c r="U16" s="89" t="s">
        <v>90</v>
      </c>
      <c r="V16" s="15" t="s">
        <v>3665</v>
      </c>
      <c r="W16" s="76" t="s">
        <v>1315</v>
      </c>
    </row>
    <row r="17" spans="1:23" s="127" customFormat="1" ht="24.75" x14ac:dyDescent="0.25">
      <c r="A17" s="13">
        <v>15</v>
      </c>
      <c r="B17" s="138"/>
      <c r="C17" s="143"/>
      <c r="D17" s="12"/>
      <c r="E17" s="12"/>
      <c r="F17" s="144"/>
      <c r="G17" s="11" t="s">
        <v>86</v>
      </c>
      <c r="H17" s="65" t="s">
        <v>98</v>
      </c>
      <c r="I17" s="312" t="s">
        <v>1085</v>
      </c>
      <c r="J17" s="60" t="s">
        <v>1109</v>
      </c>
      <c r="K17" s="66" t="s">
        <v>85</v>
      </c>
      <c r="L17" s="65" t="s">
        <v>95</v>
      </c>
      <c r="M17" s="12" t="s">
        <v>3653</v>
      </c>
      <c r="N17" s="75" t="s">
        <v>1184</v>
      </c>
      <c r="O17" s="80" t="s">
        <v>86</v>
      </c>
      <c r="P17" s="83" t="s">
        <v>102</v>
      </c>
      <c r="Q17" s="12" t="s">
        <v>3660</v>
      </c>
      <c r="R17" s="131" t="s">
        <v>1424</v>
      </c>
      <c r="S17" s="138" t="s">
        <v>81</v>
      </c>
      <c r="T17" s="64" t="s">
        <v>86</v>
      </c>
      <c r="U17" s="90" t="s">
        <v>102</v>
      </c>
      <c r="V17" s="12" t="s">
        <v>3622</v>
      </c>
      <c r="W17" s="97" t="s">
        <v>1327</v>
      </c>
    </row>
    <row r="18" spans="1:23" s="127" customFormat="1" ht="24.75" x14ac:dyDescent="0.25">
      <c r="A18" s="16">
        <v>16</v>
      </c>
      <c r="B18" s="136"/>
      <c r="C18" s="145"/>
      <c r="D18" s="15"/>
      <c r="E18" s="15"/>
      <c r="F18" s="146"/>
      <c r="G18" s="14" t="s">
        <v>87</v>
      </c>
      <c r="H18" s="79" t="s">
        <v>90</v>
      </c>
      <c r="I18" s="15" t="s">
        <v>3630</v>
      </c>
      <c r="J18" s="76" t="s">
        <v>1113</v>
      </c>
      <c r="K18" s="78" t="s">
        <v>84</v>
      </c>
      <c r="L18" s="79" t="s">
        <v>636</v>
      </c>
      <c r="M18" s="15" t="s">
        <v>3654</v>
      </c>
      <c r="N18" s="77" t="s">
        <v>1182</v>
      </c>
      <c r="O18" s="78" t="s">
        <v>84</v>
      </c>
      <c r="P18" s="82" t="s">
        <v>102</v>
      </c>
      <c r="Q18" s="15" t="s">
        <v>3630</v>
      </c>
      <c r="R18" s="135" t="s">
        <v>1425</v>
      </c>
      <c r="S18" s="136" t="s">
        <v>81</v>
      </c>
      <c r="T18" s="137" t="s">
        <v>83</v>
      </c>
      <c r="U18" s="89" t="s">
        <v>95</v>
      </c>
      <c r="V18" s="15" t="s">
        <v>3608</v>
      </c>
      <c r="W18" s="76" t="s">
        <v>1329</v>
      </c>
    </row>
    <row r="19" spans="1:23" s="127" customFormat="1" x14ac:dyDescent="0.25">
      <c r="A19" s="13">
        <v>17</v>
      </c>
      <c r="B19" s="138"/>
      <c r="C19" s="143"/>
      <c r="D19" s="12"/>
      <c r="E19" s="12"/>
      <c r="F19" s="144"/>
      <c r="G19" s="11" t="s">
        <v>87</v>
      </c>
      <c r="H19" s="65" t="s">
        <v>95</v>
      </c>
      <c r="I19" s="12" t="s">
        <v>3630</v>
      </c>
      <c r="J19" s="60" t="s">
        <v>1113</v>
      </c>
      <c r="K19" s="66" t="s">
        <v>85</v>
      </c>
      <c r="L19" s="65" t="s">
        <v>636</v>
      </c>
      <c r="M19" s="12" t="s">
        <v>3607</v>
      </c>
      <c r="N19" s="75" t="s">
        <v>1186</v>
      </c>
      <c r="O19" s="80" t="s">
        <v>85</v>
      </c>
      <c r="P19" s="81" t="s">
        <v>95</v>
      </c>
      <c r="Q19" s="12" t="s">
        <v>3602</v>
      </c>
      <c r="R19" s="131" t="s">
        <v>1426</v>
      </c>
      <c r="S19" s="138"/>
      <c r="T19" s="64"/>
      <c r="U19" s="12"/>
      <c r="V19" s="12"/>
      <c r="W19" s="147"/>
    </row>
    <row r="20" spans="1:23" s="127" customFormat="1" x14ac:dyDescent="0.25">
      <c r="A20" s="16">
        <v>18</v>
      </c>
      <c r="B20" s="136"/>
      <c r="C20" s="145"/>
      <c r="D20" s="15"/>
      <c r="E20" s="15"/>
      <c r="F20" s="146"/>
      <c r="G20" s="14"/>
      <c r="H20" s="79"/>
      <c r="I20" s="15"/>
      <c r="J20" s="76"/>
      <c r="K20" s="78" t="s">
        <v>83</v>
      </c>
      <c r="L20" s="79" t="s">
        <v>636</v>
      </c>
      <c r="M20" s="15" t="s">
        <v>3622</v>
      </c>
      <c r="N20" s="77" t="s">
        <v>1187</v>
      </c>
      <c r="O20" s="78" t="s">
        <v>83</v>
      </c>
      <c r="P20" s="82" t="s">
        <v>90</v>
      </c>
      <c r="Q20" s="15" t="s">
        <v>3659</v>
      </c>
      <c r="R20" s="135" t="s">
        <v>1427</v>
      </c>
      <c r="S20" s="136"/>
      <c r="T20" s="137"/>
      <c r="U20" s="15"/>
      <c r="V20" s="15"/>
      <c r="W20" s="148"/>
    </row>
    <row r="21" spans="1:23" s="127" customFormat="1" x14ac:dyDescent="0.25">
      <c r="A21" s="13">
        <v>19</v>
      </c>
      <c r="B21" s="138"/>
      <c r="C21" s="143"/>
      <c r="D21" s="12"/>
      <c r="E21" s="12"/>
      <c r="F21" s="144"/>
      <c r="G21" s="11"/>
      <c r="H21" s="12"/>
      <c r="I21" s="12"/>
      <c r="J21" s="149"/>
      <c r="K21" s="150"/>
      <c r="L21" s="12"/>
      <c r="M21" s="12"/>
      <c r="N21" s="144"/>
      <c r="O21" s="80" t="s">
        <v>85</v>
      </c>
      <c r="P21" s="81" t="s">
        <v>98</v>
      </c>
      <c r="Q21" s="12" t="s">
        <v>3622</v>
      </c>
      <c r="R21" s="131" t="s">
        <v>1428</v>
      </c>
      <c r="S21" s="138"/>
      <c r="T21" s="12"/>
      <c r="U21" s="12"/>
      <c r="V21" s="12"/>
      <c r="W21" s="144"/>
    </row>
    <row r="22" spans="1:23" s="127" customFormat="1" ht="15.75" thickBot="1" x14ac:dyDescent="0.3">
      <c r="A22" s="10">
        <v>20</v>
      </c>
      <c r="B22" s="151"/>
      <c r="C22" s="152"/>
      <c r="D22" s="9"/>
      <c r="E22" s="9"/>
      <c r="F22" s="153"/>
      <c r="G22" s="298"/>
      <c r="H22" s="9"/>
      <c r="I22" s="9"/>
      <c r="J22" s="155"/>
      <c r="K22" s="156"/>
      <c r="L22" s="9"/>
      <c r="M22" s="9"/>
      <c r="N22" s="153"/>
      <c r="O22" s="84"/>
      <c r="P22" s="85"/>
      <c r="Q22" s="9"/>
      <c r="R22" s="157"/>
      <c r="S22" s="151"/>
      <c r="T22" s="9"/>
      <c r="U22" s="9"/>
      <c r="V22" s="9"/>
      <c r="W22" s="153"/>
    </row>
  </sheetData>
  <mergeCells count="5">
    <mergeCell ref="G1:J1"/>
    <mergeCell ref="K1:N1"/>
    <mergeCell ref="O1:R1"/>
    <mergeCell ref="B1:F1"/>
    <mergeCell ref="S1:W1"/>
  </mergeCells>
  <conditionalFormatting sqref="J21:K22">
    <cfRule type="expression" dxfId="70" priority="48">
      <formula>EXACT("x",#REF!)</formula>
    </cfRule>
  </conditionalFormatting>
  <conditionalFormatting sqref="F15:F22">
    <cfRule type="expression" dxfId="69" priority="44">
      <formula>EXACT("x",#REF!)</formula>
    </cfRule>
  </conditionalFormatting>
  <conditionalFormatting sqref="N21:N22">
    <cfRule type="expression" dxfId="68" priority="46">
      <formula>EXACT("x",#REF!)</formula>
    </cfRule>
  </conditionalFormatting>
  <conditionalFormatting sqref="E3:E4 E6:E22">
    <cfRule type="expression" dxfId="67" priority="14">
      <formula>EXACT("x",#REF!)</formula>
    </cfRule>
  </conditionalFormatting>
  <conditionalFormatting sqref="I3:I22">
    <cfRule type="expression" dxfId="66" priority="13">
      <formula>EXACT("x",#REF!)</formula>
    </cfRule>
  </conditionalFormatting>
  <conditionalFormatting sqref="L21:L22 M3:M13 M15">
    <cfRule type="expression" dxfId="65" priority="7">
      <formula>EXACT("x",#REF!)</formula>
    </cfRule>
  </conditionalFormatting>
  <conditionalFormatting sqref="M16:M22">
    <cfRule type="expression" dxfId="64" priority="12">
      <formula>EXACT("x",#REF!)</formula>
    </cfRule>
  </conditionalFormatting>
  <conditionalFormatting sqref="Q3:Q22">
    <cfRule type="expression" dxfId="63" priority="11">
      <formula>EXACT("x",#REF!)</formula>
    </cfRule>
  </conditionalFormatting>
  <conditionalFormatting sqref="V3:V22">
    <cfRule type="expression" dxfId="62" priority="10">
      <formula>EXACT("x",#REF!)</formula>
    </cfRule>
  </conditionalFormatting>
  <conditionalFormatting sqref="D15:D22">
    <cfRule type="expression" dxfId="61" priority="9">
      <formula>EXACT("x",#REF!)</formula>
    </cfRule>
  </conditionalFormatting>
  <conditionalFormatting sqref="H21:H22">
    <cfRule type="expression" dxfId="60" priority="8">
      <formula>EXACT("x",#REF!)</formula>
    </cfRule>
  </conditionalFormatting>
  <conditionalFormatting sqref="U19:U22">
    <cfRule type="expression" dxfId="59" priority="5">
      <formula>EXACT("x",#REF!)</formula>
    </cfRule>
  </conditionalFormatting>
  <conditionalFormatting sqref="U3:U18">
    <cfRule type="expression" dxfId="58" priority="4">
      <formula>EXACT("x",#REF!)</formula>
    </cfRule>
  </conditionalFormatting>
  <conditionalFormatting sqref="W3:W18">
    <cfRule type="expression" dxfId="57" priority="3">
      <formula>EXACT("x",#REF!)</formula>
    </cfRule>
  </conditionalFormatting>
  <conditionalFormatting sqref="D3:D14">
    <cfRule type="expression" dxfId="56" priority="2">
      <formula>EXACT("x",#REF!)</formula>
    </cfRule>
  </conditionalFormatting>
  <conditionalFormatting sqref="F3:F13">
    <cfRule type="expression" dxfId="55" priority="1">
      <formula>EXACT("x",#REF!)</formula>
    </cfRule>
  </conditionalFormatting>
  <dataValidations count="1">
    <dataValidation allowBlank="1" showErrorMessage="1" errorTitle="Érvénytelen adat" error="Érvénytelen adat (lásd fix adatok fül)" sqref="P3:Q22 H3:I22 L3:L22 M15:M23 M3:M13 U3:V22 D3:D22 E3:E4 E6:E22"/>
  </dataValidations>
  <pageMargins left="0.23622047244094491" right="0.23622047244094491" top="0.74803149606299213" bottom="0.74803149606299213" header="0.31496062992125984" footer="0.31496062992125984"/>
  <pageSetup paperSize="9" scale="53" orientation="landscape" r:id="rId1"/>
  <extLst>
    <ext xmlns:x14="http://schemas.microsoft.com/office/spreadsheetml/2009/9/main" uri="{CCE6A557-97BC-4b89-ADB6-D9C93CAAB3DF}">
      <x14:dataValidations xmlns:xm="http://schemas.microsoft.com/office/excel/2006/main" count="5">
        <x14:dataValidation type="list" allowBlank="1" showErrorMessage="1" errorTitle="Érvénytelen adat" error="Érvénytelen adat (lásd fix adatok fül)">
          <x14:formula1>
            <xm:f>'[7]fix adatok'!#REF!</xm:f>
          </x14:formula1>
          <xm:sqref>L3:L20 H13:H20</xm:sqref>
        </x14:dataValidation>
        <x14:dataValidation type="list" allowBlank="1" showErrorMessage="1" errorTitle="Érvénytelen adat" error="Érvénytelen adat (lásd fix adatok fül)">
          <x14:formula1>
            <xm:f>'[8]fix adatok'!#REF!</xm:f>
          </x14:formula1>
          <xm:sqref>H3:H12</xm:sqref>
        </x14:dataValidation>
        <x14:dataValidation type="list" allowBlank="1" showInputMessage="1" showErrorMessage="1">
          <x14:formula1>
            <xm:f>'fix adatok'!$H$2:$H$23</xm:f>
          </x14:formula1>
          <xm:sqref>L3:L22 H3:H22</xm:sqref>
        </x14:dataValidation>
        <x14:dataValidation type="list" allowBlank="1" showInputMessage="1" showErrorMessage="1">
          <x14:formula1>
            <xm:f>'fix adatok'!$G$2:$G$6</xm:f>
          </x14:formula1>
          <xm:sqref>O3:O22 T3:T18 K3:K22 C3:C14 G3:G22</xm:sqref>
        </x14:dataValidation>
        <x14:dataValidation type="list" allowBlank="1" showInputMessage="1" showErrorMessage="1">
          <x14:formula1>
            <xm:f>'fix adatok'!$F$2:$F$3</xm:f>
          </x14:formula1>
          <xm:sqref>B3:B22 S3:S22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5"/>
  <sheetViews>
    <sheetView workbookViewId="0">
      <pane xSplit="1" topLeftCell="B1" activePane="topRight" state="frozen"/>
      <selection pane="topRight" activeCell="E5" sqref="E5"/>
    </sheetView>
  </sheetViews>
  <sheetFormatPr defaultRowHeight="15" x14ac:dyDescent="0.25"/>
  <cols>
    <col min="1" max="1" width="3" style="2" customWidth="1"/>
    <col min="2" max="2" width="3.5703125" style="2" bestFit="1" customWidth="1"/>
    <col min="3" max="3" width="9.28515625" style="2" bestFit="1" customWidth="1"/>
    <col min="4" max="4" width="16.140625" style="21" customWidth="1"/>
    <col min="5" max="5" width="19.140625" style="21" bestFit="1" customWidth="1"/>
    <col min="6" max="6" width="3.5703125" style="2" bestFit="1" customWidth="1"/>
    <col min="7" max="7" width="9.28515625" style="2" bestFit="1" customWidth="1"/>
    <col min="8" max="8" width="20.7109375" style="21" customWidth="1"/>
    <col min="9" max="9" width="18.42578125" style="42" customWidth="1"/>
    <col min="10" max="10" width="3.5703125" style="2" bestFit="1" customWidth="1"/>
    <col min="11" max="11" width="9.28515625" style="2" bestFit="1" customWidth="1"/>
    <col min="12" max="12" width="20.7109375" style="21" customWidth="1"/>
    <col min="13" max="13" width="11.85546875" style="21" bestFit="1" customWidth="1"/>
    <col min="14" max="14" width="3.5703125" style="2" bestFit="1" customWidth="1"/>
    <col min="15" max="15" width="9.28515625" style="2" bestFit="1" customWidth="1"/>
    <col min="16" max="16" width="20.7109375" style="21" customWidth="1"/>
    <col min="17" max="17" width="15.28515625" style="42" bestFit="1" customWidth="1"/>
    <col min="18" max="18" width="3.5703125" style="2" bestFit="1" customWidth="1"/>
    <col min="19" max="19" width="9.28515625" style="67" bestFit="1" customWidth="1"/>
    <col min="20" max="20" width="20.7109375" style="35" customWidth="1"/>
    <col min="21" max="21" width="15.85546875" style="35" customWidth="1"/>
    <col min="22" max="22" width="3.5703125" style="67" bestFit="1" customWidth="1"/>
    <col min="23" max="23" width="9.28515625" style="67" bestFit="1" customWidth="1"/>
    <col min="24" max="24" width="20.7109375" style="35" customWidth="1"/>
    <col min="25" max="25" width="16.42578125" style="35" customWidth="1"/>
    <col min="26" max="16384" width="9.140625" style="1"/>
  </cols>
  <sheetData>
    <row r="1" spans="1:26" ht="15.75" thickBot="1" x14ac:dyDescent="0.3">
      <c r="A1" s="61"/>
      <c r="B1" s="430" t="s">
        <v>69</v>
      </c>
      <c r="C1" s="431"/>
      <c r="D1" s="431"/>
      <c r="E1" s="432"/>
      <c r="F1" s="430" t="s">
        <v>70</v>
      </c>
      <c r="G1" s="431"/>
      <c r="H1" s="431"/>
      <c r="I1" s="432"/>
      <c r="J1" s="430" t="s">
        <v>71</v>
      </c>
      <c r="K1" s="431"/>
      <c r="L1" s="431"/>
      <c r="M1" s="432"/>
      <c r="N1" s="430" t="s">
        <v>72</v>
      </c>
      <c r="O1" s="431"/>
      <c r="P1" s="431"/>
      <c r="Q1" s="432"/>
      <c r="R1" s="430" t="s">
        <v>628</v>
      </c>
      <c r="S1" s="431"/>
      <c r="T1" s="431"/>
      <c r="U1" s="432"/>
      <c r="V1" s="430" t="s">
        <v>629</v>
      </c>
      <c r="W1" s="431"/>
      <c r="X1" s="431"/>
      <c r="Y1" s="432"/>
    </row>
    <row r="2" spans="1:26" ht="15.75" thickBot="1" x14ac:dyDescent="0.3">
      <c r="A2" s="62"/>
      <c r="B2" s="234" t="s">
        <v>735</v>
      </c>
      <c r="C2" s="18" t="s">
        <v>670</v>
      </c>
      <c r="D2" s="235" t="s">
        <v>7</v>
      </c>
      <c r="E2" s="18" t="s">
        <v>671</v>
      </c>
      <c r="F2" s="234" t="s">
        <v>735</v>
      </c>
      <c r="G2" s="18" t="s">
        <v>670</v>
      </c>
      <c r="H2" s="18" t="s">
        <v>7</v>
      </c>
      <c r="I2" s="74" t="s">
        <v>671</v>
      </c>
      <c r="J2" s="234" t="s">
        <v>735</v>
      </c>
      <c r="K2" s="18" t="s">
        <v>670</v>
      </c>
      <c r="L2" s="18" t="s">
        <v>7</v>
      </c>
      <c r="M2" s="18" t="s">
        <v>671</v>
      </c>
      <c r="N2" s="234" t="s">
        <v>735</v>
      </c>
      <c r="O2" s="18" t="s">
        <v>670</v>
      </c>
      <c r="P2" s="18" t="s">
        <v>7</v>
      </c>
      <c r="Q2" s="202" t="s">
        <v>671</v>
      </c>
      <c r="R2" s="234" t="s">
        <v>735</v>
      </c>
      <c r="S2" s="18" t="s">
        <v>670</v>
      </c>
      <c r="T2" s="18" t="s">
        <v>7</v>
      </c>
      <c r="U2" s="236" t="s">
        <v>671</v>
      </c>
      <c r="V2" s="234" t="s">
        <v>735</v>
      </c>
      <c r="W2" s="18" t="s">
        <v>670</v>
      </c>
      <c r="X2" s="18" t="s">
        <v>7</v>
      </c>
      <c r="Y2" s="18" t="s">
        <v>671</v>
      </c>
    </row>
    <row r="3" spans="1:26" s="127" customFormat="1" ht="24.75" x14ac:dyDescent="0.25">
      <c r="A3" s="13">
        <v>1</v>
      </c>
      <c r="B3" s="270" t="s">
        <v>84</v>
      </c>
      <c r="C3" s="73" t="s">
        <v>90</v>
      </c>
      <c r="D3" s="36" t="s">
        <v>3668</v>
      </c>
      <c r="E3" s="158" t="s">
        <v>1032</v>
      </c>
      <c r="F3" s="270" t="s">
        <v>83</v>
      </c>
      <c r="G3" s="73" t="s">
        <v>90</v>
      </c>
      <c r="H3" s="36" t="s">
        <v>3669</v>
      </c>
      <c r="I3" s="271" t="s">
        <v>1174</v>
      </c>
      <c r="J3" s="270" t="s">
        <v>85</v>
      </c>
      <c r="K3" s="73" t="s">
        <v>3673</v>
      </c>
      <c r="L3" s="272" t="s">
        <v>3608</v>
      </c>
      <c r="M3" s="271" t="s">
        <v>1518</v>
      </c>
      <c r="N3" s="270" t="s">
        <v>84</v>
      </c>
      <c r="O3" s="73" t="s">
        <v>102</v>
      </c>
      <c r="P3" s="36" t="s">
        <v>3660</v>
      </c>
      <c r="Q3" s="271" t="s">
        <v>1397</v>
      </c>
      <c r="R3" s="273" t="s">
        <v>83</v>
      </c>
      <c r="S3" s="274" t="s">
        <v>95</v>
      </c>
      <c r="T3" s="36" t="s">
        <v>3675</v>
      </c>
      <c r="U3" s="343" t="s">
        <v>1012</v>
      </c>
      <c r="V3" s="213" t="s">
        <v>85</v>
      </c>
      <c r="W3" s="275" t="s">
        <v>636</v>
      </c>
      <c r="X3" s="36" t="s">
        <v>1085</v>
      </c>
      <c r="Y3" s="218" t="s">
        <v>1096</v>
      </c>
    </row>
    <row r="4" spans="1:26" s="127" customFormat="1" ht="24.75" x14ac:dyDescent="0.25">
      <c r="A4" s="16">
        <v>2</v>
      </c>
      <c r="B4" s="58" t="s">
        <v>84</v>
      </c>
      <c r="C4" s="68" t="s">
        <v>95</v>
      </c>
      <c r="D4" s="15" t="s">
        <v>3668</v>
      </c>
      <c r="E4" s="261" t="s">
        <v>1032</v>
      </c>
      <c r="F4" s="58" t="s">
        <v>83</v>
      </c>
      <c r="G4" s="68" t="s">
        <v>636</v>
      </c>
      <c r="H4" s="15" t="s">
        <v>3669</v>
      </c>
      <c r="I4" s="59" t="s">
        <v>1174</v>
      </c>
      <c r="J4" s="58" t="s">
        <v>83</v>
      </c>
      <c r="K4" s="68" t="s">
        <v>98</v>
      </c>
      <c r="L4" s="15" t="s">
        <v>3608</v>
      </c>
      <c r="M4" s="59" t="s">
        <v>1518</v>
      </c>
      <c r="N4" s="58" t="s">
        <v>84</v>
      </c>
      <c r="O4" s="68" t="s">
        <v>102</v>
      </c>
      <c r="P4" s="15" t="s">
        <v>3633</v>
      </c>
      <c r="Q4" s="59" t="s">
        <v>1398</v>
      </c>
      <c r="R4" s="78" t="s">
        <v>83</v>
      </c>
      <c r="S4" s="79" t="s">
        <v>90</v>
      </c>
      <c r="T4" s="15" t="s">
        <v>3671</v>
      </c>
      <c r="U4" s="344" t="s">
        <v>1012</v>
      </c>
      <c r="V4" s="58" t="s">
        <v>85</v>
      </c>
      <c r="W4" s="68" t="s">
        <v>90</v>
      </c>
      <c r="X4" s="15" t="s">
        <v>3611</v>
      </c>
      <c r="Y4" s="59" t="s">
        <v>1096</v>
      </c>
    </row>
    <row r="5" spans="1:26" s="127" customFormat="1" ht="36.75" x14ac:dyDescent="0.25">
      <c r="A5" s="13">
        <v>3</v>
      </c>
      <c r="B5" s="56" t="s">
        <v>83</v>
      </c>
      <c r="C5" s="63" t="s">
        <v>95</v>
      </c>
      <c r="D5" s="12" t="s">
        <v>3669</v>
      </c>
      <c r="E5" s="91" t="s">
        <v>5288</v>
      </c>
      <c r="F5" s="56" t="s">
        <v>83</v>
      </c>
      <c r="G5" s="63" t="s">
        <v>98</v>
      </c>
      <c r="H5" s="12" t="s">
        <v>3660</v>
      </c>
      <c r="I5" s="55" t="s">
        <v>1174</v>
      </c>
      <c r="J5" s="56" t="s">
        <v>83</v>
      </c>
      <c r="K5" s="63" t="s">
        <v>636</v>
      </c>
      <c r="L5" s="12" t="s">
        <v>3643</v>
      </c>
      <c r="M5" s="55" t="s">
        <v>1518</v>
      </c>
      <c r="N5" s="56" t="s">
        <v>86</v>
      </c>
      <c r="O5" s="63" t="s">
        <v>98</v>
      </c>
      <c r="P5" s="12" t="s">
        <v>3660</v>
      </c>
      <c r="Q5" s="55" t="s">
        <v>1399</v>
      </c>
      <c r="R5" s="66" t="s">
        <v>84</v>
      </c>
      <c r="S5" s="65" t="s">
        <v>636</v>
      </c>
      <c r="T5" s="12" t="s">
        <v>3675</v>
      </c>
      <c r="U5" s="60" t="s">
        <v>1007</v>
      </c>
      <c r="V5" s="69" t="s">
        <v>85</v>
      </c>
      <c r="W5" s="70" t="s">
        <v>106</v>
      </c>
      <c r="X5" s="12" t="s">
        <v>3626</v>
      </c>
      <c r="Y5" s="71" t="s">
        <v>1096</v>
      </c>
      <c r="Z5" s="128"/>
    </row>
    <row r="6" spans="1:26" s="127" customFormat="1" ht="36.75" x14ac:dyDescent="0.25">
      <c r="A6" s="160">
        <v>4</v>
      </c>
      <c r="B6" s="58" t="s">
        <v>83</v>
      </c>
      <c r="C6" s="68" t="s">
        <v>90</v>
      </c>
      <c r="D6" s="15" t="s">
        <v>3698</v>
      </c>
      <c r="E6" s="262" t="s">
        <v>5286</v>
      </c>
      <c r="F6" s="58" t="s">
        <v>84</v>
      </c>
      <c r="G6" s="68" t="s">
        <v>90</v>
      </c>
      <c r="H6" s="15" t="s">
        <v>3665</v>
      </c>
      <c r="I6" s="59" t="s">
        <v>1179</v>
      </c>
      <c r="J6" s="58" t="s">
        <v>85</v>
      </c>
      <c r="K6" s="68" t="s">
        <v>98</v>
      </c>
      <c r="L6" s="15" t="s">
        <v>3671</v>
      </c>
      <c r="M6" s="59" t="s">
        <v>1518</v>
      </c>
      <c r="N6" s="58" t="s">
        <v>83</v>
      </c>
      <c r="O6" s="68" t="s">
        <v>98</v>
      </c>
      <c r="P6" s="15" t="s">
        <v>3637</v>
      </c>
      <c r="Q6" s="59" t="s">
        <v>1386</v>
      </c>
      <c r="R6" s="58" t="s">
        <v>85</v>
      </c>
      <c r="S6" s="79" t="s">
        <v>102</v>
      </c>
      <c r="T6" s="15" t="s">
        <v>3611</v>
      </c>
      <c r="U6" s="76" t="s">
        <v>1008</v>
      </c>
      <c r="V6" s="58" t="s">
        <v>86</v>
      </c>
      <c r="W6" s="68" t="s">
        <v>90</v>
      </c>
      <c r="X6" s="15" t="s">
        <v>3628</v>
      </c>
      <c r="Y6" s="336" t="s">
        <v>1095</v>
      </c>
    </row>
    <row r="7" spans="1:26" s="127" customFormat="1" ht="24.75" x14ac:dyDescent="0.25">
      <c r="A7" s="13">
        <v>5</v>
      </c>
      <c r="B7" s="56" t="s">
        <v>85</v>
      </c>
      <c r="C7" s="63" t="s">
        <v>636</v>
      </c>
      <c r="D7" s="12" t="s">
        <v>3649</v>
      </c>
      <c r="E7" s="159" t="s">
        <v>1034</v>
      </c>
      <c r="F7" s="56" t="s">
        <v>85</v>
      </c>
      <c r="G7" s="63" t="s">
        <v>102</v>
      </c>
      <c r="H7" s="12" t="s">
        <v>3621</v>
      </c>
      <c r="I7" s="55" t="s">
        <v>1188</v>
      </c>
      <c r="J7" s="56" t="s">
        <v>85</v>
      </c>
      <c r="K7" s="63" t="s">
        <v>95</v>
      </c>
      <c r="L7" s="12" t="s">
        <v>3671</v>
      </c>
      <c r="M7" s="55" t="s">
        <v>1518</v>
      </c>
      <c r="N7" s="56" t="s">
        <v>83</v>
      </c>
      <c r="O7" s="63" t="s">
        <v>90</v>
      </c>
      <c r="P7" s="12" t="s">
        <v>3617</v>
      </c>
      <c r="Q7" s="55" t="s">
        <v>1386</v>
      </c>
      <c r="R7" s="66" t="s">
        <v>84</v>
      </c>
      <c r="S7" s="65" t="s">
        <v>106</v>
      </c>
      <c r="T7" s="12" t="s">
        <v>3605</v>
      </c>
      <c r="U7" s="60" t="s">
        <v>1009</v>
      </c>
      <c r="V7" s="69" t="s">
        <v>83</v>
      </c>
      <c r="W7" s="70" t="s">
        <v>636</v>
      </c>
      <c r="X7" s="12" t="s">
        <v>3612</v>
      </c>
      <c r="Y7" s="337" t="s">
        <v>1954</v>
      </c>
    </row>
    <row r="8" spans="1:26" s="127" customFormat="1" ht="24.75" x14ac:dyDescent="0.25">
      <c r="A8" s="160">
        <v>6</v>
      </c>
      <c r="B8" s="58" t="s">
        <v>85</v>
      </c>
      <c r="C8" s="68" t="s">
        <v>90</v>
      </c>
      <c r="D8" s="15" t="s">
        <v>3625</v>
      </c>
      <c r="E8" s="261" t="s">
        <v>1034</v>
      </c>
      <c r="F8" s="58" t="s">
        <v>84</v>
      </c>
      <c r="G8" s="68" t="s">
        <v>636</v>
      </c>
      <c r="H8" s="15" t="s">
        <v>3659</v>
      </c>
      <c r="I8" s="59" t="s">
        <v>1187</v>
      </c>
      <c r="J8" s="58" t="s">
        <v>86</v>
      </c>
      <c r="K8" s="68" t="s">
        <v>98</v>
      </c>
      <c r="L8" s="15" t="s">
        <v>3642</v>
      </c>
      <c r="M8" s="59" t="s">
        <v>1518</v>
      </c>
      <c r="N8" s="58" t="s">
        <v>84</v>
      </c>
      <c r="O8" s="68" t="s">
        <v>636</v>
      </c>
      <c r="P8" s="15" t="s">
        <v>3674</v>
      </c>
      <c r="Q8" s="59" t="s">
        <v>1400</v>
      </c>
      <c r="R8" s="78" t="s">
        <v>83</v>
      </c>
      <c r="S8" s="79" t="s">
        <v>636</v>
      </c>
      <c r="T8" s="15" t="s">
        <v>3671</v>
      </c>
      <c r="U8" s="76" t="s">
        <v>1010</v>
      </c>
      <c r="V8" s="58" t="s">
        <v>86</v>
      </c>
      <c r="W8" s="68" t="s">
        <v>95</v>
      </c>
      <c r="X8" s="15" t="s">
        <v>3660</v>
      </c>
      <c r="Y8" s="59" t="s">
        <v>1097</v>
      </c>
    </row>
    <row r="9" spans="1:26" s="127" customFormat="1" ht="24.75" x14ac:dyDescent="0.25">
      <c r="A9" s="13">
        <v>7</v>
      </c>
      <c r="B9" s="56" t="s">
        <v>85</v>
      </c>
      <c r="C9" s="63" t="s">
        <v>95</v>
      </c>
      <c r="D9" s="12" t="s">
        <v>3628</v>
      </c>
      <c r="E9" s="378" t="s">
        <v>1039</v>
      </c>
      <c r="F9" s="56" t="s">
        <v>83</v>
      </c>
      <c r="G9" s="63" t="s">
        <v>636</v>
      </c>
      <c r="H9" s="12" t="s">
        <v>3639</v>
      </c>
      <c r="I9" s="55" t="s">
        <v>1176</v>
      </c>
      <c r="J9" s="56" t="s">
        <v>83</v>
      </c>
      <c r="K9" s="70" t="s">
        <v>90</v>
      </c>
      <c r="L9" s="12" t="s">
        <v>3609</v>
      </c>
      <c r="M9" s="71" t="s">
        <v>1513</v>
      </c>
      <c r="N9" s="56" t="s">
        <v>83</v>
      </c>
      <c r="O9" s="63" t="s">
        <v>95</v>
      </c>
      <c r="P9" s="12" t="s">
        <v>3672</v>
      </c>
      <c r="Q9" s="55" t="s">
        <v>1384</v>
      </c>
      <c r="R9" s="66" t="s">
        <v>84</v>
      </c>
      <c r="S9" s="65" t="s">
        <v>90</v>
      </c>
      <c r="T9" s="12" t="s">
        <v>3656</v>
      </c>
      <c r="U9" s="60" t="s">
        <v>1010</v>
      </c>
      <c r="V9" s="69" t="s">
        <v>87</v>
      </c>
      <c r="W9" s="70" t="s">
        <v>90</v>
      </c>
      <c r="X9" s="12" t="s">
        <v>3612</v>
      </c>
      <c r="Y9" s="71" t="s">
        <v>1098</v>
      </c>
    </row>
    <row r="10" spans="1:26" s="127" customFormat="1" x14ac:dyDescent="0.25">
      <c r="A10" s="160">
        <v>8</v>
      </c>
      <c r="B10" s="58" t="s">
        <v>83</v>
      </c>
      <c r="C10" s="68" t="s">
        <v>90</v>
      </c>
      <c r="D10" s="15" t="s">
        <v>3628</v>
      </c>
      <c r="E10" s="261" t="s">
        <v>1034</v>
      </c>
      <c r="F10" s="58" t="s">
        <v>83</v>
      </c>
      <c r="G10" s="68" t="s">
        <v>98</v>
      </c>
      <c r="H10" s="15" t="s">
        <v>3610</v>
      </c>
      <c r="I10" s="59" t="s">
        <v>1176</v>
      </c>
      <c r="J10" s="58" t="s">
        <v>83</v>
      </c>
      <c r="K10" s="79" t="s">
        <v>636</v>
      </c>
      <c r="L10" s="100" t="s">
        <v>3616</v>
      </c>
      <c r="M10" s="59" t="s">
        <v>1513</v>
      </c>
      <c r="N10" s="58" t="s">
        <v>83</v>
      </c>
      <c r="O10" s="68" t="s">
        <v>102</v>
      </c>
      <c r="P10" s="15" t="s">
        <v>3672</v>
      </c>
      <c r="Q10" s="59" t="s">
        <v>1384</v>
      </c>
      <c r="R10" s="78" t="s">
        <v>83</v>
      </c>
      <c r="S10" s="79" t="s">
        <v>106</v>
      </c>
      <c r="T10" s="15" t="s">
        <v>3605</v>
      </c>
      <c r="U10" s="76" t="s">
        <v>1011</v>
      </c>
      <c r="V10" s="58" t="s">
        <v>87</v>
      </c>
      <c r="W10" s="68" t="s">
        <v>95</v>
      </c>
      <c r="X10" s="15" t="s">
        <v>3612</v>
      </c>
      <c r="Y10" s="59" t="s">
        <v>1098</v>
      </c>
    </row>
    <row r="11" spans="1:26" s="127" customFormat="1" ht="24.75" x14ac:dyDescent="0.25">
      <c r="A11" s="13">
        <v>9</v>
      </c>
      <c r="B11" s="56" t="s">
        <v>84</v>
      </c>
      <c r="C11" s="63" t="s">
        <v>95</v>
      </c>
      <c r="D11" s="12" t="s">
        <v>3670</v>
      </c>
      <c r="E11" s="91" t="s">
        <v>1035</v>
      </c>
      <c r="F11" s="69" t="s">
        <v>86</v>
      </c>
      <c r="G11" s="63" t="s">
        <v>90</v>
      </c>
      <c r="H11" s="12" t="s">
        <v>3639</v>
      </c>
      <c r="I11" s="55" t="s">
        <v>1180</v>
      </c>
      <c r="J11" s="56" t="s">
        <v>83</v>
      </c>
      <c r="K11" s="63" t="s">
        <v>3667</v>
      </c>
      <c r="L11" s="12" t="s">
        <v>3630</v>
      </c>
      <c r="M11" s="55" t="s">
        <v>1513</v>
      </c>
      <c r="N11" s="56" t="s">
        <v>85</v>
      </c>
      <c r="O11" s="63" t="s">
        <v>636</v>
      </c>
      <c r="P11" s="12" t="s">
        <v>3621</v>
      </c>
      <c r="Q11" s="55" t="s">
        <v>1390</v>
      </c>
      <c r="R11" s="66" t="s">
        <v>83</v>
      </c>
      <c r="S11" s="83" t="s">
        <v>102</v>
      </c>
      <c r="T11" s="12" t="s">
        <v>3610</v>
      </c>
      <c r="U11" s="60" t="s">
        <v>1011</v>
      </c>
      <c r="V11" s="69" t="s">
        <v>85</v>
      </c>
      <c r="W11" s="70" t="s">
        <v>102</v>
      </c>
      <c r="X11" s="12" t="s">
        <v>3612</v>
      </c>
      <c r="Y11" s="71" t="s">
        <v>1099</v>
      </c>
    </row>
    <row r="12" spans="1:26" s="127" customFormat="1" ht="24.75" x14ac:dyDescent="0.25">
      <c r="A12" s="160">
        <v>10</v>
      </c>
      <c r="B12" s="58" t="s">
        <v>83</v>
      </c>
      <c r="C12" s="68" t="s">
        <v>90</v>
      </c>
      <c r="D12" s="15" t="s">
        <v>3626</v>
      </c>
      <c r="E12" s="262" t="s">
        <v>1036</v>
      </c>
      <c r="F12" s="58" t="s">
        <v>85</v>
      </c>
      <c r="G12" s="68" t="s">
        <v>95</v>
      </c>
      <c r="H12" s="15" t="s">
        <v>3639</v>
      </c>
      <c r="I12" s="59" t="s">
        <v>1180</v>
      </c>
      <c r="J12" s="58" t="s">
        <v>83</v>
      </c>
      <c r="K12" s="68" t="s">
        <v>102</v>
      </c>
      <c r="L12" s="15" t="s">
        <v>3630</v>
      </c>
      <c r="M12" s="59" t="s">
        <v>1513</v>
      </c>
      <c r="N12" s="58" t="s">
        <v>83</v>
      </c>
      <c r="O12" s="68" t="s">
        <v>636</v>
      </c>
      <c r="P12" s="15" t="s">
        <v>3660</v>
      </c>
      <c r="Q12" s="59" t="s">
        <v>1383</v>
      </c>
      <c r="R12" s="78" t="s">
        <v>83</v>
      </c>
      <c r="S12" s="79" t="s">
        <v>98</v>
      </c>
      <c r="T12" s="15" t="s">
        <v>3675</v>
      </c>
      <c r="U12" s="76" t="s">
        <v>1011</v>
      </c>
      <c r="V12" s="341" t="s">
        <v>85</v>
      </c>
      <c r="W12" s="68" t="s">
        <v>98</v>
      </c>
      <c r="X12" s="342" t="s">
        <v>1085</v>
      </c>
      <c r="Y12" s="59" t="s">
        <v>1100</v>
      </c>
    </row>
    <row r="13" spans="1:26" s="127" customFormat="1" ht="24.75" x14ac:dyDescent="0.25">
      <c r="A13" s="13">
        <v>11</v>
      </c>
      <c r="B13" s="56" t="s">
        <v>83</v>
      </c>
      <c r="C13" s="63" t="s">
        <v>95</v>
      </c>
      <c r="D13" s="12" t="s">
        <v>3612</v>
      </c>
      <c r="E13" s="159" t="s">
        <v>1036</v>
      </c>
      <c r="F13" s="69" t="s">
        <v>86</v>
      </c>
      <c r="G13" s="63" t="s">
        <v>90</v>
      </c>
      <c r="H13" s="12" t="s">
        <v>3719</v>
      </c>
      <c r="I13" s="55" t="s">
        <v>1181</v>
      </c>
      <c r="J13" s="56" t="s">
        <v>83</v>
      </c>
      <c r="K13" s="63" t="s">
        <v>106</v>
      </c>
      <c r="L13" s="12" t="s">
        <v>3670</v>
      </c>
      <c r="M13" s="55" t="s">
        <v>1513</v>
      </c>
      <c r="N13" s="56" t="s">
        <v>83</v>
      </c>
      <c r="O13" s="63" t="s">
        <v>98</v>
      </c>
      <c r="P13" s="12" t="s">
        <v>3674</v>
      </c>
      <c r="Q13" s="55" t="s">
        <v>1383</v>
      </c>
      <c r="R13" s="66" t="s">
        <v>84</v>
      </c>
      <c r="S13" s="83" t="s">
        <v>636</v>
      </c>
      <c r="T13" s="12" t="s">
        <v>3630</v>
      </c>
      <c r="U13" s="60" t="s">
        <v>1012</v>
      </c>
      <c r="V13" s="69" t="s">
        <v>86</v>
      </c>
      <c r="W13" s="70" t="s">
        <v>102</v>
      </c>
      <c r="X13" s="12" t="s">
        <v>3602</v>
      </c>
      <c r="Y13" s="71" t="s">
        <v>1101</v>
      </c>
    </row>
    <row r="14" spans="1:26" s="127" customFormat="1" ht="24.75" x14ac:dyDescent="0.25">
      <c r="A14" s="160">
        <v>12</v>
      </c>
      <c r="B14" s="58" t="s">
        <v>85</v>
      </c>
      <c r="C14" s="68" t="s">
        <v>90</v>
      </c>
      <c r="D14" s="15" t="s">
        <v>3669</v>
      </c>
      <c r="E14" s="261" t="s">
        <v>1037</v>
      </c>
      <c r="F14" s="78" t="s">
        <v>86</v>
      </c>
      <c r="G14" s="68" t="s">
        <v>636</v>
      </c>
      <c r="H14" s="15" t="s">
        <v>3672</v>
      </c>
      <c r="I14" s="59" t="s">
        <v>1181</v>
      </c>
      <c r="J14" s="58" t="s">
        <v>83</v>
      </c>
      <c r="K14" s="68" t="s">
        <v>98</v>
      </c>
      <c r="L14" s="15" t="s">
        <v>3630</v>
      </c>
      <c r="M14" s="59" t="s">
        <v>1513</v>
      </c>
      <c r="N14" s="58" t="s">
        <v>85</v>
      </c>
      <c r="O14" s="68" t="s">
        <v>636</v>
      </c>
      <c r="P14" s="15" t="s">
        <v>3612</v>
      </c>
      <c r="Q14" s="59" t="s">
        <v>1401</v>
      </c>
      <c r="R14" s="78" t="s">
        <v>84</v>
      </c>
      <c r="S14" s="79" t="s">
        <v>90</v>
      </c>
      <c r="T14" s="15" t="s">
        <v>3630</v>
      </c>
      <c r="U14" s="336" t="s">
        <v>1007</v>
      </c>
      <c r="V14" s="58" t="s">
        <v>86</v>
      </c>
      <c r="W14" s="68" t="s">
        <v>98</v>
      </c>
      <c r="X14" s="15" t="s">
        <v>3610</v>
      </c>
      <c r="Y14" s="59" t="s">
        <v>1101</v>
      </c>
    </row>
    <row r="15" spans="1:26" s="127" customFormat="1" ht="24.75" x14ac:dyDescent="0.25">
      <c r="A15" s="13">
        <v>13</v>
      </c>
      <c r="B15" s="56" t="s">
        <v>85</v>
      </c>
      <c r="C15" s="63" t="s">
        <v>98</v>
      </c>
      <c r="D15" s="12" t="s">
        <v>3639</v>
      </c>
      <c r="E15" s="159" t="s">
        <v>1037</v>
      </c>
      <c r="F15" s="56" t="s">
        <v>83</v>
      </c>
      <c r="G15" s="63" t="s">
        <v>102</v>
      </c>
      <c r="H15" s="12" t="s">
        <v>3656</v>
      </c>
      <c r="I15" s="55" t="s">
        <v>1182</v>
      </c>
      <c r="J15" s="56" t="s">
        <v>86</v>
      </c>
      <c r="K15" s="99" t="s">
        <v>636</v>
      </c>
      <c r="L15" s="98" t="s">
        <v>3630</v>
      </c>
      <c r="M15" s="113" t="s">
        <v>1511</v>
      </c>
      <c r="N15" s="56" t="s">
        <v>83</v>
      </c>
      <c r="O15" s="63" t="s">
        <v>636</v>
      </c>
      <c r="P15" s="12" t="s">
        <v>3610</v>
      </c>
      <c r="Q15" s="55" t="s">
        <v>1402</v>
      </c>
      <c r="R15" s="66" t="s">
        <v>84</v>
      </c>
      <c r="S15" s="65" t="s">
        <v>95</v>
      </c>
      <c r="T15" s="12" t="s">
        <v>3630</v>
      </c>
      <c r="U15" s="337" t="s">
        <v>1007</v>
      </c>
      <c r="V15" s="69" t="s">
        <v>83</v>
      </c>
      <c r="W15" s="70" t="s">
        <v>102</v>
      </c>
      <c r="X15" s="12" t="s">
        <v>3607</v>
      </c>
      <c r="Y15" s="71" t="s">
        <v>1102</v>
      </c>
    </row>
    <row r="16" spans="1:26" s="127" customFormat="1" ht="24.75" x14ac:dyDescent="0.25">
      <c r="A16" s="16">
        <v>14</v>
      </c>
      <c r="B16" s="58" t="s">
        <v>84</v>
      </c>
      <c r="C16" s="68" t="s">
        <v>636</v>
      </c>
      <c r="D16" s="15" t="s">
        <v>3608</v>
      </c>
      <c r="E16" s="261" t="s">
        <v>1038</v>
      </c>
      <c r="F16" s="58" t="s">
        <v>83</v>
      </c>
      <c r="G16" s="68" t="s">
        <v>98</v>
      </c>
      <c r="H16" s="15" t="s">
        <v>3613</v>
      </c>
      <c r="I16" s="59" t="s">
        <v>1182</v>
      </c>
      <c r="J16" s="58" t="s">
        <v>86</v>
      </c>
      <c r="K16" s="68" t="s">
        <v>636</v>
      </c>
      <c r="L16" s="15" t="s">
        <v>3719</v>
      </c>
      <c r="M16" s="59" t="s">
        <v>1514</v>
      </c>
      <c r="N16" s="58" t="s">
        <v>84</v>
      </c>
      <c r="O16" s="68" t="s">
        <v>102</v>
      </c>
      <c r="P16" s="15" t="s">
        <v>3614</v>
      </c>
      <c r="Q16" s="59" t="s">
        <v>1403</v>
      </c>
      <c r="R16" s="78" t="s">
        <v>85</v>
      </c>
      <c r="S16" s="79" t="s">
        <v>90</v>
      </c>
      <c r="T16" s="15" t="s">
        <v>3675</v>
      </c>
      <c r="U16" s="76" t="s">
        <v>1013</v>
      </c>
      <c r="V16" s="58" t="s">
        <v>84</v>
      </c>
      <c r="W16" s="68" t="s">
        <v>106</v>
      </c>
      <c r="X16" s="15" t="s">
        <v>3610</v>
      </c>
      <c r="Y16" s="59" t="s">
        <v>1103</v>
      </c>
    </row>
    <row r="17" spans="1:25" s="127" customFormat="1" ht="24.75" x14ac:dyDescent="0.25">
      <c r="A17" s="13">
        <v>15</v>
      </c>
      <c r="B17" s="56" t="s">
        <v>83</v>
      </c>
      <c r="C17" s="63" t="s">
        <v>636</v>
      </c>
      <c r="D17" s="12" t="s">
        <v>3627</v>
      </c>
      <c r="E17" s="159" t="s">
        <v>1038</v>
      </c>
      <c r="F17" s="56" t="s">
        <v>85</v>
      </c>
      <c r="G17" s="63" t="s">
        <v>98</v>
      </c>
      <c r="H17" s="12" t="s">
        <v>3616</v>
      </c>
      <c r="I17" s="55" t="s">
        <v>1184</v>
      </c>
      <c r="J17" s="56" t="s">
        <v>86</v>
      </c>
      <c r="K17" s="63" t="s">
        <v>102</v>
      </c>
      <c r="L17" s="12" t="s">
        <v>3615</v>
      </c>
      <c r="M17" s="55" t="s">
        <v>1511</v>
      </c>
      <c r="N17" s="56" t="s">
        <v>84</v>
      </c>
      <c r="O17" s="63" t="s">
        <v>102</v>
      </c>
      <c r="P17" s="12" t="s">
        <v>3615</v>
      </c>
      <c r="Q17" s="55" t="s">
        <v>1391</v>
      </c>
      <c r="R17" s="161" t="s">
        <v>85</v>
      </c>
      <c r="S17" s="65" t="s">
        <v>95</v>
      </c>
      <c r="T17" s="12" t="s">
        <v>3669</v>
      </c>
      <c r="U17" s="97" t="s">
        <v>1013</v>
      </c>
      <c r="V17" s="161" t="s">
        <v>84</v>
      </c>
      <c r="W17" s="64" t="s">
        <v>102</v>
      </c>
      <c r="X17" s="12" t="s">
        <v>3602</v>
      </c>
      <c r="Y17" s="162" t="s">
        <v>1103</v>
      </c>
    </row>
    <row r="18" spans="1:25" s="127" customFormat="1" ht="24.75" x14ac:dyDescent="0.25">
      <c r="A18" s="160">
        <v>16</v>
      </c>
      <c r="B18" s="58" t="s">
        <v>84</v>
      </c>
      <c r="C18" s="68" t="s">
        <v>90</v>
      </c>
      <c r="D18" s="15" t="s">
        <v>3611</v>
      </c>
      <c r="E18" s="261" t="s">
        <v>1038</v>
      </c>
      <c r="F18" s="58" t="s">
        <v>84</v>
      </c>
      <c r="G18" s="68" t="s">
        <v>102</v>
      </c>
      <c r="H18" s="15" t="s">
        <v>3608</v>
      </c>
      <c r="I18" s="59" t="s">
        <v>1175</v>
      </c>
      <c r="J18" s="58" t="s">
        <v>86</v>
      </c>
      <c r="K18" s="68" t="s">
        <v>636</v>
      </c>
      <c r="L18" s="15" t="s">
        <v>3622</v>
      </c>
      <c r="M18" s="59" t="s">
        <v>1519</v>
      </c>
      <c r="N18" s="58" t="s">
        <v>87</v>
      </c>
      <c r="O18" s="68" t="s">
        <v>636</v>
      </c>
      <c r="P18" s="15" t="s">
        <v>3621</v>
      </c>
      <c r="Q18" s="59" t="s">
        <v>1404</v>
      </c>
      <c r="R18" s="58" t="s">
        <v>86</v>
      </c>
      <c r="S18" s="137" t="s">
        <v>95</v>
      </c>
      <c r="T18" s="15" t="s">
        <v>3671</v>
      </c>
      <c r="U18" s="182" t="s">
        <v>1013</v>
      </c>
      <c r="V18" s="264" t="s">
        <v>85</v>
      </c>
      <c r="W18" s="137" t="s">
        <v>98</v>
      </c>
      <c r="X18" s="15" t="s">
        <v>3628</v>
      </c>
      <c r="Y18" s="182" t="s">
        <v>1104</v>
      </c>
    </row>
    <row r="19" spans="1:25" s="127" customFormat="1" ht="24.75" x14ac:dyDescent="0.25">
      <c r="A19" s="13">
        <v>17</v>
      </c>
      <c r="B19" s="56" t="s">
        <v>3640</v>
      </c>
      <c r="C19" s="63" t="s">
        <v>90</v>
      </c>
      <c r="D19" s="12" t="s">
        <v>3607</v>
      </c>
      <c r="E19" s="159" t="s">
        <v>1039</v>
      </c>
      <c r="F19" s="56" t="s">
        <v>84</v>
      </c>
      <c r="G19" s="63" t="s">
        <v>102</v>
      </c>
      <c r="H19" s="12" t="s">
        <v>3622</v>
      </c>
      <c r="I19" s="55" t="s">
        <v>1190</v>
      </c>
      <c r="J19" s="56" t="s">
        <v>3640</v>
      </c>
      <c r="K19" s="63" t="s">
        <v>636</v>
      </c>
      <c r="L19" s="12" t="s">
        <v>3622</v>
      </c>
      <c r="M19" s="55" t="s">
        <v>1519</v>
      </c>
      <c r="N19" s="56" t="s">
        <v>84</v>
      </c>
      <c r="O19" s="63" t="s">
        <v>102</v>
      </c>
      <c r="P19" s="12" t="s">
        <v>3617</v>
      </c>
      <c r="Q19" s="55" t="s">
        <v>1405</v>
      </c>
      <c r="R19" s="161" t="s">
        <v>84</v>
      </c>
      <c r="S19" s="64" t="s">
        <v>636</v>
      </c>
      <c r="T19" s="12" t="s">
        <v>3610</v>
      </c>
      <c r="U19" s="162" t="s">
        <v>1010</v>
      </c>
      <c r="V19" s="161" t="s">
        <v>85</v>
      </c>
      <c r="W19" s="64" t="s">
        <v>95</v>
      </c>
      <c r="X19" s="12" t="s">
        <v>3645</v>
      </c>
      <c r="Y19" s="162" t="s">
        <v>1104</v>
      </c>
    </row>
    <row r="20" spans="1:25" s="127" customFormat="1" ht="24.75" x14ac:dyDescent="0.25">
      <c r="A20" s="160">
        <v>18</v>
      </c>
      <c r="B20" s="341" t="s">
        <v>86</v>
      </c>
      <c r="C20" s="68" t="s">
        <v>98</v>
      </c>
      <c r="D20" s="342" t="s">
        <v>3656</v>
      </c>
      <c r="E20" s="379" t="s">
        <v>1034</v>
      </c>
      <c r="F20" s="58" t="s">
        <v>84</v>
      </c>
      <c r="G20" s="68" t="s">
        <v>106</v>
      </c>
      <c r="H20" s="15" t="s">
        <v>3665</v>
      </c>
      <c r="I20" s="59" t="s">
        <v>1186</v>
      </c>
      <c r="J20" s="58" t="s">
        <v>84</v>
      </c>
      <c r="K20" s="68" t="s">
        <v>102</v>
      </c>
      <c r="L20" s="15" t="s">
        <v>3607</v>
      </c>
      <c r="M20" s="59" t="s">
        <v>1520</v>
      </c>
      <c r="N20" s="58" t="s">
        <v>85</v>
      </c>
      <c r="O20" s="68" t="s">
        <v>636</v>
      </c>
      <c r="P20" s="15" t="s">
        <v>3608</v>
      </c>
      <c r="Q20" s="59" t="s">
        <v>1406</v>
      </c>
      <c r="R20" s="264" t="s">
        <v>83</v>
      </c>
      <c r="S20" s="137" t="s">
        <v>90</v>
      </c>
      <c r="T20" s="15" t="s">
        <v>3676</v>
      </c>
      <c r="U20" s="182" t="s">
        <v>1014</v>
      </c>
      <c r="V20" s="264" t="s">
        <v>87</v>
      </c>
      <c r="W20" s="137" t="s">
        <v>636</v>
      </c>
      <c r="X20" s="15" t="s">
        <v>3608</v>
      </c>
      <c r="Y20" s="182" t="s">
        <v>1105</v>
      </c>
    </row>
    <row r="21" spans="1:25" s="127" customFormat="1" ht="24.75" x14ac:dyDescent="0.25">
      <c r="A21" s="13">
        <v>19</v>
      </c>
      <c r="B21" s="56" t="s">
        <v>85</v>
      </c>
      <c r="C21" s="63" t="s">
        <v>636</v>
      </c>
      <c r="D21" s="12" t="s">
        <v>3668</v>
      </c>
      <c r="E21" s="159" t="s">
        <v>1040</v>
      </c>
      <c r="F21" s="161"/>
      <c r="G21" s="64"/>
      <c r="H21" s="12"/>
      <c r="I21" s="144"/>
      <c r="J21" s="56" t="s">
        <v>84</v>
      </c>
      <c r="K21" s="63" t="s">
        <v>106</v>
      </c>
      <c r="L21" s="12" t="s">
        <v>3607</v>
      </c>
      <c r="M21" s="55" t="s">
        <v>1520</v>
      </c>
      <c r="N21" s="56" t="s">
        <v>86</v>
      </c>
      <c r="O21" s="63" t="s">
        <v>636</v>
      </c>
      <c r="P21" s="12" t="s">
        <v>3660</v>
      </c>
      <c r="Q21" s="55" t="s">
        <v>1382</v>
      </c>
      <c r="R21" s="161"/>
      <c r="S21" s="64"/>
      <c r="T21" s="12"/>
      <c r="U21" s="163"/>
      <c r="V21" s="161" t="s">
        <v>87</v>
      </c>
      <c r="W21" s="64" t="s">
        <v>90</v>
      </c>
      <c r="X21" s="12" t="s">
        <v>3608</v>
      </c>
      <c r="Y21" s="164" t="s">
        <v>1105</v>
      </c>
    </row>
    <row r="22" spans="1:25" s="127" customFormat="1" ht="24.75" x14ac:dyDescent="0.25">
      <c r="A22" s="165">
        <v>20</v>
      </c>
      <c r="B22" s="58" t="s">
        <v>85</v>
      </c>
      <c r="C22" s="68" t="s">
        <v>90</v>
      </c>
      <c r="D22" s="15" t="s">
        <v>3671</v>
      </c>
      <c r="E22" s="261" t="s">
        <v>1042</v>
      </c>
      <c r="F22" s="264"/>
      <c r="G22" s="137"/>
      <c r="H22" s="15"/>
      <c r="I22" s="146"/>
      <c r="J22" s="58" t="s">
        <v>86</v>
      </c>
      <c r="K22" s="79" t="s">
        <v>102</v>
      </c>
      <c r="L22" s="15" t="s">
        <v>3674</v>
      </c>
      <c r="M22" s="76" t="s">
        <v>1518</v>
      </c>
      <c r="N22" s="264" t="s">
        <v>87</v>
      </c>
      <c r="O22" s="137" t="s">
        <v>636</v>
      </c>
      <c r="P22" s="15" t="s">
        <v>3660</v>
      </c>
      <c r="Q22" s="268" t="s">
        <v>1382</v>
      </c>
      <c r="R22" s="264"/>
      <c r="S22" s="137"/>
      <c r="T22" s="15"/>
      <c r="U22" s="269"/>
      <c r="V22" s="264" t="s">
        <v>86</v>
      </c>
      <c r="W22" s="137" t="s">
        <v>102</v>
      </c>
      <c r="X22" s="15" t="s">
        <v>3609</v>
      </c>
      <c r="Y22" s="269" t="s">
        <v>1106</v>
      </c>
    </row>
    <row r="23" spans="1:25" s="127" customFormat="1" x14ac:dyDescent="0.25">
      <c r="A23" s="166">
        <v>21</v>
      </c>
      <c r="B23" s="56" t="s">
        <v>3666</v>
      </c>
      <c r="C23" s="114"/>
      <c r="D23" s="167"/>
      <c r="E23" s="168"/>
      <c r="F23" s="117"/>
      <c r="G23" s="114"/>
      <c r="H23" s="167"/>
      <c r="I23" s="121"/>
      <c r="J23" s="56"/>
      <c r="K23" s="114"/>
      <c r="L23" s="167"/>
      <c r="M23" s="168"/>
      <c r="N23" s="117" t="s">
        <v>85</v>
      </c>
      <c r="O23" s="114" t="s">
        <v>98</v>
      </c>
      <c r="P23" s="114" t="s">
        <v>3627</v>
      </c>
      <c r="Q23" s="121" t="s">
        <v>1409</v>
      </c>
      <c r="R23" s="117"/>
      <c r="S23" s="115"/>
      <c r="T23" s="169"/>
      <c r="U23" s="170"/>
      <c r="V23" s="126"/>
      <c r="W23" s="115"/>
      <c r="X23" s="169"/>
      <c r="Y23" s="170"/>
    </row>
    <row r="24" spans="1:25" s="127" customFormat="1" ht="24.75" x14ac:dyDescent="0.25">
      <c r="A24" s="171">
        <v>22</v>
      </c>
      <c r="B24" s="58" t="s">
        <v>83</v>
      </c>
      <c r="C24" s="116"/>
      <c r="D24" s="172"/>
      <c r="E24" s="266"/>
      <c r="F24" s="118"/>
      <c r="G24" s="116"/>
      <c r="H24" s="172"/>
      <c r="I24" s="122"/>
      <c r="J24" s="58"/>
      <c r="K24" s="116"/>
      <c r="L24" s="172"/>
      <c r="M24" s="173"/>
      <c r="N24" s="118" t="s">
        <v>84</v>
      </c>
      <c r="O24" s="116" t="s">
        <v>102</v>
      </c>
      <c r="P24" s="116" t="s">
        <v>3610</v>
      </c>
      <c r="Q24" s="122" t="s">
        <v>1379</v>
      </c>
      <c r="R24" s="118"/>
      <c r="S24" s="116"/>
      <c r="T24" s="172"/>
      <c r="U24" s="173"/>
      <c r="V24" s="118"/>
      <c r="W24" s="116"/>
      <c r="X24" s="172"/>
      <c r="Y24" s="173"/>
    </row>
    <row r="25" spans="1:25" s="127" customFormat="1" ht="15.75" thickBot="1" x14ac:dyDescent="0.3">
      <c r="A25" s="166">
        <v>23</v>
      </c>
      <c r="B25" s="267" t="s">
        <v>84</v>
      </c>
      <c r="C25" s="120"/>
      <c r="D25" s="174"/>
      <c r="E25" s="175"/>
      <c r="F25" s="119"/>
      <c r="G25" s="120"/>
      <c r="H25" s="174"/>
      <c r="I25" s="123"/>
      <c r="J25" s="119"/>
      <c r="K25" s="120"/>
      <c r="L25" s="174"/>
      <c r="M25" s="175"/>
      <c r="N25" s="119" t="s">
        <v>83</v>
      </c>
      <c r="O25" s="120" t="s">
        <v>90</v>
      </c>
      <c r="P25" s="120" t="s">
        <v>3602</v>
      </c>
      <c r="Q25" s="123" t="s">
        <v>1412</v>
      </c>
      <c r="R25" s="119"/>
      <c r="S25" s="124"/>
      <c r="T25" s="176"/>
      <c r="U25" s="177"/>
      <c r="V25" s="230"/>
      <c r="W25" s="124"/>
      <c r="X25" s="176"/>
      <c r="Y25" s="177"/>
    </row>
  </sheetData>
  <mergeCells count="6">
    <mergeCell ref="B1:E1"/>
    <mergeCell ref="V1:Y1"/>
    <mergeCell ref="R1:U1"/>
    <mergeCell ref="N1:Q1"/>
    <mergeCell ref="J1:M1"/>
    <mergeCell ref="F1:I1"/>
  </mergeCells>
  <conditionalFormatting sqref="R19:R20">
    <cfRule type="expression" dxfId="54" priority="58">
      <formula>EXACT("x",#REF!)</formula>
    </cfRule>
  </conditionalFormatting>
  <conditionalFormatting sqref="F21:F22">
    <cfRule type="expression" dxfId="53" priority="62">
      <formula>EXACT("x",#REF!)</formula>
    </cfRule>
  </conditionalFormatting>
  <conditionalFormatting sqref="N22">
    <cfRule type="expression" dxfId="52" priority="59">
      <formula>EXACT("x",#REF!)</formula>
    </cfRule>
  </conditionalFormatting>
  <conditionalFormatting sqref="U18:V20 V17">
    <cfRule type="expression" dxfId="51" priority="32">
      <formula>EXACT("x",#REF!)</formula>
    </cfRule>
  </conditionalFormatting>
  <conditionalFormatting sqref="Y17:Y20">
    <cfRule type="expression" dxfId="50" priority="28">
      <formula>EXACT("x",#REF!)</formula>
    </cfRule>
  </conditionalFormatting>
  <conditionalFormatting sqref="X3:X22">
    <cfRule type="expression" dxfId="49" priority="19">
      <formula>EXACT("x",#REF!)</formula>
    </cfRule>
  </conditionalFormatting>
  <conditionalFormatting sqref="D3:D22">
    <cfRule type="expression" dxfId="48" priority="24">
      <formula>EXACT("x",#REF!)</formula>
    </cfRule>
  </conditionalFormatting>
  <conditionalFormatting sqref="G21:G22">
    <cfRule type="expression" dxfId="47" priority="16">
      <formula>EXACT("x",#REF!)</formula>
    </cfRule>
  </conditionalFormatting>
  <conditionalFormatting sqref="H3:H22">
    <cfRule type="expression" dxfId="46" priority="23">
      <formula>EXACT("x",#REF!)</formula>
    </cfRule>
  </conditionalFormatting>
  <conditionalFormatting sqref="L3:L22">
    <cfRule type="expression" dxfId="45" priority="22">
      <formula>EXACT("x",#REF!)</formula>
    </cfRule>
  </conditionalFormatting>
  <conditionalFormatting sqref="P3:P22">
    <cfRule type="expression" dxfId="44" priority="21">
      <formula>EXACT("x",#REF!)</formula>
    </cfRule>
  </conditionalFormatting>
  <conditionalFormatting sqref="T3:T22">
    <cfRule type="expression" dxfId="43" priority="20">
      <formula>EXACT("x",#REF!)</formula>
    </cfRule>
  </conditionalFormatting>
  <conditionalFormatting sqref="O22">
    <cfRule type="expression" dxfId="42" priority="14">
      <formula>EXACT("x",#REF!)</formula>
    </cfRule>
  </conditionalFormatting>
  <conditionalFormatting sqref="W17:W22">
    <cfRule type="expression" dxfId="41" priority="12">
      <formula>EXACT("x",#REF!)</formula>
    </cfRule>
  </conditionalFormatting>
  <conditionalFormatting sqref="Q17">
    <cfRule type="expression" dxfId="40" priority="10">
      <formula>EXACT("x",#REF!)</formula>
    </cfRule>
  </conditionalFormatting>
  <conditionalFormatting sqref="R17">
    <cfRule type="expression" dxfId="39" priority="5">
      <formula>EXACT("x",#REF!)</formula>
    </cfRule>
  </conditionalFormatting>
  <dataValidations count="2">
    <dataValidation allowBlank="1" showErrorMessage="1" errorTitle="Érvénytelen adat" error="Érvénytelen adat (lásd fix adatok fül)" sqref="C3:D22 W3:X22 G3:H22 K3:L22 O3:P22 S3:T22 E24"/>
    <dataValidation type="list" allowBlank="1" showErrorMessage="1" errorTitle="Érvénytelen adat" error="Érvénytelen adat (lásd fix adatok fül)" sqref="S18:S22">
      <formula1>$K$2:$K$23</formula1>
    </dataValidation>
  </dataValidations>
  <pageMargins left="0.25" right="0.25" top="0.75" bottom="0.75" header="0.3" footer="0.3"/>
  <pageSetup paperSize="9" scale="38" orientation="landscape" r:id="rId1"/>
  <extLst>
    <ext xmlns:x14="http://schemas.microsoft.com/office/spreadsheetml/2009/9/main" uri="{CCE6A557-97BC-4b89-ADB6-D9C93CAAB3DF}">
      <x14:dataValidations xmlns:xm="http://schemas.microsoft.com/office/excel/2006/main" count="9">
        <x14:dataValidation type="list" allowBlank="1" showErrorMessage="1" errorTitle="Érvénytelen adat" error="Érvénytelen adat (lásd fix adatok fül)">
          <x14:formula1>
            <xm:f>'[8]fix adatok'!#REF!</xm:f>
          </x14:formula1>
          <xm:sqref>C16:C22</xm:sqref>
        </x14:dataValidation>
        <x14:dataValidation type="list" allowBlank="1" showErrorMessage="1" errorTitle="Érvénytelen adat" error="Érvénytelen adat (lásd fix adatok fül)">
          <x14:formula1>
            <xm:f>'[9]fix adatok'!#REF!</xm:f>
          </x14:formula1>
          <xm:sqref>C3:C11</xm:sqref>
        </x14:dataValidation>
        <x14:dataValidation type="list" allowBlank="1" showErrorMessage="1" errorTitle="Érvénytelen adat" error="Érvénytelen adat (lásd fix adatok fül)">
          <x14:formula1>
            <xm:f>'[6]fix adatok'!#REF!</xm:f>
          </x14:formula1>
          <xm:sqref>S13 G9:G20 E24</xm:sqref>
        </x14:dataValidation>
        <x14:dataValidation type="list" allowBlank="1" showErrorMessage="1" errorTitle="Érvénytelen adat" error="Érvénytelen adat (lásd fix adatok fül)">
          <x14:formula1>
            <xm:f>'[5]fix adatok'!#REF!</xm:f>
          </x14:formula1>
          <xm:sqref>G3:G8</xm:sqref>
        </x14:dataValidation>
        <x14:dataValidation type="list" allowBlank="1" showErrorMessage="1" errorTitle="Érvénytelen adat" error="Érvénytelen adat (lásd fix adatok fül)">
          <x14:formula1>
            <xm:f>'[1]fix adatok'!#REF!</xm:f>
          </x14:formula1>
          <xm:sqref>O3:O21</xm:sqref>
        </x14:dataValidation>
        <x14:dataValidation type="list" allowBlank="1" showErrorMessage="1" errorTitle="Érvénytelen adat" error="Érvénytelen adat (lásd fix adatok fül)">
          <x14:formula1>
            <xm:f>'[10]fix adatok'!#REF!</xm:f>
          </x14:formula1>
          <xm:sqref>S5:S9 S14:S17 S12</xm:sqref>
        </x14:dataValidation>
        <x14:dataValidation type="list" allowBlank="1" showErrorMessage="1" errorTitle="Érvénytelen adat" error="Érvénytelen adat (lásd fix adatok fül)">
          <x14:formula1>
            <xm:f>'[7]fix adatok'!#REF!</xm:f>
          </x14:formula1>
          <xm:sqref>S3:S4 W3:W16</xm:sqref>
        </x14:dataValidation>
        <x14:dataValidation type="list" allowBlank="1" showInputMessage="1" showErrorMessage="1">
          <x14:formula1>
            <xm:f>'fix adatok'!$G$2:$G$6</xm:f>
          </x14:formula1>
          <xm:sqref>R3:R22 V3:V22 B3:B25 N3:N22 F3:F22 J3:J24</xm:sqref>
        </x14:dataValidation>
        <x14:dataValidation type="list" allowBlank="1" showInputMessage="1" showErrorMessage="1">
          <x14:formula1>
            <xm:f>'fix adatok'!$H$2:$H$23</xm:f>
          </x14:formula1>
          <xm:sqref>S14:S22 S3:S12 W3:W22 O3:O22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23"/>
  <sheetViews>
    <sheetView workbookViewId="0">
      <pane xSplit="1" topLeftCell="B1" activePane="topRight" state="frozen"/>
      <selection pane="topRight" activeCell="N22" sqref="N22"/>
    </sheetView>
  </sheetViews>
  <sheetFormatPr defaultRowHeight="15" x14ac:dyDescent="0.25"/>
  <cols>
    <col min="1" max="1" width="3" style="35" customWidth="1"/>
    <col min="2" max="2" width="3.5703125" style="67" bestFit="1" customWidth="1"/>
    <col min="3" max="3" width="9.28515625" style="35" bestFit="1" customWidth="1"/>
    <col min="4" max="4" width="20.7109375" style="35" customWidth="1"/>
    <col min="5" max="5" width="14.140625" style="35" customWidth="1"/>
    <col min="6" max="6" width="3.5703125" style="67" bestFit="1" customWidth="1"/>
    <col min="7" max="7" width="9.28515625" style="35" bestFit="1" customWidth="1"/>
    <col min="8" max="8" width="20.7109375" style="35" customWidth="1"/>
    <col min="9" max="9" width="15.140625" style="226" bestFit="1" customWidth="1"/>
    <col min="10" max="10" width="3.28515625" style="232" bestFit="1" customWidth="1"/>
    <col min="11" max="11" width="3.5703125" style="67" bestFit="1" customWidth="1"/>
    <col min="12" max="12" width="9.28515625" style="35" bestFit="1" customWidth="1"/>
    <col min="13" max="13" width="20.7109375" style="35" customWidth="1"/>
    <col min="14" max="14" width="11.7109375" style="35" customWidth="1"/>
    <col min="15" max="15" width="3.5703125" style="67" bestFit="1" customWidth="1"/>
    <col min="16" max="16" width="9.7109375" style="35" bestFit="1" customWidth="1"/>
    <col min="17" max="17" width="20.7109375" style="35" customWidth="1"/>
    <col min="18" max="18" width="15.140625" style="35" bestFit="1" customWidth="1"/>
    <col min="19" max="19" width="3.5703125" style="67" bestFit="1" customWidth="1"/>
    <col min="20" max="20" width="9.7109375" style="35" bestFit="1" customWidth="1"/>
    <col min="21" max="21" width="20.7109375" style="35" customWidth="1"/>
    <col min="22" max="22" width="15.140625" style="35" bestFit="1" customWidth="1"/>
    <col min="23" max="23" width="3.28515625" style="232" bestFit="1" customWidth="1"/>
    <col min="24" max="24" width="3.5703125" style="67" bestFit="1" customWidth="1"/>
    <col min="25" max="25" width="9.28515625" style="35" bestFit="1" customWidth="1"/>
    <col min="26" max="26" width="20.7109375" style="35" customWidth="1"/>
    <col min="27" max="27" width="11.5703125" style="35" bestFit="1" customWidth="1"/>
    <col min="28" max="28" width="3.5703125" style="67" bestFit="1" customWidth="1"/>
    <col min="29" max="29" width="9.28515625" style="35" bestFit="1" customWidth="1"/>
    <col min="30" max="30" width="20.7109375" style="35" customWidth="1"/>
    <col min="31" max="31" width="19.28515625" style="35" customWidth="1"/>
    <col min="32" max="32" width="3.5703125" style="67" bestFit="1" customWidth="1"/>
    <col min="33" max="33" width="9.28515625" style="35" bestFit="1" customWidth="1"/>
    <col min="34" max="34" width="20.7109375" style="35" customWidth="1"/>
    <col min="35" max="35" width="19.28515625" style="35" customWidth="1"/>
    <col min="36" max="16384" width="9.140625" style="5"/>
  </cols>
  <sheetData>
    <row r="1" spans="1:35" ht="15.75" customHeight="1" thickBot="1" x14ac:dyDescent="0.3">
      <c r="A1" s="227"/>
      <c r="B1" s="439" t="s">
        <v>73</v>
      </c>
      <c r="C1" s="440"/>
      <c r="D1" s="440"/>
      <c r="E1" s="441"/>
      <c r="F1" s="436" t="s">
        <v>2469</v>
      </c>
      <c r="G1" s="437"/>
      <c r="H1" s="437"/>
      <c r="I1" s="438"/>
      <c r="J1" s="436" t="s">
        <v>75</v>
      </c>
      <c r="K1" s="437"/>
      <c r="L1" s="437"/>
      <c r="M1" s="437"/>
      <c r="N1" s="438"/>
      <c r="O1" s="436" t="s">
        <v>76</v>
      </c>
      <c r="P1" s="437"/>
      <c r="Q1" s="437"/>
      <c r="R1" s="438"/>
      <c r="S1" s="437" t="s">
        <v>900</v>
      </c>
      <c r="T1" s="437"/>
      <c r="U1" s="437"/>
      <c r="V1" s="438"/>
      <c r="W1" s="436" t="s">
        <v>898</v>
      </c>
      <c r="X1" s="437"/>
      <c r="Y1" s="437"/>
      <c r="Z1" s="437"/>
      <c r="AA1" s="438"/>
      <c r="AB1" s="433" t="s">
        <v>899</v>
      </c>
      <c r="AC1" s="434"/>
      <c r="AD1" s="434"/>
      <c r="AE1" s="435"/>
      <c r="AF1" s="433" t="s">
        <v>2693</v>
      </c>
      <c r="AG1" s="434"/>
      <c r="AH1" s="434"/>
      <c r="AI1" s="435"/>
    </row>
    <row r="2" spans="1:35" ht="15.75" thickBot="1" x14ac:dyDescent="0.3">
      <c r="A2" s="228"/>
      <c r="B2" s="242" t="s">
        <v>735</v>
      </c>
      <c r="C2" s="243" t="s">
        <v>670</v>
      </c>
      <c r="D2" s="243" t="s">
        <v>7</v>
      </c>
      <c r="E2" s="244" t="s">
        <v>671</v>
      </c>
      <c r="F2" s="242" t="s">
        <v>735</v>
      </c>
      <c r="G2" s="243" t="s">
        <v>670</v>
      </c>
      <c r="H2" s="243" t="s">
        <v>7</v>
      </c>
      <c r="I2" s="244" t="s">
        <v>671</v>
      </c>
      <c r="J2" s="241" t="s">
        <v>879</v>
      </c>
      <c r="K2" s="242" t="s">
        <v>735</v>
      </c>
      <c r="L2" s="243" t="s">
        <v>670</v>
      </c>
      <c r="M2" s="243" t="s">
        <v>7</v>
      </c>
      <c r="N2" s="244" t="s">
        <v>671</v>
      </c>
      <c r="O2" s="241" t="s">
        <v>735</v>
      </c>
      <c r="P2" s="242" t="s">
        <v>670</v>
      </c>
      <c r="Q2" s="243" t="s">
        <v>7</v>
      </c>
      <c r="R2" s="244" t="s">
        <v>671</v>
      </c>
      <c r="S2" s="276" t="s">
        <v>735</v>
      </c>
      <c r="T2" s="242" t="s">
        <v>670</v>
      </c>
      <c r="U2" s="243" t="s">
        <v>7</v>
      </c>
      <c r="V2" s="244" t="s">
        <v>671</v>
      </c>
      <c r="W2" s="241" t="s">
        <v>879</v>
      </c>
      <c r="X2" s="276" t="s">
        <v>735</v>
      </c>
      <c r="Y2" s="242" t="s">
        <v>670</v>
      </c>
      <c r="Z2" s="243" t="s">
        <v>7</v>
      </c>
      <c r="AA2" s="244" t="s">
        <v>671</v>
      </c>
      <c r="AB2" s="245" t="s">
        <v>735</v>
      </c>
      <c r="AC2" s="246" t="s">
        <v>670</v>
      </c>
      <c r="AD2" s="246" t="s">
        <v>7</v>
      </c>
      <c r="AE2" s="247" t="s">
        <v>671</v>
      </c>
      <c r="AF2" s="245" t="s">
        <v>735</v>
      </c>
      <c r="AG2" s="246" t="s">
        <v>670</v>
      </c>
      <c r="AH2" s="246" t="s">
        <v>7</v>
      </c>
      <c r="AI2" s="247" t="s">
        <v>671</v>
      </c>
    </row>
    <row r="3" spans="1:35" s="128" customFormat="1" ht="36.75" x14ac:dyDescent="0.25">
      <c r="A3" s="13">
        <v>1</v>
      </c>
      <c r="B3" s="178" t="s">
        <v>84</v>
      </c>
      <c r="C3" s="51" t="s">
        <v>95</v>
      </c>
      <c r="D3" s="51" t="s">
        <v>3624</v>
      </c>
      <c r="E3" s="179" t="s">
        <v>1286</v>
      </c>
      <c r="F3" s="51" t="s">
        <v>84</v>
      </c>
      <c r="G3" s="51" t="s">
        <v>90</v>
      </c>
      <c r="H3" s="51" t="s">
        <v>3608</v>
      </c>
      <c r="I3" s="181" t="s">
        <v>1459</v>
      </c>
      <c r="J3" s="180" t="s">
        <v>81</v>
      </c>
      <c r="K3" s="133" t="s">
        <v>86</v>
      </c>
      <c r="L3" s="51" t="s">
        <v>98</v>
      </c>
      <c r="M3" s="299" t="s">
        <v>3645</v>
      </c>
      <c r="N3" s="304" t="s">
        <v>1495</v>
      </c>
      <c r="O3" s="52" t="s">
        <v>83</v>
      </c>
      <c r="P3" s="51" t="s">
        <v>95</v>
      </c>
      <c r="Q3" s="51" t="s">
        <v>3671</v>
      </c>
      <c r="R3" s="179" t="s">
        <v>1431</v>
      </c>
      <c r="S3" s="284" t="s">
        <v>85</v>
      </c>
      <c r="T3" s="51" t="s">
        <v>98</v>
      </c>
      <c r="U3" s="51" t="s">
        <v>3626</v>
      </c>
      <c r="V3" s="179" t="s">
        <v>1008</v>
      </c>
      <c r="W3" s="180" t="s">
        <v>81</v>
      </c>
      <c r="X3" s="51" t="s">
        <v>87</v>
      </c>
      <c r="Y3" s="51" t="s">
        <v>636</v>
      </c>
      <c r="Z3" s="206" t="s">
        <v>3622</v>
      </c>
      <c r="AA3" s="179" t="s">
        <v>954</v>
      </c>
      <c r="AB3" s="52" t="s">
        <v>86</v>
      </c>
      <c r="AC3" s="51" t="s">
        <v>102</v>
      </c>
      <c r="AD3" s="51" t="s">
        <v>3671</v>
      </c>
      <c r="AE3" s="179" t="s">
        <v>5290</v>
      </c>
      <c r="AF3" s="52" t="s">
        <v>86</v>
      </c>
      <c r="AG3" s="51" t="s">
        <v>90</v>
      </c>
      <c r="AH3" s="51" t="s">
        <v>3660</v>
      </c>
      <c r="AI3" s="179" t="s">
        <v>1013</v>
      </c>
    </row>
    <row r="4" spans="1:35" s="128" customFormat="1" ht="24.75" x14ac:dyDescent="0.25">
      <c r="A4" s="16">
        <v>2</v>
      </c>
      <c r="B4" s="277" t="s">
        <v>84</v>
      </c>
      <c r="C4" s="15" t="s">
        <v>98</v>
      </c>
      <c r="D4" s="15" t="s">
        <v>3610</v>
      </c>
      <c r="E4" s="308" t="s">
        <v>1289</v>
      </c>
      <c r="F4" s="15" t="s">
        <v>84</v>
      </c>
      <c r="G4" s="15" t="s">
        <v>95</v>
      </c>
      <c r="H4" s="15" t="s">
        <v>3607</v>
      </c>
      <c r="I4" s="278" t="s">
        <v>1459</v>
      </c>
      <c r="J4" s="264" t="s">
        <v>81</v>
      </c>
      <c r="K4" s="137" t="s">
        <v>83</v>
      </c>
      <c r="L4" s="15" t="s">
        <v>636</v>
      </c>
      <c r="M4" s="15" t="s">
        <v>3613</v>
      </c>
      <c r="N4" s="268" t="s">
        <v>1496</v>
      </c>
      <c r="O4" s="14" t="s">
        <v>83</v>
      </c>
      <c r="P4" s="15" t="s">
        <v>90</v>
      </c>
      <c r="Q4" s="15" t="s">
        <v>3679</v>
      </c>
      <c r="R4" s="182" t="s">
        <v>1431</v>
      </c>
      <c r="S4" s="95" t="s">
        <v>84</v>
      </c>
      <c r="T4" s="15" t="s">
        <v>102</v>
      </c>
      <c r="U4" s="15" t="s">
        <v>3682</v>
      </c>
      <c r="V4" s="182" t="s">
        <v>1009</v>
      </c>
      <c r="W4" s="264" t="s">
        <v>82</v>
      </c>
      <c r="X4" s="15" t="s">
        <v>87</v>
      </c>
      <c r="Y4" s="15" t="s">
        <v>636</v>
      </c>
      <c r="Z4" s="15" t="s">
        <v>3622</v>
      </c>
      <c r="AA4" s="182" t="s">
        <v>954</v>
      </c>
      <c r="AB4" s="14" t="s">
        <v>84</v>
      </c>
      <c r="AC4" s="15" t="s">
        <v>90</v>
      </c>
      <c r="AD4" s="15" t="s">
        <v>3614</v>
      </c>
      <c r="AE4" s="182" t="s">
        <v>1034</v>
      </c>
      <c r="AF4" s="14" t="s">
        <v>85</v>
      </c>
      <c r="AG4" s="15" t="s">
        <v>102</v>
      </c>
      <c r="AH4" s="15" t="s">
        <v>3627</v>
      </c>
      <c r="AI4" s="182" t="s">
        <v>1012</v>
      </c>
    </row>
    <row r="5" spans="1:35" s="128" customFormat="1" ht="24.75" x14ac:dyDescent="0.25">
      <c r="A5" s="13">
        <v>3</v>
      </c>
      <c r="B5" s="150" t="s">
        <v>84</v>
      </c>
      <c r="C5" s="12" t="s">
        <v>102</v>
      </c>
      <c r="D5" s="12" t="s">
        <v>3671</v>
      </c>
      <c r="E5" s="162" t="s">
        <v>1286</v>
      </c>
      <c r="F5" s="12" t="s">
        <v>84</v>
      </c>
      <c r="G5" s="12" t="s">
        <v>98</v>
      </c>
      <c r="H5" s="12" t="s">
        <v>3607</v>
      </c>
      <c r="I5" s="185" t="s">
        <v>1459</v>
      </c>
      <c r="J5" s="300" t="s">
        <v>82</v>
      </c>
      <c r="K5" s="301" t="s">
        <v>83</v>
      </c>
      <c r="L5" s="302" t="s">
        <v>636</v>
      </c>
      <c r="M5" s="303" t="s">
        <v>3613</v>
      </c>
      <c r="N5" s="164" t="s">
        <v>1496</v>
      </c>
      <c r="O5" s="11" t="s">
        <v>86</v>
      </c>
      <c r="P5" s="12" t="s">
        <v>98</v>
      </c>
      <c r="Q5" s="12" t="s">
        <v>3615</v>
      </c>
      <c r="R5" s="162" t="s">
        <v>1432</v>
      </c>
      <c r="S5" s="96" t="s">
        <v>84</v>
      </c>
      <c r="T5" s="12" t="s">
        <v>95</v>
      </c>
      <c r="U5" s="12" t="s">
        <v>3614</v>
      </c>
      <c r="V5" s="162" t="s">
        <v>1015</v>
      </c>
      <c r="W5" s="161" t="s">
        <v>82</v>
      </c>
      <c r="X5" s="12" t="s">
        <v>83</v>
      </c>
      <c r="Y5" s="12" t="s">
        <v>90</v>
      </c>
      <c r="Z5" s="36" t="s">
        <v>3686</v>
      </c>
      <c r="AA5" s="162" t="s">
        <v>954</v>
      </c>
      <c r="AB5" s="11" t="s">
        <v>84</v>
      </c>
      <c r="AC5" s="12" t="s">
        <v>90</v>
      </c>
      <c r="AD5" s="12" t="s">
        <v>3660</v>
      </c>
      <c r="AE5" s="162" t="s">
        <v>1035</v>
      </c>
      <c r="AF5" s="11"/>
      <c r="AG5" s="12"/>
      <c r="AH5" s="12"/>
      <c r="AI5" s="162"/>
    </row>
    <row r="6" spans="1:35" s="128" customFormat="1" ht="24.75" x14ac:dyDescent="0.25">
      <c r="A6" s="16">
        <v>4</v>
      </c>
      <c r="B6" s="277" t="s">
        <v>84</v>
      </c>
      <c r="C6" s="15" t="s">
        <v>90</v>
      </c>
      <c r="D6" s="15" t="s">
        <v>3639</v>
      </c>
      <c r="E6" s="182" t="s">
        <v>1288</v>
      </c>
      <c r="F6" s="15" t="s">
        <v>84</v>
      </c>
      <c r="G6" s="15" t="s">
        <v>98</v>
      </c>
      <c r="H6" s="15" t="s">
        <v>3613</v>
      </c>
      <c r="I6" s="278" t="s">
        <v>1432</v>
      </c>
      <c r="J6" s="264" t="s">
        <v>81</v>
      </c>
      <c r="K6" s="137" t="s">
        <v>85</v>
      </c>
      <c r="L6" s="15" t="s">
        <v>106</v>
      </c>
      <c r="M6" s="15" t="s">
        <v>3630</v>
      </c>
      <c r="N6" s="269" t="s">
        <v>1497</v>
      </c>
      <c r="O6" s="264" t="s">
        <v>86</v>
      </c>
      <c r="P6" s="15" t="s">
        <v>95</v>
      </c>
      <c r="Q6" s="15" t="s">
        <v>3679</v>
      </c>
      <c r="R6" s="182" t="s">
        <v>1432</v>
      </c>
      <c r="S6" s="263" t="s">
        <v>85</v>
      </c>
      <c r="T6" s="15" t="s">
        <v>102</v>
      </c>
      <c r="U6" s="15" t="s">
        <v>3609</v>
      </c>
      <c r="V6" s="182" t="s">
        <v>1016</v>
      </c>
      <c r="W6" s="264" t="s">
        <v>82</v>
      </c>
      <c r="X6" s="15" t="s">
        <v>83</v>
      </c>
      <c r="Y6" s="15" t="s">
        <v>98</v>
      </c>
      <c r="Z6" s="15" t="s">
        <v>3687</v>
      </c>
      <c r="AA6" s="182" t="s">
        <v>957</v>
      </c>
      <c r="AB6" s="14" t="s">
        <v>84</v>
      </c>
      <c r="AC6" s="15" t="s">
        <v>95</v>
      </c>
      <c r="AD6" s="15" t="s">
        <v>3608</v>
      </c>
      <c r="AE6" s="182" t="s">
        <v>1043</v>
      </c>
      <c r="AF6" s="14"/>
      <c r="AG6" s="15"/>
      <c r="AH6" s="15"/>
      <c r="AI6" s="182"/>
    </row>
    <row r="7" spans="1:35" s="128" customFormat="1" ht="24.75" x14ac:dyDescent="0.25">
      <c r="A7" s="13">
        <v>5</v>
      </c>
      <c r="B7" s="150" t="s">
        <v>84</v>
      </c>
      <c r="C7" s="12" t="s">
        <v>95</v>
      </c>
      <c r="D7" s="12" t="s">
        <v>3639</v>
      </c>
      <c r="E7" s="162" t="s">
        <v>1288</v>
      </c>
      <c r="F7" s="12" t="s">
        <v>84</v>
      </c>
      <c r="G7" s="12" t="s">
        <v>98</v>
      </c>
      <c r="H7" s="12" t="s">
        <v>3672</v>
      </c>
      <c r="I7" s="185" t="s">
        <v>1443</v>
      </c>
      <c r="J7" s="300" t="s">
        <v>81</v>
      </c>
      <c r="K7" s="301" t="s">
        <v>84</v>
      </c>
      <c r="L7" s="302" t="s">
        <v>106</v>
      </c>
      <c r="M7" s="302" t="s">
        <v>3642</v>
      </c>
      <c r="N7" s="164" t="s">
        <v>1498</v>
      </c>
      <c r="O7" s="11" t="s">
        <v>83</v>
      </c>
      <c r="P7" s="12" t="s">
        <v>90</v>
      </c>
      <c r="Q7" s="12" t="s">
        <v>3680</v>
      </c>
      <c r="R7" s="340" t="s">
        <v>1434</v>
      </c>
      <c r="S7" s="96" t="s">
        <v>86</v>
      </c>
      <c r="T7" s="12" t="s">
        <v>98</v>
      </c>
      <c r="U7" s="12" t="s">
        <v>3626</v>
      </c>
      <c r="V7" s="162" t="s">
        <v>1017</v>
      </c>
      <c r="W7" s="161" t="s">
        <v>81</v>
      </c>
      <c r="X7" s="12" t="s">
        <v>83</v>
      </c>
      <c r="Y7" s="12" t="s">
        <v>98</v>
      </c>
      <c r="Z7" s="12" t="s">
        <v>3687</v>
      </c>
      <c r="AA7" s="162" t="s">
        <v>957</v>
      </c>
      <c r="AB7" s="11"/>
      <c r="AC7" s="12"/>
      <c r="AD7" s="12"/>
      <c r="AE7" s="162"/>
      <c r="AF7" s="11"/>
      <c r="AG7" s="12"/>
      <c r="AH7" s="12"/>
      <c r="AI7" s="162"/>
    </row>
    <row r="8" spans="1:35" s="128" customFormat="1" ht="24.75" x14ac:dyDescent="0.25">
      <c r="A8" s="16">
        <v>6</v>
      </c>
      <c r="B8" s="277" t="s">
        <v>85</v>
      </c>
      <c r="C8" s="15" t="s">
        <v>3677</v>
      </c>
      <c r="D8" s="15" t="s">
        <v>3639</v>
      </c>
      <c r="E8" s="182" t="s">
        <v>1288</v>
      </c>
      <c r="F8" s="15" t="s">
        <v>84</v>
      </c>
      <c r="G8" s="15" t="s">
        <v>102</v>
      </c>
      <c r="H8" s="15" t="s">
        <v>3639</v>
      </c>
      <c r="I8" s="278" t="s">
        <v>1443</v>
      </c>
      <c r="J8" s="264" t="s">
        <v>81</v>
      </c>
      <c r="K8" s="137" t="s">
        <v>83</v>
      </c>
      <c r="L8" s="15" t="s">
        <v>102</v>
      </c>
      <c r="M8" s="15" t="s">
        <v>3613</v>
      </c>
      <c r="N8" s="268" t="s">
        <v>1499</v>
      </c>
      <c r="O8" s="14" t="s">
        <v>84</v>
      </c>
      <c r="P8" s="15" t="s">
        <v>636</v>
      </c>
      <c r="Q8" s="15" t="s">
        <v>3669</v>
      </c>
      <c r="R8" s="308" t="s">
        <v>1433</v>
      </c>
      <c r="S8" s="95" t="s">
        <v>83</v>
      </c>
      <c r="T8" s="15" t="s">
        <v>102</v>
      </c>
      <c r="U8" s="15" t="s">
        <v>3669</v>
      </c>
      <c r="V8" s="182" t="s">
        <v>1018</v>
      </c>
      <c r="W8" s="264"/>
      <c r="X8" s="15"/>
      <c r="Y8" s="15"/>
      <c r="Z8" s="15"/>
      <c r="AA8" s="182"/>
      <c r="AB8" s="14"/>
      <c r="AC8" s="15"/>
      <c r="AD8" s="15"/>
      <c r="AE8" s="182"/>
      <c r="AF8" s="14"/>
      <c r="AG8" s="15"/>
      <c r="AH8" s="15"/>
      <c r="AI8" s="182"/>
    </row>
    <row r="9" spans="1:35" s="128" customFormat="1" ht="24.75" x14ac:dyDescent="0.25">
      <c r="A9" s="13">
        <v>7</v>
      </c>
      <c r="B9" s="150" t="s">
        <v>85</v>
      </c>
      <c r="C9" s="12" t="s">
        <v>90</v>
      </c>
      <c r="D9" s="12" t="s">
        <v>3622</v>
      </c>
      <c r="E9" s="162" t="s">
        <v>1289</v>
      </c>
      <c r="F9" s="12" t="s">
        <v>84</v>
      </c>
      <c r="G9" s="12" t="s">
        <v>102</v>
      </c>
      <c r="H9" s="12" t="s">
        <v>3609</v>
      </c>
      <c r="I9" s="185" t="s">
        <v>1453</v>
      </c>
      <c r="J9" s="332" t="s">
        <v>81</v>
      </c>
      <c r="K9" s="333" t="s">
        <v>86</v>
      </c>
      <c r="L9" s="334" t="s">
        <v>636</v>
      </c>
      <c r="M9" s="334" t="s">
        <v>3671</v>
      </c>
      <c r="N9" s="335" t="s">
        <v>1500</v>
      </c>
      <c r="O9" s="11" t="s">
        <v>84</v>
      </c>
      <c r="P9" s="12" t="s">
        <v>90</v>
      </c>
      <c r="Q9" s="12" t="s">
        <v>3669</v>
      </c>
      <c r="R9" s="162" t="s">
        <v>1434</v>
      </c>
      <c r="S9" s="96" t="s">
        <v>83</v>
      </c>
      <c r="T9" s="12" t="s">
        <v>102</v>
      </c>
      <c r="U9" s="12" t="s">
        <v>3671</v>
      </c>
      <c r="V9" s="162" t="s">
        <v>1019</v>
      </c>
      <c r="W9" s="161"/>
      <c r="X9" s="12"/>
      <c r="Y9" s="12"/>
      <c r="Z9" s="12"/>
      <c r="AA9" s="162"/>
      <c r="AB9" s="11"/>
      <c r="AC9" s="12"/>
      <c r="AD9" s="12"/>
      <c r="AE9" s="162"/>
      <c r="AF9" s="11"/>
      <c r="AG9" s="12"/>
      <c r="AH9" s="12"/>
      <c r="AI9" s="162"/>
    </row>
    <row r="10" spans="1:35" s="128" customFormat="1" ht="24.75" x14ac:dyDescent="0.25">
      <c r="A10" s="16">
        <v>8</v>
      </c>
      <c r="B10" s="277" t="s">
        <v>84</v>
      </c>
      <c r="C10" s="15" t="s">
        <v>90</v>
      </c>
      <c r="D10" s="15" t="s">
        <v>3672</v>
      </c>
      <c r="E10" s="308" t="s">
        <v>1286</v>
      </c>
      <c r="F10" s="15" t="s">
        <v>86</v>
      </c>
      <c r="G10" s="15" t="s">
        <v>98</v>
      </c>
      <c r="H10" s="15" t="s">
        <v>3627</v>
      </c>
      <c r="I10" s="278" t="s">
        <v>1453</v>
      </c>
      <c r="J10" s="264" t="s">
        <v>81</v>
      </c>
      <c r="K10" s="137" t="s">
        <v>84</v>
      </c>
      <c r="L10" s="15" t="s">
        <v>102</v>
      </c>
      <c r="M10" s="15" t="s">
        <v>3645</v>
      </c>
      <c r="N10" s="268" t="s">
        <v>1501</v>
      </c>
      <c r="O10" s="14" t="s">
        <v>84</v>
      </c>
      <c r="P10" s="15" t="s">
        <v>95</v>
      </c>
      <c r="Q10" s="15" t="s">
        <v>3669</v>
      </c>
      <c r="R10" s="182" t="s">
        <v>1434</v>
      </c>
      <c r="S10" s="95" t="s">
        <v>83</v>
      </c>
      <c r="T10" s="15" t="s">
        <v>98</v>
      </c>
      <c r="U10" s="15" t="s">
        <v>3669</v>
      </c>
      <c r="V10" s="182" t="s">
        <v>1020</v>
      </c>
      <c r="W10" s="264"/>
      <c r="X10" s="15"/>
      <c r="Y10" s="15"/>
      <c r="Z10" s="15"/>
      <c r="AA10" s="182"/>
      <c r="AB10" s="14"/>
      <c r="AC10" s="15"/>
      <c r="AD10" s="15"/>
      <c r="AE10" s="182"/>
      <c r="AF10" s="14"/>
      <c r="AG10" s="15"/>
      <c r="AH10" s="15"/>
      <c r="AI10" s="182"/>
    </row>
    <row r="11" spans="1:35" s="128" customFormat="1" ht="24.75" x14ac:dyDescent="0.25">
      <c r="A11" s="13">
        <v>9</v>
      </c>
      <c r="B11" s="150" t="s">
        <v>84</v>
      </c>
      <c r="C11" s="12" t="s">
        <v>95</v>
      </c>
      <c r="D11" s="12" t="s">
        <v>3671</v>
      </c>
      <c r="E11" s="162" t="s">
        <v>1289</v>
      </c>
      <c r="F11" s="12" t="s">
        <v>85</v>
      </c>
      <c r="G11" s="12" t="s">
        <v>90</v>
      </c>
      <c r="H11" s="12" t="s">
        <v>3608</v>
      </c>
      <c r="I11" s="185" t="s">
        <v>1472</v>
      </c>
      <c r="J11" s="300" t="s">
        <v>81</v>
      </c>
      <c r="K11" s="301" t="s">
        <v>85</v>
      </c>
      <c r="L11" s="302" t="s">
        <v>98</v>
      </c>
      <c r="M11" s="302" t="s">
        <v>3669</v>
      </c>
      <c r="N11" s="164" t="s">
        <v>1502</v>
      </c>
      <c r="O11" s="11" t="s">
        <v>84</v>
      </c>
      <c r="P11" s="12" t="s">
        <v>98</v>
      </c>
      <c r="Q11" s="12" t="s">
        <v>3669</v>
      </c>
      <c r="R11" s="162" t="s">
        <v>1434</v>
      </c>
      <c r="S11" s="96" t="s">
        <v>86</v>
      </c>
      <c r="T11" s="12" t="s">
        <v>98</v>
      </c>
      <c r="U11" s="12" t="s">
        <v>3683</v>
      </c>
      <c r="V11" s="162" t="s">
        <v>1021</v>
      </c>
      <c r="W11" s="161"/>
      <c r="X11" s="12"/>
      <c r="Y11" s="12"/>
      <c r="Z11" s="12"/>
      <c r="AA11" s="162"/>
      <c r="AB11" s="11"/>
      <c r="AC11" s="12"/>
      <c r="AD11" s="12"/>
      <c r="AE11" s="162"/>
      <c r="AF11" s="11"/>
      <c r="AG11" s="12"/>
      <c r="AH11" s="12"/>
      <c r="AI11" s="162"/>
    </row>
    <row r="12" spans="1:35" s="128" customFormat="1" ht="24.75" x14ac:dyDescent="0.25">
      <c r="A12" s="16">
        <v>10</v>
      </c>
      <c r="B12" s="277" t="s">
        <v>84</v>
      </c>
      <c r="C12" s="15" t="s">
        <v>90</v>
      </c>
      <c r="D12" s="15" t="s">
        <v>3671</v>
      </c>
      <c r="E12" s="182" t="s">
        <v>1290</v>
      </c>
      <c r="F12" s="15" t="s">
        <v>83</v>
      </c>
      <c r="G12" s="15" t="s">
        <v>636</v>
      </c>
      <c r="H12" s="15" t="s">
        <v>1085</v>
      </c>
      <c r="I12" s="278" t="s">
        <v>1443</v>
      </c>
      <c r="J12" s="264" t="s">
        <v>82</v>
      </c>
      <c r="K12" s="137" t="s">
        <v>85</v>
      </c>
      <c r="L12" s="15" t="s">
        <v>102</v>
      </c>
      <c r="M12" s="15" t="s">
        <v>3639</v>
      </c>
      <c r="N12" s="268" t="s">
        <v>1502</v>
      </c>
      <c r="O12" s="14" t="s">
        <v>84</v>
      </c>
      <c r="P12" s="15" t="s">
        <v>102</v>
      </c>
      <c r="Q12" s="15" t="s">
        <v>3627</v>
      </c>
      <c r="R12" s="182" t="s">
        <v>1434</v>
      </c>
      <c r="S12" s="95" t="s">
        <v>85</v>
      </c>
      <c r="T12" s="15" t="s">
        <v>102</v>
      </c>
      <c r="U12" s="15" t="s">
        <v>3617</v>
      </c>
      <c r="V12" s="308" t="s">
        <v>3742</v>
      </c>
      <c r="W12" s="264"/>
      <c r="X12" s="15"/>
      <c r="Y12" s="15"/>
      <c r="Z12" s="15"/>
      <c r="AA12" s="182"/>
      <c r="AB12" s="14"/>
      <c r="AC12" s="15"/>
      <c r="AD12" s="15"/>
      <c r="AE12" s="182"/>
      <c r="AF12" s="14"/>
      <c r="AG12" s="15"/>
      <c r="AH12" s="15"/>
      <c r="AI12" s="182"/>
    </row>
    <row r="13" spans="1:35" s="128" customFormat="1" ht="24.75" x14ac:dyDescent="0.25">
      <c r="A13" s="13">
        <v>11</v>
      </c>
      <c r="B13" s="150" t="s">
        <v>84</v>
      </c>
      <c r="C13" s="12" t="s">
        <v>95</v>
      </c>
      <c r="D13" s="12" t="s">
        <v>3613</v>
      </c>
      <c r="E13" s="162" t="s">
        <v>1290</v>
      </c>
      <c r="F13" s="12" t="s">
        <v>84</v>
      </c>
      <c r="G13" s="12" t="s">
        <v>636</v>
      </c>
      <c r="H13" s="12" t="s">
        <v>3672</v>
      </c>
      <c r="I13" s="185" t="s">
        <v>1475</v>
      </c>
      <c r="J13" s="300" t="s">
        <v>81</v>
      </c>
      <c r="K13" s="301" t="s">
        <v>85</v>
      </c>
      <c r="L13" s="302" t="s">
        <v>102</v>
      </c>
      <c r="M13" s="302" t="s">
        <v>3639</v>
      </c>
      <c r="N13" s="164" t="s">
        <v>1502</v>
      </c>
      <c r="O13" s="11" t="s">
        <v>85</v>
      </c>
      <c r="P13" s="12" t="s">
        <v>98</v>
      </c>
      <c r="Q13" s="12" t="s">
        <v>3660</v>
      </c>
      <c r="R13" s="162" t="s">
        <v>1435</v>
      </c>
      <c r="S13" s="96" t="s">
        <v>84</v>
      </c>
      <c r="T13" s="12" t="s">
        <v>98</v>
      </c>
      <c r="U13" s="12" t="s">
        <v>3639</v>
      </c>
      <c r="V13" s="162" t="s">
        <v>1059</v>
      </c>
      <c r="W13" s="161"/>
      <c r="X13" s="12"/>
      <c r="Y13" s="12"/>
      <c r="Z13" s="12"/>
      <c r="AA13" s="162"/>
      <c r="AB13" s="11"/>
      <c r="AC13" s="12"/>
      <c r="AD13" s="12"/>
      <c r="AE13" s="162"/>
      <c r="AF13" s="11"/>
      <c r="AG13" s="12"/>
      <c r="AH13" s="12"/>
      <c r="AI13" s="162"/>
    </row>
    <row r="14" spans="1:35" s="128" customFormat="1" ht="24.75" x14ac:dyDescent="0.25">
      <c r="A14" s="16">
        <v>12</v>
      </c>
      <c r="B14" s="277" t="s">
        <v>86</v>
      </c>
      <c r="C14" s="15" t="s">
        <v>98</v>
      </c>
      <c r="D14" s="15" t="s">
        <v>3613</v>
      </c>
      <c r="E14" s="182" t="s">
        <v>1290</v>
      </c>
      <c r="F14" s="15" t="s">
        <v>84</v>
      </c>
      <c r="G14" s="15" t="s">
        <v>90</v>
      </c>
      <c r="H14" s="15" t="s">
        <v>3613</v>
      </c>
      <c r="I14" s="278" t="s">
        <v>1477</v>
      </c>
      <c r="J14" s="264" t="s">
        <v>82</v>
      </c>
      <c r="K14" s="137" t="s">
        <v>85</v>
      </c>
      <c r="L14" s="15" t="s">
        <v>98</v>
      </c>
      <c r="M14" s="15" t="s">
        <v>3669</v>
      </c>
      <c r="N14" s="268" t="s">
        <v>1502</v>
      </c>
      <c r="O14" s="14" t="s">
        <v>85</v>
      </c>
      <c r="P14" s="15" t="s">
        <v>102</v>
      </c>
      <c r="Q14" s="15" t="s">
        <v>3660</v>
      </c>
      <c r="R14" s="182" t="s">
        <v>1435</v>
      </c>
      <c r="S14" s="95" t="s">
        <v>83</v>
      </c>
      <c r="T14" s="15" t="s">
        <v>106</v>
      </c>
      <c r="U14" s="15" t="s">
        <v>3610</v>
      </c>
      <c r="V14" s="182" t="s">
        <v>1036</v>
      </c>
      <c r="W14" s="264"/>
      <c r="X14" s="15"/>
      <c r="Y14" s="15"/>
      <c r="Z14" s="15"/>
      <c r="AA14" s="182"/>
      <c r="AB14" s="14"/>
      <c r="AC14" s="15"/>
      <c r="AD14" s="15"/>
      <c r="AE14" s="182"/>
      <c r="AF14" s="14"/>
      <c r="AG14" s="15"/>
      <c r="AH14" s="15"/>
      <c r="AI14" s="182"/>
    </row>
    <row r="15" spans="1:35" s="128" customFormat="1" ht="24.75" x14ac:dyDescent="0.25">
      <c r="A15" s="13">
        <v>13</v>
      </c>
      <c r="B15" s="150" t="s">
        <v>85</v>
      </c>
      <c r="C15" s="12" t="s">
        <v>102</v>
      </c>
      <c r="D15" s="12" t="s">
        <v>3669</v>
      </c>
      <c r="E15" s="162" t="s">
        <v>1291</v>
      </c>
      <c r="F15" s="12" t="s">
        <v>86</v>
      </c>
      <c r="G15" s="12" t="s">
        <v>102</v>
      </c>
      <c r="H15" s="12" t="s">
        <v>3613</v>
      </c>
      <c r="I15" s="162" t="s">
        <v>1479</v>
      </c>
      <c r="J15" s="300" t="s">
        <v>81</v>
      </c>
      <c r="K15" s="302" t="s">
        <v>86</v>
      </c>
      <c r="L15" s="302" t="s">
        <v>90</v>
      </c>
      <c r="M15" s="302" t="s">
        <v>3671</v>
      </c>
      <c r="N15" s="164" t="s">
        <v>1494</v>
      </c>
      <c r="O15" s="11" t="s">
        <v>85</v>
      </c>
      <c r="P15" s="12" t="s">
        <v>106</v>
      </c>
      <c r="Q15" s="101" t="s">
        <v>3665</v>
      </c>
      <c r="R15" s="162" t="s">
        <v>1436</v>
      </c>
      <c r="S15" s="96" t="s">
        <v>85</v>
      </c>
      <c r="T15" s="12" t="s">
        <v>102</v>
      </c>
      <c r="U15" s="101" t="s">
        <v>3645</v>
      </c>
      <c r="V15" s="162" t="s">
        <v>1036</v>
      </c>
      <c r="W15" s="161"/>
      <c r="X15" s="12"/>
      <c r="Y15" s="12"/>
      <c r="Z15" s="12"/>
      <c r="AA15" s="162"/>
      <c r="AB15" s="11"/>
      <c r="AC15" s="12"/>
      <c r="AD15" s="12"/>
      <c r="AE15" s="164"/>
      <c r="AF15" s="11"/>
      <c r="AG15" s="12"/>
      <c r="AH15" s="12"/>
      <c r="AI15" s="164"/>
    </row>
    <row r="16" spans="1:35" s="128" customFormat="1" ht="24.75" x14ac:dyDescent="0.25">
      <c r="A16" s="16">
        <v>14</v>
      </c>
      <c r="B16" s="277" t="s">
        <v>84</v>
      </c>
      <c r="C16" s="15" t="s">
        <v>90</v>
      </c>
      <c r="D16" s="15" t="s">
        <v>3612</v>
      </c>
      <c r="E16" s="182" t="s">
        <v>1292</v>
      </c>
      <c r="F16" s="15" t="s">
        <v>83</v>
      </c>
      <c r="G16" s="15" t="s">
        <v>636</v>
      </c>
      <c r="H16" s="15" t="s">
        <v>3609</v>
      </c>
      <c r="I16" s="182" t="s">
        <v>1481</v>
      </c>
      <c r="J16" s="264" t="s">
        <v>82</v>
      </c>
      <c r="K16" s="15" t="s">
        <v>86</v>
      </c>
      <c r="L16" s="15" t="s">
        <v>90</v>
      </c>
      <c r="M16" s="15" t="s">
        <v>3671</v>
      </c>
      <c r="N16" s="268" t="s">
        <v>1494</v>
      </c>
      <c r="O16" s="14" t="s">
        <v>85</v>
      </c>
      <c r="P16" s="15" t="s">
        <v>102</v>
      </c>
      <c r="Q16" s="15" t="s">
        <v>3614</v>
      </c>
      <c r="R16" s="182" t="s">
        <v>1436</v>
      </c>
      <c r="S16" s="95" t="s">
        <v>85</v>
      </c>
      <c r="T16" s="15" t="s">
        <v>106</v>
      </c>
      <c r="U16" s="15" t="s">
        <v>3639</v>
      </c>
      <c r="V16" s="182" t="s">
        <v>1060</v>
      </c>
      <c r="W16" s="264"/>
      <c r="X16" s="15"/>
      <c r="Y16" s="15"/>
      <c r="Z16" s="15"/>
      <c r="AA16" s="182"/>
      <c r="AB16" s="14"/>
      <c r="AC16" s="15"/>
      <c r="AD16" s="15"/>
      <c r="AE16" s="182"/>
      <c r="AF16" s="14"/>
      <c r="AG16" s="15"/>
      <c r="AH16" s="15"/>
      <c r="AI16" s="182"/>
    </row>
    <row r="17" spans="1:35" s="128" customFormat="1" ht="24.75" x14ac:dyDescent="0.25">
      <c r="A17" s="13">
        <v>15</v>
      </c>
      <c r="B17" s="150" t="s">
        <v>85</v>
      </c>
      <c r="C17" s="12" t="s">
        <v>102</v>
      </c>
      <c r="D17" s="12" t="s">
        <v>3671</v>
      </c>
      <c r="E17" s="162" t="s">
        <v>1293</v>
      </c>
      <c r="F17" s="12" t="s">
        <v>83</v>
      </c>
      <c r="G17" s="12" t="s">
        <v>636</v>
      </c>
      <c r="H17" s="12" t="s">
        <v>3617</v>
      </c>
      <c r="I17" s="185" t="s">
        <v>1427</v>
      </c>
      <c r="J17" s="300" t="s">
        <v>81</v>
      </c>
      <c r="K17" s="301" t="s">
        <v>86</v>
      </c>
      <c r="L17" s="302" t="s">
        <v>98</v>
      </c>
      <c r="M17" s="302" t="s">
        <v>3609</v>
      </c>
      <c r="N17" s="164" t="s">
        <v>1494</v>
      </c>
      <c r="O17" s="11" t="s">
        <v>86</v>
      </c>
      <c r="P17" s="12" t="s">
        <v>98</v>
      </c>
      <c r="Q17" s="12" t="s">
        <v>3671</v>
      </c>
      <c r="R17" s="162" t="s">
        <v>1437</v>
      </c>
      <c r="S17" s="96" t="s">
        <v>85</v>
      </c>
      <c r="T17" s="12" t="s">
        <v>106</v>
      </c>
      <c r="U17" s="12" t="s">
        <v>3669</v>
      </c>
      <c r="V17" s="162" t="s">
        <v>1062</v>
      </c>
      <c r="W17" s="161"/>
      <c r="X17" s="12"/>
      <c r="Y17" s="12"/>
      <c r="Z17" s="12"/>
      <c r="AA17" s="162"/>
      <c r="AB17" s="11"/>
      <c r="AC17" s="12"/>
      <c r="AD17" s="12"/>
      <c r="AE17" s="162"/>
      <c r="AF17" s="11"/>
      <c r="AG17" s="12"/>
      <c r="AH17" s="12"/>
      <c r="AI17" s="162"/>
    </row>
    <row r="18" spans="1:35" s="128" customFormat="1" ht="24.75" x14ac:dyDescent="0.25">
      <c r="A18" s="16">
        <v>16</v>
      </c>
      <c r="B18" s="277" t="s">
        <v>83</v>
      </c>
      <c r="C18" s="15" t="s">
        <v>102</v>
      </c>
      <c r="D18" s="100" t="s">
        <v>3639</v>
      </c>
      <c r="E18" s="182" t="s">
        <v>1294</v>
      </c>
      <c r="F18" s="15" t="s">
        <v>85</v>
      </c>
      <c r="G18" s="15" t="s">
        <v>102</v>
      </c>
      <c r="H18" s="15" t="s">
        <v>3607</v>
      </c>
      <c r="I18" s="278" t="s">
        <v>1484</v>
      </c>
      <c r="J18" s="264" t="s">
        <v>82</v>
      </c>
      <c r="K18" s="137" t="s">
        <v>86</v>
      </c>
      <c r="L18" s="15" t="s">
        <v>98</v>
      </c>
      <c r="M18" s="15" t="s">
        <v>3609</v>
      </c>
      <c r="N18" s="268" t="s">
        <v>1494</v>
      </c>
      <c r="O18" s="14" t="s">
        <v>84</v>
      </c>
      <c r="P18" s="15" t="s">
        <v>636</v>
      </c>
      <c r="Q18" s="15" t="s">
        <v>3660</v>
      </c>
      <c r="R18" s="182" t="s">
        <v>1438</v>
      </c>
      <c r="S18" s="95" t="s">
        <v>85</v>
      </c>
      <c r="T18" s="15" t="s">
        <v>102</v>
      </c>
      <c r="U18" s="15" t="s">
        <v>3684</v>
      </c>
      <c r="V18" s="182" t="s">
        <v>1064</v>
      </c>
      <c r="W18" s="264"/>
      <c r="X18" s="15"/>
      <c r="Y18" s="15"/>
      <c r="Z18" s="15"/>
      <c r="AA18" s="182"/>
      <c r="AB18" s="14"/>
      <c r="AC18" s="15"/>
      <c r="AD18" s="15"/>
      <c r="AE18" s="182"/>
      <c r="AF18" s="14"/>
      <c r="AG18" s="15"/>
      <c r="AH18" s="15"/>
      <c r="AI18" s="182"/>
    </row>
    <row r="19" spans="1:35" s="128" customFormat="1" ht="24.75" x14ac:dyDescent="0.25">
      <c r="A19" s="13">
        <v>17</v>
      </c>
      <c r="B19" s="11" t="s">
        <v>85</v>
      </c>
      <c r="C19" s="12" t="s">
        <v>106</v>
      </c>
      <c r="D19" s="12" t="s">
        <v>3610</v>
      </c>
      <c r="E19" s="162" t="s">
        <v>1295</v>
      </c>
      <c r="F19" s="12" t="s">
        <v>83</v>
      </c>
      <c r="G19" s="12" t="s">
        <v>3678</v>
      </c>
      <c r="H19" s="12" t="s">
        <v>3607</v>
      </c>
      <c r="I19" s="162" t="s">
        <v>1433</v>
      </c>
      <c r="J19" s="300" t="s">
        <v>81</v>
      </c>
      <c r="K19" s="302" t="s">
        <v>86</v>
      </c>
      <c r="L19" s="302" t="s">
        <v>98</v>
      </c>
      <c r="M19" s="302" t="s">
        <v>3639</v>
      </c>
      <c r="N19" s="164" t="s">
        <v>1493</v>
      </c>
      <c r="O19" s="11" t="s">
        <v>83</v>
      </c>
      <c r="P19" s="12" t="s">
        <v>98</v>
      </c>
      <c r="Q19" s="12" t="s">
        <v>3681</v>
      </c>
      <c r="R19" s="162" t="s">
        <v>1439</v>
      </c>
      <c r="S19" s="96" t="s">
        <v>84</v>
      </c>
      <c r="T19" s="12" t="s">
        <v>636</v>
      </c>
      <c r="U19" s="12" t="s">
        <v>3671</v>
      </c>
      <c r="V19" s="162" t="s">
        <v>1065</v>
      </c>
      <c r="W19" s="161"/>
      <c r="X19" s="12"/>
      <c r="Y19" s="12"/>
      <c r="Z19" s="12"/>
      <c r="AA19" s="162"/>
      <c r="AB19" s="11"/>
      <c r="AC19" s="12"/>
      <c r="AD19" s="12"/>
      <c r="AE19" s="162"/>
      <c r="AF19" s="11"/>
      <c r="AG19" s="12"/>
      <c r="AH19" s="12"/>
      <c r="AI19" s="162"/>
    </row>
    <row r="20" spans="1:35" s="128" customFormat="1" ht="24.75" x14ac:dyDescent="0.25">
      <c r="A20" s="16">
        <v>18</v>
      </c>
      <c r="B20" s="14" t="s">
        <v>83</v>
      </c>
      <c r="C20" s="15" t="s">
        <v>636</v>
      </c>
      <c r="D20" s="15" t="s">
        <v>3615</v>
      </c>
      <c r="E20" s="182" t="s">
        <v>1296</v>
      </c>
      <c r="F20" s="15" t="s">
        <v>84</v>
      </c>
      <c r="G20" s="15" t="s">
        <v>102</v>
      </c>
      <c r="H20" s="15" t="s">
        <v>3669</v>
      </c>
      <c r="I20" s="182" t="s">
        <v>1432</v>
      </c>
      <c r="J20" s="264" t="s">
        <v>81</v>
      </c>
      <c r="K20" s="15" t="s">
        <v>86</v>
      </c>
      <c r="L20" s="15" t="s">
        <v>102</v>
      </c>
      <c r="M20" s="15" t="s">
        <v>3639</v>
      </c>
      <c r="N20" s="268" t="s">
        <v>1493</v>
      </c>
      <c r="O20" s="14" t="s">
        <v>86</v>
      </c>
      <c r="P20" s="15" t="s">
        <v>636</v>
      </c>
      <c r="Q20" s="15" t="s">
        <v>3602</v>
      </c>
      <c r="R20" s="182" t="s">
        <v>1435</v>
      </c>
      <c r="S20" s="95" t="s">
        <v>84</v>
      </c>
      <c r="T20" s="15" t="s">
        <v>102</v>
      </c>
      <c r="U20" s="15" t="s">
        <v>3685</v>
      </c>
      <c r="V20" s="182" t="s">
        <v>1066</v>
      </c>
      <c r="W20" s="264"/>
      <c r="X20" s="15"/>
      <c r="Y20" s="15"/>
      <c r="Z20" s="15"/>
      <c r="AA20" s="182"/>
      <c r="AB20" s="279"/>
      <c r="AC20" s="100"/>
      <c r="AD20" s="100"/>
      <c r="AE20" s="182"/>
      <c r="AF20" s="279"/>
      <c r="AG20" s="100"/>
      <c r="AH20" s="100"/>
      <c r="AI20" s="182"/>
    </row>
    <row r="21" spans="1:35" s="128" customFormat="1" ht="24.75" x14ac:dyDescent="0.25">
      <c r="A21" s="13">
        <v>19</v>
      </c>
      <c r="B21" s="11" t="s">
        <v>84</v>
      </c>
      <c r="C21" s="12" t="s">
        <v>102</v>
      </c>
      <c r="D21" s="12" t="s">
        <v>3628</v>
      </c>
      <c r="E21" s="162" t="s">
        <v>1297</v>
      </c>
      <c r="F21" s="12" t="s">
        <v>86</v>
      </c>
      <c r="G21" s="12" t="s">
        <v>102</v>
      </c>
      <c r="H21" s="12" t="s">
        <v>3627</v>
      </c>
      <c r="I21" s="162" t="s">
        <v>1453</v>
      </c>
      <c r="J21" s="300" t="s">
        <v>82</v>
      </c>
      <c r="K21" s="302" t="s">
        <v>86</v>
      </c>
      <c r="L21" s="302" t="s">
        <v>98</v>
      </c>
      <c r="M21" s="302" t="s">
        <v>3639</v>
      </c>
      <c r="N21" s="164" t="s">
        <v>1493</v>
      </c>
      <c r="O21" s="11" t="s">
        <v>85</v>
      </c>
      <c r="P21" s="12" t="s">
        <v>102</v>
      </c>
      <c r="Q21" s="12" t="s">
        <v>3622</v>
      </c>
      <c r="R21" s="162" t="s">
        <v>1432</v>
      </c>
      <c r="S21" s="96"/>
      <c r="T21" s="12"/>
      <c r="U21" s="12"/>
      <c r="V21" s="162"/>
      <c r="W21" s="161"/>
      <c r="X21" s="12"/>
      <c r="Y21" s="12"/>
      <c r="Z21" s="12"/>
      <c r="AA21" s="162"/>
      <c r="AB21" s="11"/>
      <c r="AC21" s="12"/>
      <c r="AD21" s="12"/>
      <c r="AE21" s="162"/>
      <c r="AF21" s="11"/>
      <c r="AG21" s="12"/>
      <c r="AH21" s="12"/>
      <c r="AI21" s="162"/>
    </row>
    <row r="22" spans="1:35" s="128" customFormat="1" ht="24.75" x14ac:dyDescent="0.25">
      <c r="A22" s="280">
        <v>20</v>
      </c>
      <c r="B22" s="281" t="s">
        <v>84</v>
      </c>
      <c r="C22" s="259" t="s">
        <v>102</v>
      </c>
      <c r="D22" s="282" t="s">
        <v>3626</v>
      </c>
      <c r="E22" s="283" t="s">
        <v>1298</v>
      </c>
      <c r="F22" s="259" t="s">
        <v>84</v>
      </c>
      <c r="G22" s="259" t="s">
        <v>636</v>
      </c>
      <c r="H22" s="259" t="s">
        <v>3607</v>
      </c>
      <c r="I22" s="283" t="s">
        <v>1459</v>
      </c>
      <c r="J22" s="264" t="s">
        <v>81</v>
      </c>
      <c r="K22" s="15" t="s">
        <v>86</v>
      </c>
      <c r="L22" s="15" t="s">
        <v>636</v>
      </c>
      <c r="M22" s="15" t="s">
        <v>3671</v>
      </c>
      <c r="N22" s="417" t="s">
        <v>5492</v>
      </c>
      <c r="O22" s="14" t="s">
        <v>85</v>
      </c>
      <c r="P22" s="15" t="s">
        <v>106</v>
      </c>
      <c r="Q22" s="15" t="s">
        <v>3681</v>
      </c>
      <c r="R22" s="182" t="s">
        <v>1440</v>
      </c>
      <c r="S22" s="258"/>
      <c r="T22" s="259"/>
      <c r="U22" s="259"/>
      <c r="V22" s="283"/>
      <c r="W22" s="265"/>
      <c r="X22" s="259"/>
      <c r="Y22" s="259"/>
      <c r="Z22" s="259"/>
      <c r="AA22" s="283"/>
      <c r="AB22" s="281"/>
      <c r="AC22" s="259"/>
      <c r="AD22" s="259"/>
      <c r="AE22" s="283"/>
      <c r="AF22" s="281"/>
      <c r="AG22" s="259"/>
      <c r="AH22" s="259"/>
      <c r="AI22" s="283"/>
    </row>
    <row r="23" spans="1:35" s="128" customFormat="1" ht="15.75" thickBot="1" x14ac:dyDescent="0.3">
      <c r="A23" s="229">
        <v>21</v>
      </c>
      <c r="B23" s="230"/>
      <c r="C23" s="176"/>
      <c r="D23" s="176"/>
      <c r="E23" s="177"/>
      <c r="F23" s="124"/>
      <c r="G23" s="176"/>
      <c r="H23" s="176"/>
      <c r="I23" s="231"/>
      <c r="J23" s="305"/>
      <c r="K23" s="306"/>
      <c r="L23" s="306"/>
      <c r="M23" s="306"/>
      <c r="N23" s="307"/>
      <c r="O23" s="285" t="s">
        <v>87</v>
      </c>
      <c r="P23" s="176" t="s">
        <v>98</v>
      </c>
      <c r="Q23" s="124" t="s">
        <v>3665</v>
      </c>
      <c r="R23" s="177" t="s">
        <v>1442</v>
      </c>
      <c r="S23" s="205"/>
      <c r="T23" s="176"/>
      <c r="U23" s="176"/>
      <c r="V23" s="177"/>
      <c r="W23" s="224"/>
      <c r="X23" s="124"/>
      <c r="Y23" s="176"/>
      <c r="Z23" s="176"/>
      <c r="AA23" s="177"/>
      <c r="AB23" s="230"/>
      <c r="AC23" s="176"/>
      <c r="AD23" s="176"/>
      <c r="AE23" s="177"/>
      <c r="AF23" s="230"/>
      <c r="AG23" s="176"/>
      <c r="AH23" s="176"/>
      <c r="AI23" s="177"/>
    </row>
  </sheetData>
  <mergeCells count="8">
    <mergeCell ref="AF1:AI1"/>
    <mergeCell ref="W1:AA1"/>
    <mergeCell ref="AB1:AE1"/>
    <mergeCell ref="B1:E1"/>
    <mergeCell ref="O1:R1"/>
    <mergeCell ref="J1:N1"/>
    <mergeCell ref="S1:V1"/>
    <mergeCell ref="F1:I1"/>
  </mergeCells>
  <conditionalFormatting sqref="B3:B17">
    <cfRule type="expression" dxfId="38" priority="80">
      <formula>EXACT("x",#REF!)</formula>
    </cfRule>
  </conditionalFormatting>
  <conditionalFormatting sqref="AB21:AB22 N17:O20 L3:M20 O22 L23:N23 L21:O21">
    <cfRule type="expression" dxfId="37" priority="82">
      <formula>EXACT("x",#REF!)</formula>
    </cfRule>
  </conditionalFormatting>
  <conditionalFormatting sqref="E3:F22">
    <cfRule type="expression" dxfId="36" priority="75">
      <formula>EXACT("x",#REF!)</formula>
    </cfRule>
  </conditionalFormatting>
  <conditionalFormatting sqref="AB14:AB20">
    <cfRule type="expression" dxfId="35" priority="79">
      <formula>EXACT("x",#REF!)</formula>
    </cfRule>
  </conditionalFormatting>
  <conditionalFormatting sqref="AB3:AB12">
    <cfRule type="expression" dxfId="34" priority="78">
      <formula>EXACT("x",#REF!)</formula>
    </cfRule>
  </conditionalFormatting>
  <conditionalFormatting sqref="AB13 Q3:Q6">
    <cfRule type="expression" dxfId="33" priority="77">
      <formula>EXACT("x",#REF!)</formula>
    </cfRule>
  </conditionalFormatting>
  <conditionalFormatting sqref="AE3:AE22">
    <cfRule type="expression" dxfId="32" priority="76">
      <formula>EXACT("x",#REF!)</formula>
    </cfRule>
  </conditionalFormatting>
  <conditionalFormatting sqref="R3:R20 X3:X20">
    <cfRule type="expression" dxfId="31" priority="74">
      <formula>EXACT("x",#REF!)</formula>
    </cfRule>
  </conditionalFormatting>
  <conditionalFormatting sqref="AA3:AA22">
    <cfRule type="expression" dxfId="30" priority="73">
      <formula>EXACT("x",#REF!)</formula>
    </cfRule>
  </conditionalFormatting>
  <conditionalFormatting sqref="N3:O3 O23">
    <cfRule type="expression" dxfId="29" priority="72">
      <formula>EXACT("x",#REF!)</formula>
    </cfRule>
  </conditionalFormatting>
  <conditionalFormatting sqref="AD3:AD5 AD7:AD22">
    <cfRule type="expression" dxfId="28" priority="35">
      <formula>EXACT("x",#REF!)</formula>
    </cfRule>
  </conditionalFormatting>
  <conditionalFormatting sqref="Q7:Q22">
    <cfRule type="expression" dxfId="27" priority="30">
      <formula>EXACT("x",#REF!)</formula>
    </cfRule>
  </conditionalFormatting>
  <conditionalFormatting sqref="D3:D22">
    <cfRule type="expression" dxfId="26" priority="33">
      <formula>EXACT("x",#REF!)</formula>
    </cfRule>
  </conditionalFormatting>
  <conditionalFormatting sqref="H3:H22">
    <cfRule type="expression" dxfId="25" priority="32">
      <formula>EXACT("x",#REF!)</formula>
    </cfRule>
  </conditionalFormatting>
  <conditionalFormatting sqref="Z3:Z22">
    <cfRule type="expression" dxfId="24" priority="29">
      <formula>EXACT("x",#REF!)</formula>
    </cfRule>
  </conditionalFormatting>
  <conditionalFormatting sqref="P3:P22">
    <cfRule type="expression" dxfId="23" priority="22">
      <formula>EXACT("x",#REF!)</formula>
    </cfRule>
  </conditionalFormatting>
  <conditionalFormatting sqref="C3:C22">
    <cfRule type="expression" dxfId="22" priority="25">
      <formula>EXACT("x",#REF!)</formula>
    </cfRule>
  </conditionalFormatting>
  <conditionalFormatting sqref="AC3:AC22">
    <cfRule type="expression" dxfId="21" priority="27">
      <formula>EXACT("x",#REF!)</formula>
    </cfRule>
  </conditionalFormatting>
  <conditionalFormatting sqref="G3:G22">
    <cfRule type="expression" dxfId="20" priority="24">
      <formula>EXACT("x",#REF!)</formula>
    </cfRule>
  </conditionalFormatting>
  <conditionalFormatting sqref="Y3:Y22">
    <cfRule type="expression" dxfId="19" priority="21">
      <formula>EXACT("x",#REF!)</formula>
    </cfRule>
  </conditionalFormatting>
  <conditionalFormatting sqref="V3:V20">
    <cfRule type="expression" dxfId="18" priority="14">
      <formula>EXACT("x",#REF!)</formula>
    </cfRule>
  </conditionalFormatting>
  <conditionalFormatting sqref="S17:S22 S3">
    <cfRule type="expression" dxfId="17" priority="13">
      <formula>EXACT("x",#REF!)</formula>
    </cfRule>
  </conditionalFormatting>
  <conditionalFormatting sqref="U3:U22">
    <cfRule type="expression" dxfId="16" priority="12">
      <formula>EXACT("x",#REF!)</formula>
    </cfRule>
  </conditionalFormatting>
  <conditionalFormatting sqref="T3:T22">
    <cfRule type="expression" dxfId="15" priority="11">
      <formula>EXACT("x",#REF!)</formula>
    </cfRule>
  </conditionalFormatting>
  <conditionalFormatting sqref="AF21:AF22">
    <cfRule type="expression" dxfId="14" priority="10">
      <formula>EXACT("x",#REF!)</formula>
    </cfRule>
  </conditionalFormatting>
  <conditionalFormatting sqref="AF14:AF20">
    <cfRule type="expression" dxfId="13" priority="9">
      <formula>EXACT("x",#REF!)</formula>
    </cfRule>
  </conditionalFormatting>
  <conditionalFormatting sqref="AF3:AF12">
    <cfRule type="expression" dxfId="12" priority="8">
      <formula>EXACT("x",#REF!)</formula>
    </cfRule>
  </conditionalFormatting>
  <conditionalFormatting sqref="AF13">
    <cfRule type="expression" dxfId="11" priority="7">
      <formula>EXACT("x",#REF!)</formula>
    </cfRule>
  </conditionalFormatting>
  <conditionalFormatting sqref="AI3:AI22">
    <cfRule type="expression" dxfId="10" priority="6">
      <formula>EXACT("x",#REF!)</formula>
    </cfRule>
  </conditionalFormatting>
  <conditionalFormatting sqref="AH3:AH22">
    <cfRule type="expression" dxfId="9" priority="5">
      <formula>EXACT("x",#REF!)</formula>
    </cfRule>
  </conditionalFormatting>
  <conditionalFormatting sqref="AG3:AG22">
    <cfRule type="expression" dxfId="8" priority="4">
      <formula>EXACT("x",#REF!)</formula>
    </cfRule>
  </conditionalFormatting>
  <conditionalFormatting sqref="AD6">
    <cfRule type="expression" dxfId="7" priority="2">
      <formula>EXACT("x",#REF!)</formula>
    </cfRule>
  </conditionalFormatting>
  <conditionalFormatting sqref="L22:N22">
    <cfRule type="expression" dxfId="6" priority="1">
      <formula>EXACT("x",#REF!)</formula>
    </cfRule>
  </conditionalFormatting>
  <dataValidations count="1">
    <dataValidation allowBlank="1" showErrorMessage="1" errorTitle="Érvénytelen adat" error="Érvénytelen adat (lásd fix adatok fül)" sqref="Y3:Z22 G3:H22 C3:D22 P3:Q22 AG3:AH22 T3:U22 AC3:AD22 L3:M23"/>
  </dataValidations>
  <pageMargins left="0.25" right="0.25" top="0.75" bottom="0.75" header="0.3" footer="0.3"/>
  <pageSetup paperSize="9" scale="53"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'fix adatok'!$G$2:$G$6</xm:f>
          </x14:formula1>
          <xm:sqref>AB3:AB22 O3:O23 B3:B22 F3:F22 X3:X22 S3:S22 AF3:AF22 K3:K23</xm:sqref>
        </x14:dataValidation>
        <x14:dataValidation type="list" allowBlank="1" showInputMessage="1" showErrorMessage="1">
          <x14:formula1>
            <xm:f>'fix adatok'!$F$2:$F$3</xm:f>
          </x14:formula1>
          <xm:sqref>W3:W22 J3:J23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workbookViewId="0">
      <selection activeCell="B1" sqref="B1:F1"/>
    </sheetView>
  </sheetViews>
  <sheetFormatPr defaultRowHeight="15" x14ac:dyDescent="0.25"/>
  <cols>
    <col min="1" max="1" width="3" style="21" customWidth="1"/>
    <col min="2" max="2" width="3.28515625" style="21" bestFit="1" customWidth="1"/>
    <col min="3" max="3" width="3.5703125" style="21" bestFit="1" customWidth="1"/>
    <col min="4" max="4" width="9.28515625" style="21" bestFit="1" customWidth="1"/>
    <col min="5" max="5" width="20.7109375" style="21" customWidth="1"/>
    <col min="6" max="6" width="11.5703125" style="21" bestFit="1" customWidth="1"/>
    <col min="7" max="7" width="3.28515625" style="2" bestFit="1" customWidth="1"/>
    <col min="8" max="8" width="3.5703125" style="2" bestFit="1" customWidth="1"/>
    <col min="9" max="9" width="9.28515625" style="21" bestFit="1" customWidth="1"/>
    <col min="10" max="10" width="20.7109375" style="21" customWidth="1"/>
    <col min="11" max="11" width="17.140625" style="21" customWidth="1"/>
    <col min="12" max="16384" width="9.140625" style="1"/>
  </cols>
  <sheetData>
    <row r="1" spans="1:11" ht="15.75" customHeight="1" thickBot="1" x14ac:dyDescent="0.3">
      <c r="A1" s="22"/>
      <c r="B1" s="442" t="s">
        <v>13</v>
      </c>
      <c r="C1" s="443"/>
      <c r="D1" s="443"/>
      <c r="E1" s="443"/>
      <c r="F1" s="444"/>
      <c r="G1" s="442" t="s">
        <v>77</v>
      </c>
      <c r="H1" s="443"/>
      <c r="I1" s="443"/>
      <c r="J1" s="443"/>
      <c r="K1" s="444"/>
    </row>
    <row r="2" spans="1:11" ht="15.75" thickBot="1" x14ac:dyDescent="0.3">
      <c r="A2" s="50"/>
      <c r="B2" s="22" t="s">
        <v>879</v>
      </c>
      <c r="C2" s="22" t="s">
        <v>735</v>
      </c>
      <c r="D2" s="18" t="s">
        <v>670</v>
      </c>
      <c r="E2" s="18" t="s">
        <v>7</v>
      </c>
      <c r="F2" s="18" t="s">
        <v>671</v>
      </c>
      <c r="G2" s="201" t="s">
        <v>879</v>
      </c>
      <c r="H2" s="18" t="s">
        <v>735</v>
      </c>
      <c r="I2" s="18" t="s">
        <v>670</v>
      </c>
      <c r="J2" s="18" t="s">
        <v>7</v>
      </c>
      <c r="K2" s="18" t="s">
        <v>671</v>
      </c>
    </row>
    <row r="3" spans="1:11" s="127" customFormat="1" ht="24.75" x14ac:dyDescent="0.25">
      <c r="A3" s="186">
        <v>1</v>
      </c>
      <c r="B3" s="187" t="s">
        <v>82</v>
      </c>
      <c r="C3" s="207" t="s">
        <v>83</v>
      </c>
      <c r="D3" s="36" t="s">
        <v>636</v>
      </c>
      <c r="E3" s="36" t="s">
        <v>3632</v>
      </c>
      <c r="F3" s="188" t="s">
        <v>954</v>
      </c>
      <c r="G3" s="94" t="s">
        <v>81</v>
      </c>
      <c r="H3" s="36" t="s">
        <v>83</v>
      </c>
      <c r="I3" s="36" t="s">
        <v>636</v>
      </c>
      <c r="J3" s="36" t="s">
        <v>3620</v>
      </c>
      <c r="K3" s="189" t="s">
        <v>1387</v>
      </c>
    </row>
    <row r="4" spans="1:11" s="127" customFormat="1" x14ac:dyDescent="0.25">
      <c r="A4" s="190">
        <v>2</v>
      </c>
      <c r="B4" s="191" t="s">
        <v>81</v>
      </c>
      <c r="C4" s="118" t="s">
        <v>83</v>
      </c>
      <c r="D4" s="92" t="s">
        <v>636</v>
      </c>
      <c r="E4" s="15" t="s">
        <v>3632</v>
      </c>
      <c r="F4" s="182" t="s">
        <v>954</v>
      </c>
      <c r="G4" s="95" t="s">
        <v>81</v>
      </c>
      <c r="H4" s="15" t="s">
        <v>85</v>
      </c>
      <c r="I4" s="15" t="s">
        <v>102</v>
      </c>
      <c r="J4" s="15" t="s">
        <v>3637</v>
      </c>
      <c r="K4" s="182" t="s">
        <v>1388</v>
      </c>
    </row>
    <row r="5" spans="1:11" s="127" customFormat="1" x14ac:dyDescent="0.25">
      <c r="A5" s="192">
        <v>3</v>
      </c>
      <c r="B5" s="193" t="s">
        <v>82</v>
      </c>
      <c r="C5" s="126" t="s">
        <v>83</v>
      </c>
      <c r="D5" s="36" t="s">
        <v>636</v>
      </c>
      <c r="E5" s="12" t="s">
        <v>3633</v>
      </c>
      <c r="F5" s="162" t="s">
        <v>953</v>
      </c>
      <c r="G5" s="96" t="s">
        <v>81</v>
      </c>
      <c r="H5" s="12" t="s">
        <v>87</v>
      </c>
      <c r="I5" s="12" t="s">
        <v>636</v>
      </c>
      <c r="J5" s="12" t="s">
        <v>3613</v>
      </c>
      <c r="K5" s="194" t="s">
        <v>1380</v>
      </c>
    </row>
    <row r="6" spans="1:11" s="127" customFormat="1" x14ac:dyDescent="0.25">
      <c r="A6" s="190">
        <v>4</v>
      </c>
      <c r="B6" s="191" t="s">
        <v>81</v>
      </c>
      <c r="C6" s="118" t="s">
        <v>83</v>
      </c>
      <c r="D6" s="92" t="s">
        <v>636</v>
      </c>
      <c r="E6" s="15" t="s">
        <v>3633</v>
      </c>
      <c r="F6" s="183" t="s">
        <v>953</v>
      </c>
      <c r="G6" s="195" t="s">
        <v>82</v>
      </c>
      <c r="H6" s="184" t="s">
        <v>83</v>
      </c>
      <c r="I6" s="15" t="s">
        <v>636</v>
      </c>
      <c r="J6" s="15" t="s">
        <v>3620</v>
      </c>
      <c r="K6" s="182" t="s">
        <v>1386</v>
      </c>
    </row>
    <row r="7" spans="1:11" s="127" customFormat="1" ht="24.75" x14ac:dyDescent="0.25">
      <c r="A7" s="192">
        <v>5</v>
      </c>
      <c r="B7" s="193" t="s">
        <v>81</v>
      </c>
      <c r="C7" s="126" t="s">
        <v>83</v>
      </c>
      <c r="D7" s="12" t="s">
        <v>90</v>
      </c>
      <c r="E7" s="12" t="s">
        <v>3633</v>
      </c>
      <c r="F7" s="162" t="s">
        <v>953</v>
      </c>
      <c r="G7" s="96" t="s">
        <v>82</v>
      </c>
      <c r="H7" s="12" t="s">
        <v>83</v>
      </c>
      <c r="I7" s="12" t="s">
        <v>3636</v>
      </c>
      <c r="J7" s="12" t="s">
        <v>3637</v>
      </c>
      <c r="K7" s="194" t="s">
        <v>1384</v>
      </c>
    </row>
    <row r="8" spans="1:11" s="127" customFormat="1" x14ac:dyDescent="0.25">
      <c r="A8" s="190">
        <v>6</v>
      </c>
      <c r="B8" s="191" t="s">
        <v>82</v>
      </c>
      <c r="C8" s="118" t="s">
        <v>83</v>
      </c>
      <c r="D8" s="15" t="s">
        <v>90</v>
      </c>
      <c r="E8" s="15" t="s">
        <v>3633</v>
      </c>
      <c r="F8" s="183" t="s">
        <v>953</v>
      </c>
      <c r="G8" s="195" t="s">
        <v>82</v>
      </c>
      <c r="H8" s="184" t="s">
        <v>84</v>
      </c>
      <c r="I8" s="15" t="s">
        <v>102</v>
      </c>
      <c r="J8" s="15" t="s">
        <v>3620</v>
      </c>
      <c r="K8" s="182" t="s">
        <v>1389</v>
      </c>
    </row>
    <row r="9" spans="1:11" s="127" customFormat="1" ht="24.75" x14ac:dyDescent="0.25">
      <c r="A9" s="192">
        <v>7</v>
      </c>
      <c r="B9" s="193" t="s">
        <v>81</v>
      </c>
      <c r="C9" s="126" t="s">
        <v>83</v>
      </c>
      <c r="D9" s="12" t="s">
        <v>90</v>
      </c>
      <c r="E9" s="12" t="s">
        <v>3634</v>
      </c>
      <c r="F9" s="162" t="s">
        <v>952</v>
      </c>
      <c r="G9" s="96" t="s">
        <v>82</v>
      </c>
      <c r="H9" s="12" t="s">
        <v>85</v>
      </c>
      <c r="I9" s="12" t="s">
        <v>90</v>
      </c>
      <c r="J9" s="12" t="s">
        <v>3637</v>
      </c>
      <c r="K9" s="162" t="s">
        <v>1390</v>
      </c>
    </row>
    <row r="10" spans="1:11" s="127" customFormat="1" ht="24.75" x14ac:dyDescent="0.25">
      <c r="A10" s="190">
        <v>8</v>
      </c>
      <c r="B10" s="191" t="s">
        <v>81</v>
      </c>
      <c r="C10" s="118" t="s">
        <v>85</v>
      </c>
      <c r="D10" s="15" t="s">
        <v>636</v>
      </c>
      <c r="E10" s="15" t="s">
        <v>3633</v>
      </c>
      <c r="F10" s="183" t="s">
        <v>955</v>
      </c>
      <c r="G10" s="195" t="s">
        <v>81</v>
      </c>
      <c r="H10" s="184" t="s">
        <v>83</v>
      </c>
      <c r="I10" s="15" t="s">
        <v>90</v>
      </c>
      <c r="J10" s="15" t="s">
        <v>3637</v>
      </c>
      <c r="K10" s="182" t="s">
        <v>1383</v>
      </c>
    </row>
    <row r="11" spans="1:11" s="127" customFormat="1" ht="24.75" x14ac:dyDescent="0.25">
      <c r="A11" s="192">
        <v>9</v>
      </c>
      <c r="B11" s="193" t="s">
        <v>82</v>
      </c>
      <c r="C11" s="126" t="s">
        <v>85</v>
      </c>
      <c r="D11" s="12" t="s">
        <v>636</v>
      </c>
      <c r="E11" s="12" t="s">
        <v>3633</v>
      </c>
      <c r="F11" s="162" t="s">
        <v>955</v>
      </c>
      <c r="G11" s="96" t="s">
        <v>82</v>
      </c>
      <c r="H11" s="12" t="s">
        <v>84</v>
      </c>
      <c r="I11" s="12" t="s">
        <v>98</v>
      </c>
      <c r="J11" s="12" t="s">
        <v>3618</v>
      </c>
      <c r="K11" s="194" t="s">
        <v>1391</v>
      </c>
    </row>
    <row r="12" spans="1:11" s="127" customFormat="1" ht="24.75" x14ac:dyDescent="0.25">
      <c r="A12" s="190">
        <v>10</v>
      </c>
      <c r="B12" s="191" t="s">
        <v>81</v>
      </c>
      <c r="C12" s="118" t="s">
        <v>85</v>
      </c>
      <c r="D12" s="15" t="s">
        <v>90</v>
      </c>
      <c r="E12" s="15" t="s">
        <v>3612</v>
      </c>
      <c r="F12" s="183" t="s">
        <v>955</v>
      </c>
      <c r="G12" s="95" t="s">
        <v>81</v>
      </c>
      <c r="H12" s="15" t="s">
        <v>84</v>
      </c>
      <c r="I12" s="15" t="s">
        <v>98</v>
      </c>
      <c r="J12" s="15" t="s">
        <v>3618</v>
      </c>
      <c r="K12" s="182" t="s">
        <v>1392</v>
      </c>
    </row>
    <row r="13" spans="1:11" s="127" customFormat="1" ht="36.75" x14ac:dyDescent="0.25">
      <c r="A13" s="192">
        <v>11</v>
      </c>
      <c r="B13" s="193" t="s">
        <v>82</v>
      </c>
      <c r="C13" s="126" t="s">
        <v>85</v>
      </c>
      <c r="D13" s="12" t="s">
        <v>90</v>
      </c>
      <c r="E13" s="12" t="s">
        <v>3612</v>
      </c>
      <c r="F13" s="162" t="s">
        <v>955</v>
      </c>
      <c r="G13" s="96" t="s">
        <v>82</v>
      </c>
      <c r="H13" s="12" t="s">
        <v>84</v>
      </c>
      <c r="I13" s="12" t="s">
        <v>636</v>
      </c>
      <c r="J13" s="12" t="s">
        <v>3637</v>
      </c>
      <c r="K13" s="162" t="s">
        <v>1393</v>
      </c>
    </row>
    <row r="14" spans="1:11" s="127" customFormat="1" x14ac:dyDescent="0.25">
      <c r="A14" s="190">
        <v>12</v>
      </c>
      <c r="B14" s="191" t="s">
        <v>81</v>
      </c>
      <c r="C14" s="118" t="s">
        <v>85</v>
      </c>
      <c r="D14" s="15" t="s">
        <v>90</v>
      </c>
      <c r="E14" s="15" t="s">
        <v>3635</v>
      </c>
      <c r="F14" s="183" t="s">
        <v>953</v>
      </c>
      <c r="G14" s="195" t="s">
        <v>81</v>
      </c>
      <c r="H14" s="184" t="s">
        <v>84</v>
      </c>
      <c r="I14" s="15" t="s">
        <v>636</v>
      </c>
      <c r="J14" s="15" t="s">
        <v>3637</v>
      </c>
      <c r="K14" s="182" t="s">
        <v>1382</v>
      </c>
    </row>
    <row r="15" spans="1:11" s="127" customFormat="1" ht="24.75" x14ac:dyDescent="0.25">
      <c r="A15" s="192">
        <v>13</v>
      </c>
      <c r="B15" s="193" t="s">
        <v>82</v>
      </c>
      <c r="C15" s="126" t="s">
        <v>85</v>
      </c>
      <c r="D15" s="12" t="s">
        <v>90</v>
      </c>
      <c r="E15" s="12" t="s">
        <v>3635</v>
      </c>
      <c r="F15" s="162" t="s">
        <v>953</v>
      </c>
      <c r="G15" s="96" t="s">
        <v>81</v>
      </c>
      <c r="H15" s="12" t="s">
        <v>84</v>
      </c>
      <c r="I15" s="12" t="s">
        <v>102</v>
      </c>
      <c r="J15" s="12" t="s">
        <v>3620</v>
      </c>
      <c r="K15" s="162" t="s">
        <v>1394</v>
      </c>
    </row>
    <row r="16" spans="1:11" s="127" customFormat="1" ht="24.75" x14ac:dyDescent="0.25">
      <c r="A16" s="190">
        <v>14</v>
      </c>
      <c r="B16" s="191" t="s">
        <v>81</v>
      </c>
      <c r="C16" s="118" t="s">
        <v>85</v>
      </c>
      <c r="D16" s="15" t="s">
        <v>3631</v>
      </c>
      <c r="E16" s="15" t="s">
        <v>3612</v>
      </c>
      <c r="F16" s="182" t="s">
        <v>955</v>
      </c>
      <c r="G16" s="95" t="s">
        <v>82</v>
      </c>
      <c r="H16" s="15" t="s">
        <v>85</v>
      </c>
      <c r="I16" s="15" t="s">
        <v>102</v>
      </c>
      <c r="J16" s="15" t="s">
        <v>3637</v>
      </c>
      <c r="K16" s="182" t="s">
        <v>1379</v>
      </c>
    </row>
    <row r="17" spans="1:11" s="127" customFormat="1" ht="24.75" x14ac:dyDescent="0.25">
      <c r="A17" s="192">
        <v>15</v>
      </c>
      <c r="B17" s="193" t="s">
        <v>82</v>
      </c>
      <c r="C17" s="126" t="s">
        <v>85</v>
      </c>
      <c r="D17" s="12" t="s">
        <v>95</v>
      </c>
      <c r="E17" s="12" t="s">
        <v>3612</v>
      </c>
      <c r="F17" s="162" t="s">
        <v>955</v>
      </c>
      <c r="G17" s="96"/>
      <c r="H17" s="12"/>
      <c r="I17" s="12"/>
      <c r="J17" s="12"/>
      <c r="K17" s="144"/>
    </row>
    <row r="18" spans="1:11" s="127" customFormat="1" ht="24.75" x14ac:dyDescent="0.25">
      <c r="A18" s="190">
        <v>16</v>
      </c>
      <c r="B18" s="191" t="s">
        <v>82</v>
      </c>
      <c r="C18" s="118" t="s">
        <v>85</v>
      </c>
      <c r="D18" s="15" t="s">
        <v>98</v>
      </c>
      <c r="E18" s="15" t="s">
        <v>3612</v>
      </c>
      <c r="F18" s="183" t="s">
        <v>955</v>
      </c>
      <c r="G18" s="195"/>
      <c r="H18" s="184"/>
      <c r="I18" s="15"/>
      <c r="J18" s="15"/>
      <c r="K18" s="146"/>
    </row>
    <row r="19" spans="1:11" s="127" customFormat="1" ht="24.75" x14ac:dyDescent="0.25">
      <c r="A19" s="192">
        <v>17</v>
      </c>
      <c r="B19" s="193" t="s">
        <v>81</v>
      </c>
      <c r="C19" s="126" t="s">
        <v>87</v>
      </c>
      <c r="D19" s="12" t="s">
        <v>90</v>
      </c>
      <c r="E19" s="12" t="s">
        <v>3629</v>
      </c>
      <c r="F19" s="162" t="s">
        <v>956</v>
      </c>
      <c r="G19" s="96"/>
      <c r="H19" s="12"/>
      <c r="I19" s="12"/>
      <c r="J19" s="12"/>
      <c r="K19" s="144"/>
    </row>
    <row r="20" spans="1:11" s="127" customFormat="1" ht="24.75" x14ac:dyDescent="0.25">
      <c r="A20" s="190">
        <v>18</v>
      </c>
      <c r="B20" s="191" t="s">
        <v>82</v>
      </c>
      <c r="C20" s="118" t="s">
        <v>87</v>
      </c>
      <c r="D20" s="15" t="s">
        <v>90</v>
      </c>
      <c r="E20" s="15" t="s">
        <v>3629</v>
      </c>
      <c r="F20" s="183" t="s">
        <v>956</v>
      </c>
      <c r="G20" s="195"/>
      <c r="H20" s="184"/>
      <c r="I20" s="15"/>
      <c r="J20" s="15"/>
      <c r="K20" s="146"/>
    </row>
    <row r="21" spans="1:11" s="127" customFormat="1" ht="24.75" x14ac:dyDescent="0.25">
      <c r="A21" s="192">
        <v>19</v>
      </c>
      <c r="B21" s="193" t="s">
        <v>81</v>
      </c>
      <c r="C21" s="126" t="s">
        <v>87</v>
      </c>
      <c r="D21" s="12" t="s">
        <v>95</v>
      </c>
      <c r="E21" s="12" t="s">
        <v>3629</v>
      </c>
      <c r="F21" s="162" t="s">
        <v>956</v>
      </c>
      <c r="G21" s="96"/>
      <c r="H21" s="12"/>
      <c r="I21" s="12"/>
      <c r="J21" s="12"/>
      <c r="K21" s="144"/>
    </row>
    <row r="22" spans="1:11" s="127" customFormat="1" ht="25.5" thickBot="1" x14ac:dyDescent="0.3">
      <c r="A22" s="196">
        <v>20</v>
      </c>
      <c r="B22" s="197" t="s">
        <v>82</v>
      </c>
      <c r="C22" s="208" t="s">
        <v>87</v>
      </c>
      <c r="D22" s="9" t="s">
        <v>95</v>
      </c>
      <c r="E22" s="9" t="s">
        <v>3629</v>
      </c>
      <c r="F22" s="198" t="s">
        <v>956</v>
      </c>
      <c r="G22" s="154"/>
      <c r="H22" s="9"/>
      <c r="I22" s="9"/>
      <c r="J22" s="9"/>
      <c r="K22" s="153"/>
    </row>
  </sheetData>
  <mergeCells count="2">
    <mergeCell ref="G1:K1"/>
    <mergeCell ref="B1:F1"/>
  </mergeCells>
  <conditionalFormatting sqref="F3:H22">
    <cfRule type="expression" dxfId="5" priority="11">
      <formula>EXACT("x",#REF!)</formula>
    </cfRule>
  </conditionalFormatting>
  <conditionalFormatting sqref="K3:K16">
    <cfRule type="expression" dxfId="4" priority="10">
      <formula>EXACT("x",#REF!)</formula>
    </cfRule>
  </conditionalFormatting>
  <conditionalFormatting sqref="J3:J22">
    <cfRule type="expression" dxfId="3" priority="3">
      <formula>EXACT("x",#REF!)</formula>
    </cfRule>
  </conditionalFormatting>
  <conditionalFormatting sqref="E3:E22">
    <cfRule type="expression" dxfId="2" priority="4">
      <formula>EXACT("x",#REF!)</formula>
    </cfRule>
  </conditionalFormatting>
  <conditionalFormatting sqref="I3:I22">
    <cfRule type="expression" dxfId="1" priority="1">
      <formula>EXACT("x",#REF!)</formula>
    </cfRule>
  </conditionalFormatting>
  <conditionalFormatting sqref="D3:D22">
    <cfRule type="expression" dxfId="0" priority="2">
      <formula>EXACT("x",#REF!)</formula>
    </cfRule>
  </conditionalFormatting>
  <dataValidations count="3">
    <dataValidation allowBlank="1" showErrorMessage="1" errorTitle="Érvénytelen adat" error="Érvénytelen adat (lásd fix adatok fül)" sqref="I3:J22"/>
    <dataValidation allowBlank="1" showErrorMessage="1" errorTitle="Érvénytelen adat" error="Érvénytelen adat (lásd fix adatok fül)" sqref="D3:D22"/>
    <dataValidation allowBlank="1" showErrorMessage="1" errorTitle="Érvénytelen adat" error="Érvénytelen adat (lásd fix adatok fül)" sqref="E3:E22"/>
  </dataValidations>
  <pageMargins left="0.7" right="0.7" top="0.75" bottom="0.75" header="0.3" footer="0.3"/>
  <pageSetup paperSize="9" scale="7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'fix adatok'!$G$2:$G$6</xm:f>
          </x14:formula1>
          <xm:sqref>H3:H22 C3:C22</xm:sqref>
        </x14:dataValidation>
        <x14:dataValidation type="list" allowBlank="1" showInputMessage="1" showErrorMessage="1">
          <x14:formula1>
            <xm:f>'fix adatok'!$F$2:$F$3</xm:f>
          </x14:formula1>
          <xm:sqref>G3:G22 B3:B22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9</vt:i4>
      </vt:variant>
    </vt:vector>
  </HeadingPairs>
  <TitlesOfParts>
    <vt:vector size="9" baseType="lpstr">
      <vt:lpstr>STAT</vt:lpstr>
      <vt:lpstr>összes</vt:lpstr>
      <vt:lpstr>hirdetett_kurzusok</vt:lpstr>
      <vt:lpstr>fix adatok</vt:lpstr>
      <vt:lpstr>I. évf. köt.szem.</vt:lpstr>
      <vt:lpstr>II. évf. köt.szem.</vt:lpstr>
      <vt:lpstr>III. évf. köt.szem.</vt:lpstr>
      <vt:lpstr>IV. évf. köt.szem.</vt:lpstr>
      <vt:lpstr>V. köt.szem.</vt:lpstr>
    </vt:vector>
  </TitlesOfParts>
  <Company>ELTE ÁJK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Bihari Zsuzsanna</dc:creator>
  <cp:lastModifiedBy>dr. Bihari Zsuzsanna</cp:lastModifiedBy>
  <cp:lastPrinted>2020-06-17T08:20:00Z</cp:lastPrinted>
  <dcterms:created xsi:type="dcterms:W3CDTF">2019-04-04T07:35:54Z</dcterms:created>
  <dcterms:modified xsi:type="dcterms:W3CDTF">2020-08-27T13:33:51Z</dcterms:modified>
</cp:coreProperties>
</file>